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55" yWindow="65476" windowWidth="11145" windowHeight="12510" tabRatio="607" activeTab="5"/>
  </bookViews>
  <sheets>
    <sheet name="Graphique de UNE" sheetId="1" r:id="rId1"/>
    <sheet name="Tab 1 - Scolarisation " sheetId="2" r:id="rId2"/>
    <sheet name="Tab 2 - Tx recours et durée" sheetId="3" r:id="rId3"/>
    <sheet name="Tab 3 - Rég logistiques bis" sheetId="4" r:id="rId4"/>
    <sheet name="Tab 4 - Mercredi" sheetId="5" r:id="rId5"/>
    <sheet name="Graphique 1 chrono" sheetId="6" r:id="rId6"/>
    <sheet name="Graphique 2 chrono" sheetId="7" r:id="rId7"/>
    <sheet name="Tableau-A Internet" sheetId="8" r:id="rId8"/>
  </sheets>
  <externalReferences>
    <externalReference r:id="rId11"/>
  </externalReferences>
  <definedNames>
    <definedName name="S" localSheetId="6">'Graphique 2 chrono'!#REF!</definedName>
    <definedName name="S">#REF!</definedName>
  </definedNames>
  <calcPr fullCalcOnLoad="1"/>
</workbook>
</file>

<file path=xl/sharedStrings.xml><?xml version="1.0" encoding="utf-8"?>
<sst xmlns="http://schemas.openxmlformats.org/spreadsheetml/2006/main" count="187" uniqueCount="158">
  <si>
    <t>Parents</t>
  </si>
  <si>
    <t>Grands-parents ou autres membres de la famille</t>
  </si>
  <si>
    <t>3 ans</t>
  </si>
  <si>
    <t>réf.</t>
  </si>
  <si>
    <t>4 ans</t>
  </si>
  <si>
    <t>ns</t>
  </si>
  <si>
    <t>5 ans</t>
  </si>
  <si>
    <t>1,3*</t>
  </si>
  <si>
    <t>Au moins un parent inactif ou au chômage</t>
  </si>
  <si>
    <t>Active occupée (ou congé court)</t>
  </si>
  <si>
    <t>Au chômage</t>
  </si>
  <si>
    <t>Inactive</t>
  </si>
  <si>
    <t>Couple</t>
  </si>
  <si>
    <t>Monoparental</t>
  </si>
  <si>
    <t>Ménage avec un enfant</t>
  </si>
  <si>
    <t>2 enfants</t>
  </si>
  <si>
    <t>3 enfants ou plus</t>
  </si>
  <si>
    <t>Commune rurale</t>
  </si>
  <si>
    <t>Moins de 49 999 habitants</t>
  </si>
  <si>
    <t>De 50 000 à 199 999 habitants</t>
  </si>
  <si>
    <t>De 200 000 à 1 999 999 habitants</t>
  </si>
  <si>
    <t>Agglomération parisienne</t>
  </si>
  <si>
    <t>Premier quintile</t>
  </si>
  <si>
    <t>Deuxième quintile</t>
  </si>
  <si>
    <t>Troisième quintile</t>
  </si>
  <si>
    <t>Quatrième quintile</t>
  </si>
  <si>
    <t>Cinquième quintile</t>
  </si>
  <si>
    <t>En %</t>
  </si>
  <si>
    <t>Uniquement le matin</t>
  </si>
  <si>
    <t>Âge au 31 décembre 2013</t>
  </si>
  <si>
    <t>Ensemble des 3-5 ans</t>
  </si>
  <si>
    <t>Au moins un autre intervenant que les parents, dont :</t>
  </si>
  <si>
    <t>8h00</t>
  </si>
  <si>
    <t>9h00</t>
  </si>
  <si>
    <t>10h00</t>
  </si>
  <si>
    <t>11h00</t>
  </si>
  <si>
    <t>12h00</t>
  </si>
  <si>
    <t>13h00</t>
  </si>
  <si>
    <t>14h00</t>
  </si>
  <si>
    <t>15h00</t>
  </si>
  <si>
    <t>16h00</t>
  </si>
  <si>
    <t>17h00</t>
  </si>
  <si>
    <t>18h00</t>
  </si>
  <si>
    <t>19h00</t>
  </si>
  <si>
    <t>Accueil périscolaire</t>
  </si>
  <si>
    <t>Ensemble</t>
  </si>
  <si>
    <t>Scolarisés à temps complet</t>
  </si>
  <si>
    <t>Matin et soir</t>
  </si>
  <si>
    <t>Matin seulement, un autre intervenant pour le soir</t>
  </si>
  <si>
    <t xml:space="preserve">Soir seulement, un autre intervenant pour le matin </t>
  </si>
  <si>
    <t>Les deux parents participent</t>
  </si>
  <si>
    <t>Matin et soir, les deux</t>
  </si>
  <si>
    <t>Matin, la mère et soir, le père</t>
  </si>
  <si>
    <t>Matin, le père et soir, la mère</t>
  </si>
  <si>
    <t>Matin, les deux et soir, la mère</t>
  </si>
  <si>
    <t>Matin, les deux et soir, le père</t>
  </si>
  <si>
    <t>Matin, la mère et soir, les deux</t>
  </si>
  <si>
    <t>Matin, le père et soir, les deux</t>
  </si>
  <si>
    <t>Matin, les deux et soir, un autre intervenant</t>
  </si>
  <si>
    <t>Matin, un autre intervenant et soir, les deux</t>
  </si>
  <si>
    <t>Aucun des deux parents n'est impliqué</t>
  </si>
  <si>
    <t>03:08</t>
  </si>
  <si>
    <t>02:44</t>
  </si>
  <si>
    <t>04:57</t>
  </si>
  <si>
    <t>01:14</t>
  </si>
  <si>
    <t>01:01</t>
  </si>
  <si>
    <t>01:52</t>
  </si>
  <si>
    <t>01:58</t>
  </si>
  <si>
    <t>01:29</t>
  </si>
  <si>
    <t>03:23</t>
  </si>
  <si>
    <t>01:03</t>
  </si>
  <si>
    <t>02:20</t>
  </si>
  <si>
    <t>01:42</t>
  </si>
  <si>
    <t>03:37</t>
  </si>
  <si>
    <t>00:43</t>
  </si>
  <si>
    <t>01:07</t>
  </si>
  <si>
    <t>00:35</t>
  </si>
  <si>
    <t>06:50</t>
  </si>
  <si>
    <t>07:22</t>
  </si>
  <si>
    <t>04:25</t>
  </si>
  <si>
    <t>01:06</t>
  </si>
  <si>
    <t>00:59</t>
  </si>
  <si>
    <t>00:33</t>
  </si>
  <si>
    <t>01:37</t>
  </si>
  <si>
    <t>02:38</t>
  </si>
  <si>
    <t>01:24</t>
  </si>
  <si>
    <t>1,4**</t>
  </si>
  <si>
    <t>1,5***</t>
  </si>
  <si>
    <t>2,1***</t>
  </si>
  <si>
    <t>1,2*</t>
  </si>
  <si>
    <t>6,3***</t>
  </si>
  <si>
    <t>6,8***</t>
  </si>
  <si>
    <t>1,3**</t>
  </si>
  <si>
    <t>5,6***</t>
  </si>
  <si>
    <t>3,1***</t>
  </si>
  <si>
    <t>À temps complet</t>
  </si>
  <si>
    <t>La mère est la seule des deux parents impliquée</t>
  </si>
  <si>
    <t>Le père est le seul des deux parents impliqué</t>
  </si>
  <si>
    <t xml:space="preserve">  Grands-parents ou autres membres de la famille</t>
  </si>
  <si>
    <t xml:space="preserve">  Mode de garde formel, dont :</t>
  </si>
  <si>
    <t xml:space="preserve">       assistante maternelle ou garde à domicile</t>
  </si>
  <si>
    <t xml:space="preserve">  Accueil périscolaire ou de loisirs</t>
  </si>
  <si>
    <t>*(3)</t>
  </si>
  <si>
    <t xml:space="preserve">  Autres (2)</t>
  </si>
  <si>
    <t>Assistante maternelle, garde à domicile ou établissement d'accueil des jeunes enfants</t>
  </si>
  <si>
    <t>Pourcentage</t>
  </si>
  <si>
    <t>Mode de garde principal (en %)</t>
  </si>
  <si>
    <t>Autres (1)</t>
  </si>
  <si>
    <t xml:space="preserve">       établissement d'accueil des jeunes enfants</t>
  </si>
  <si>
    <t>Centre de loisirs, activités culturelles ou sportives</t>
  </si>
  <si>
    <t>Scolarisés à temps incomplet</t>
  </si>
  <si>
    <t>(1) La durée par jour est calculée en divisant par quatre la durée cumulée du recours à l'intervenant sur la semaine. Moyenne calculée sur les seuls recourants.
'(2) Assistante maternelle non agréée, jardin d'enfants, activités culturelles ou sportives, personne extérieure à la famille (ami, voisin, baby-sitter…), établissement spécialisé, enfant seul.
(3) Effectifs insuffisants.
Lecture : Au cours de la semaine (lundi, mardi, jeudi et vendredi) entre 8 heures et 19 heures, 20 % des enfants âgés de 3 à 5 ans sont gardés par leurs grands-parents ou un autre membre de la famille et passent en moyenne l'équivalent de 1 heure et 14 minutes par jour avec ces derniers.
Champ : France métropolitaine, enfants scolarisés âgés de 3 à 5 ans au 31 décembre 2013.
Source : Enquête Modes de garde et d’accueil des jeunes enfants, DREES, 2013.</t>
  </si>
  <si>
    <t>(1) Assistante maternelle non agréée, jardin d'enfants, activités culturelles ou sportives, personne extérieure à la famille (ami, voisin, baby-sitter…), établissement spécialisé, enfant seul.
Lecture : À 8 heures, 83 % des enfants âgés de 3 à 5 ans scolarisés à temps complet sont avec leurs parents.
Champ : France métropolitaine, enfants âgés de 3 à 5 ans  au 31 décembre 2013, scolarisés à temps complet.
Source : Enquête Modes de garde et d'accueil des jeunes enfants, DREES, 2013.</t>
  </si>
  <si>
    <r>
      <t xml:space="preserve">Lecture : </t>
    </r>
    <r>
      <rPr>
        <sz val="8"/>
        <color indexed="8"/>
        <rFont val="Arial Narrow"/>
        <family val="2"/>
      </rPr>
      <t>19% des enfants âgés de 3 ans vont à l'école uniquement le matin.
Champ : France métropolitaine, enfants âgés de 3 à 5 ans au 31 décembre 2013 .
Source : Enquête Modes de garde et d’accueil des jeunes enfants, DREES, 2013.</t>
    </r>
  </si>
  <si>
    <t>Le matin et un à trois après-midi
par semaine</t>
  </si>
  <si>
    <r>
      <rPr>
        <b/>
        <sz val="8"/>
        <color indexed="8"/>
        <rFont val="Arial Narrow"/>
        <family val="2"/>
      </rPr>
      <t>École (y compris cantine + ramassage scolaire)</t>
    </r>
  </si>
  <si>
    <t>Durée moyenne
de  recours par jour  (h:min)</t>
  </si>
  <si>
    <t>Durée moyenne
de  recours par jour (1)  (h:min)</t>
  </si>
  <si>
    <t>Taux de recours
dans la semaine</t>
  </si>
  <si>
    <t>Durée moyenne
de recours par jour  (hh:mm)</t>
  </si>
  <si>
    <t>Au moins un autre intervenant (%)</t>
  </si>
  <si>
    <t>AGE</t>
  </si>
  <si>
    <t>ACTIVITE DES PARENTS</t>
  </si>
  <si>
    <t>TYPE DE MENAGE</t>
  </si>
  <si>
    <t>TAILLE DU MENAGE</t>
  </si>
  <si>
    <t>TAILLE DE L'UNITE URBAINE</t>
  </si>
  <si>
    <t>NIVEAU DE VIE DU MENAGE</t>
  </si>
  <si>
    <t>La mère est la seule des deux parents impliquée :</t>
  </si>
  <si>
    <t>Le matin et le soir</t>
  </si>
  <si>
    <t>Le matin ou le soir seulement</t>
  </si>
  <si>
    <t>Taux de recours dans la semaine</t>
  </si>
  <si>
    <t xml:space="preserve">  - Accueil périscolaire ou de loisirs</t>
  </si>
  <si>
    <t xml:space="preserve">  - Mode de garde formel </t>
  </si>
  <si>
    <t xml:space="preserve">  - Grands-parents ou autres membres de la famille</t>
  </si>
  <si>
    <r>
      <t xml:space="preserve">  - Autre</t>
    </r>
    <r>
      <rPr>
        <vertAlign val="superscript"/>
        <sz val="8"/>
        <color indexed="8"/>
        <rFont val="Arial Narrow"/>
        <family val="2"/>
      </rPr>
      <t>(1)</t>
    </r>
  </si>
  <si>
    <t>(1) : Assistante maternelle non-agréée, jardin d'enfants, activités culturelles ou sportives, personne extérieure
à la famille (ami, voisin, baby-sitter…), établissement spécialisé, enfant seul.
Lecture : 20 % des enfants âgés de 3 à 5 ans  sont gardés  par leurs grands-parents ou un autre membre
de la famille au moins une fois au cours de la semaine (lundi, mardi, jeudi et vendredi) entre 8 heures et 19 heures.
Champ : France métropolitaine, enfants scolarisés âgés de 3 à 5 ans au 31 décembre 2013.
Sources : Enquête Modes de garde et d’accueil des jeunes enfants, DREES, 2013.</t>
  </si>
  <si>
    <t>Graphique de UNE. Taux de recours des enfants âgés de 3 à 5 ans
en semaine (hors mercredi) entre 8 heures et 19 heures</t>
  </si>
  <si>
    <t>Tableau 1. Taux de scolarisation des enfants âgés de 3 à 5 ans</t>
  </si>
  <si>
    <t>Tableau 2. Taux de recours et durée moyenne du recours des enfants âgés de 3 à 5 ans en semaine, hors mercredi, entre 8 heures et 19 heures</t>
  </si>
  <si>
    <t>Tableau 3. Probabilité de recours à un autre intervenant que les parents en semaine, hors mercredi, 
entre 8 heures et 19 heures, selon les caractéristiques de la famille et des enfants</t>
  </si>
  <si>
    <r>
      <t>Au moins un parent à temps partiel</t>
    </r>
    <r>
      <rPr>
        <vertAlign val="superscript"/>
        <sz val="8"/>
        <color indexed="8"/>
        <rFont val="Arial Narrow"/>
        <family val="2"/>
      </rPr>
      <t>(1)</t>
    </r>
  </si>
  <si>
    <r>
      <t>Les deux travaillent à temps complet</t>
    </r>
    <r>
      <rPr>
        <vertAlign val="superscript"/>
        <sz val="8"/>
        <color indexed="8"/>
        <rFont val="Arial Narrow"/>
        <family val="2"/>
      </rPr>
      <t>(2)</t>
    </r>
  </si>
  <si>
    <t>odds-ratio (risque relatif) d'être
gardé par au moins un autre
intervenant dans la semaine</t>
  </si>
  <si>
    <t>Poids de la catégorie
dans la population des enfants de 3-5 ans scolarisés à temps complet (en %)</t>
  </si>
  <si>
    <t>(1) Dans un couple, l'autre conjoint travaille.
(2) Cette catégorie comprend les familles monoparentales dont le parent travaille à temps complet.
(3) Cette variable n'est pas incluse dans l'estimation du risque relatif.
*** Significatif au seuil de 1% ; ** Significatif au seuil de 5% ; * Significatif au seuil de 10% ;ns : non significatif.
Lecture : Parmi les enfants âgés de 3 à 5 ans scolarisés à temps complet dont les deux parents travaillent à temps complet, soit 41% des enfants de 3 à 5 ans, 81% sont gardés par au moins un autre intervenant au cours de la semaine. Toutes choses égales par ailleurs, ces enfants ont un risque relatif 6,8 fois plus élevé d'être pris en charge par un autre intervenant  au cours de la semaine que les enfants dont au moins un parent est inactif ou au chômage. 28 % des enfants de 3 à 5 ans scolarisés à temps complet ont 3 ans au 31 décembre 2013.
Champ : France métropolitaine, enfants âgés de 3 à 5 ans  au 31 décembre 2013, scolarisés à temps complet.
Sources : Enquête Modes de garde et d'accueil des jeunes enfants, DREES, 2013.</t>
  </si>
  <si>
    <t>ACTIVITE DE LA MERE (3)</t>
  </si>
  <si>
    <t>Tableau 4. Fréquence et durée moyenne passée dans chaque mode de garde le mercredi
entre 8 heures et 19 heures</t>
  </si>
  <si>
    <r>
      <t xml:space="preserve">Lecture : </t>
    </r>
    <r>
      <rPr>
        <sz val="8"/>
        <color indexed="8"/>
        <rFont val="Arial Narrow"/>
        <family val="2"/>
      </rPr>
      <t>Le mercredi, entre 8 heures et 19 heures, 11 % des enfants âgés de 3 à 5 ans sont gardés à titre principal par leurs grands-parents. Au total, 18 % sont sont gardés (à titre principal ou non)  au cours de la journée par leurs grands-parents ou un autre membre de la famille et passent en moyenne 6 heures et 27 minutes avec ces derniers.
Champ : France métropolitaine, enfants âgés de 3 à 5 ans  au 31 décembre 2013, scolarisés, qui ne vont pas à l'école le mercredi.
Source : Enquête Modes de garde et d'accueil des jeunes enfants, DREES, 2013.</t>
    </r>
  </si>
  <si>
    <t>Taux de recours
(en %)</t>
  </si>
  <si>
    <t>Durée moyenne
de recours (h:min)</t>
  </si>
  <si>
    <t>Graphique 1. Implication des parents dans les trajets entre le domicile et l’école,
en moyenne par jour, hors mercredi</t>
  </si>
  <si>
    <r>
      <t>Lecture : P</t>
    </r>
    <r>
      <rPr>
        <sz val="8"/>
        <color indexed="8"/>
        <rFont val="Arial"/>
        <family val="2"/>
      </rPr>
      <t>our 40 % des 3-5 ans scolarisés à temps complet, c'est plutôt la mère qui amène l'enfant le matin à l'école et qui va le chercher habituellement le soir.
Champ : France métropolitaine, enfants âgés de 3 à 5 ans au 31 décembre 2013, scolarisés à temps complet.
Source : Enquête Modes de garde et d'accueil des jeunes enfants, DREES, 2013.</t>
    </r>
  </si>
  <si>
    <t>Assistante maternelle,
garde à domicile ou établissement d'accueil des jeunes enfants</t>
  </si>
  <si>
    <t>Grands-parents
ou autre membre
de la famille</t>
  </si>
  <si>
    <t>École (y compris cantine
et ramassage scolaire)</t>
  </si>
  <si>
    <t>Graphique 2. Modes de garde des enfants âgés de 3 à 5 ans scolarisés à temps complet en semaine, hors mercredi, entre 8 heures et 19 heures</t>
  </si>
  <si>
    <r>
      <t>Lecture : P</t>
    </r>
    <r>
      <rPr>
        <sz val="8"/>
        <color indexed="8"/>
        <rFont val="Arial Narrow"/>
        <family val="2"/>
      </rPr>
      <t>our 40 % des 3-5 ans scolarisés à temps complet, c'est plutôt la mère qui amène l'enfant le matin à l'école et qui va le chercher habituellement le soir.
Champ : France métropolitaine, enfants âgés de 3 à 5 ans au 31 décembre 2013, scolarisés à temps complet.
Source : Enquête Modes de garde et d'accueil des jeunes enfants, DREES, 2013.</t>
    </r>
  </si>
  <si>
    <t>Tableau A Internet : Implication des parents dans les trajets
entre le domicile et l'école, en moyenne par jour, hors mercredi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</si>
</sst>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2">
    <font>
      <sz val="12"/>
      <color theme="1"/>
      <name val="Calibri"/>
      <family val="2"/>
    </font>
    <font>
      <sz val="11"/>
      <color indexed="8"/>
      <name val="Calibri"/>
      <family val="2"/>
    </font>
    <font>
      <sz val="8"/>
      <color indexed="8"/>
      <name val="Arial"/>
      <family val="2"/>
    </font>
    <font>
      <sz val="10"/>
      <name val="MS Sans Serif"/>
      <family val="2"/>
    </font>
    <font>
      <b/>
      <sz val="10"/>
      <name val="Arial"/>
      <family val="2"/>
    </font>
    <font>
      <sz val="8"/>
      <color indexed="8"/>
      <name val="Arial Narrow"/>
      <family val="2"/>
    </font>
    <font>
      <b/>
      <sz val="8"/>
      <name val="Arial Narrow"/>
      <family val="2"/>
    </font>
    <font>
      <b/>
      <sz val="8"/>
      <color indexed="8"/>
      <name val="Arial Narrow"/>
      <family val="2"/>
    </font>
    <font>
      <vertAlign val="superscript"/>
      <sz val="8"/>
      <color indexed="8"/>
      <name val="Arial Narrow"/>
      <family val="2"/>
    </font>
    <font>
      <sz val="8"/>
      <name val="Arial Narrow"/>
      <family val="2"/>
    </font>
    <font>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10"/>
      <color indexed="8"/>
      <name val="Arial"/>
      <family val="2"/>
    </font>
    <font>
      <sz val="10"/>
      <color indexed="8"/>
      <name val="Calibri"/>
      <family val="2"/>
    </font>
    <font>
      <b/>
      <sz val="8"/>
      <color indexed="8"/>
      <name val="Arial"/>
      <family val="2"/>
    </font>
    <font>
      <sz val="12"/>
      <color indexed="8"/>
      <name val="Cambria"/>
      <family val="1"/>
    </font>
    <font>
      <sz val="8"/>
      <color indexed="8"/>
      <name val="Calibri"/>
      <family val="2"/>
    </font>
    <font>
      <sz val="12"/>
      <name val="Calibri"/>
      <family val="2"/>
    </font>
    <font>
      <b/>
      <i/>
      <sz val="8"/>
      <color indexed="8"/>
      <name val="Arial Narrow"/>
      <family val="2"/>
    </font>
    <font>
      <i/>
      <sz val="8"/>
      <color indexed="8"/>
      <name val="Arial Narrow"/>
      <family val="2"/>
    </font>
    <font>
      <b/>
      <sz val="12"/>
      <name val="Calibri"/>
      <family val="2"/>
    </font>
    <font>
      <sz val="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sz val="10"/>
      <color theme="1"/>
      <name val="Calibri"/>
      <family val="2"/>
    </font>
    <font>
      <b/>
      <sz val="8"/>
      <color theme="1"/>
      <name val="Arial"/>
      <family val="2"/>
    </font>
    <font>
      <sz val="12"/>
      <color theme="1"/>
      <name val="Cambria"/>
      <family val="1"/>
    </font>
    <font>
      <sz val="8"/>
      <color theme="1"/>
      <name val="Calibri"/>
      <family val="2"/>
    </font>
    <font>
      <b/>
      <sz val="8"/>
      <color theme="1"/>
      <name val="Arial Narrow"/>
      <family val="2"/>
    </font>
    <font>
      <b/>
      <sz val="8"/>
      <color rgb="FF000000"/>
      <name val="Arial Narrow"/>
      <family val="2"/>
    </font>
    <font>
      <sz val="8"/>
      <color rgb="FF000000"/>
      <name val="Arial Narrow"/>
      <family val="2"/>
    </font>
    <font>
      <sz val="8"/>
      <color theme="1"/>
      <name val="Arial Narrow"/>
      <family val="2"/>
    </font>
    <font>
      <b/>
      <i/>
      <sz val="8"/>
      <color rgb="FF000000"/>
      <name val="Arial Narrow"/>
      <family val="2"/>
    </font>
    <font>
      <i/>
      <sz val="8"/>
      <color rgb="FF000000"/>
      <name val="Arial Narrow"/>
      <family val="2"/>
    </font>
    <font>
      <i/>
      <sz val="8"/>
      <color theme="1"/>
      <name val="Arial Narrow"/>
      <family val="2"/>
    </font>
    <font>
      <b/>
      <sz val="10"/>
      <color rgb="FF000000"/>
      <name val="Arial"/>
      <family val="2"/>
    </font>
    <font>
      <sz val="8"/>
      <color theme="1"/>
      <name val="Arial"/>
      <family val="2"/>
    </font>
    <font>
      <sz val="8"/>
      <color rgb="FF000000"/>
      <name val="Arial"/>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border>
    <border>
      <left style="hair"/>
      <right style="hair"/>
      <top/>
      <bottom/>
    </border>
    <border>
      <left style="hair"/>
      <right style="hair"/>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right style="thin"/>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top style="thin"/>
      <bottom/>
    </border>
    <border>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bottom/>
    </border>
    <border>
      <left style="thin"/>
      <right/>
      <top/>
      <bottom/>
    </border>
    <border>
      <left style="hair"/>
      <right style="thin"/>
      <top style="hair"/>
      <bottom style="hair"/>
    </border>
    <border>
      <left style="thin"/>
      <right>
        <color indexed="63"/>
      </right>
      <top style="hair"/>
      <bottom style="hair"/>
    </border>
    <border>
      <left style="hair"/>
      <right style="thin"/>
      <top/>
      <bottom style="hair"/>
    </border>
    <border>
      <left style="thin"/>
      <right>
        <color indexed="63"/>
      </right>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3" fillId="0" borderId="0">
      <alignment/>
      <protection/>
    </xf>
    <xf numFmtId="0" fontId="38" fillId="0" borderId="0">
      <alignment/>
      <protection/>
    </xf>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83">
    <xf numFmtId="0" fontId="0" fillId="0" borderId="0" xfId="0" applyFont="1" applyAlignment="1">
      <alignment/>
    </xf>
    <xf numFmtId="0" fontId="0" fillId="33" borderId="0" xfId="0" applyFill="1" applyAlignment="1">
      <alignment/>
    </xf>
    <xf numFmtId="0" fontId="55" fillId="33" borderId="0" xfId="0" applyFont="1" applyFill="1" applyAlignment="1">
      <alignment vertical="center"/>
    </xf>
    <xf numFmtId="0" fontId="55" fillId="0" borderId="0" xfId="0" applyFont="1" applyAlignment="1">
      <alignment/>
    </xf>
    <xf numFmtId="0" fontId="55" fillId="33" borderId="0" xfId="0" applyFont="1" applyFill="1" applyAlignment="1">
      <alignment/>
    </xf>
    <xf numFmtId="0" fontId="56" fillId="33" borderId="0" xfId="0" applyFont="1" applyFill="1" applyAlignment="1">
      <alignment horizontal="justify" vertical="center"/>
    </xf>
    <xf numFmtId="0" fontId="57" fillId="33" borderId="0" xfId="0" applyFont="1" applyFill="1" applyAlignment="1">
      <alignment/>
    </xf>
    <xf numFmtId="0" fontId="57" fillId="33" borderId="0" xfId="0" applyFont="1" applyFill="1" applyAlignment="1">
      <alignment horizontal="right"/>
    </xf>
    <xf numFmtId="0" fontId="3" fillId="0" borderId="0" xfId="50">
      <alignment/>
      <protection/>
    </xf>
    <xf numFmtId="0" fontId="58" fillId="33" borderId="0" xfId="0" applyFont="1" applyFill="1" applyAlignment="1">
      <alignment/>
    </xf>
    <xf numFmtId="0" fontId="59" fillId="33" borderId="0" xfId="0" applyFont="1" applyFill="1" applyAlignment="1">
      <alignment vertical="center" wrapText="1"/>
    </xf>
    <xf numFmtId="0" fontId="60" fillId="0" borderId="0" xfId="0" applyFont="1" applyAlignment="1">
      <alignment/>
    </xf>
    <xf numFmtId="0" fontId="55" fillId="0" borderId="0" xfId="0" applyFont="1" applyFill="1" applyAlignment="1">
      <alignment/>
    </xf>
    <xf numFmtId="0" fontId="33" fillId="33" borderId="0" xfId="0" applyFont="1" applyFill="1" applyAlignment="1">
      <alignment/>
    </xf>
    <xf numFmtId="0" fontId="61"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3" fillId="33" borderId="11" xfId="0" applyFont="1" applyFill="1" applyBorder="1" applyAlignment="1">
      <alignment horizontal="left" vertical="center"/>
    </xf>
    <xf numFmtId="0" fontId="63" fillId="33" borderId="11" xfId="0" applyFont="1" applyFill="1" applyBorder="1" applyAlignment="1">
      <alignment horizontal="center" vertical="center"/>
    </xf>
    <xf numFmtId="0" fontId="63" fillId="33" borderId="12" xfId="0" applyFont="1" applyFill="1" applyBorder="1" applyAlignment="1">
      <alignment horizontal="left" vertical="center"/>
    </xf>
    <xf numFmtId="0" fontId="63" fillId="33" borderId="12" xfId="0" applyFont="1" applyFill="1" applyBorder="1" applyAlignment="1">
      <alignment horizontal="center" vertical="center"/>
    </xf>
    <xf numFmtId="0" fontId="62" fillId="33" borderId="13" xfId="0" applyFont="1" applyFill="1" applyBorder="1" applyAlignment="1">
      <alignment horizontal="left" vertical="center"/>
    </xf>
    <xf numFmtId="0" fontId="62" fillId="33" borderId="13" xfId="0" applyFont="1" applyFill="1" applyBorder="1" applyAlignment="1">
      <alignment horizontal="center" vertical="center"/>
    </xf>
    <xf numFmtId="0" fontId="64" fillId="33" borderId="0" xfId="0" applyFont="1" applyFill="1" applyBorder="1" applyAlignment="1">
      <alignment/>
    </xf>
    <xf numFmtId="0" fontId="62" fillId="33" borderId="10" xfId="0" applyFont="1" applyFill="1" applyBorder="1" applyAlignment="1">
      <alignment horizontal="center" vertical="center" wrapText="1"/>
    </xf>
    <xf numFmtId="0" fontId="62" fillId="33" borderId="14" xfId="0" applyFont="1" applyFill="1" applyBorder="1" applyAlignment="1">
      <alignment horizontal="center" vertical="center"/>
    </xf>
    <xf numFmtId="20" fontId="62" fillId="33" borderId="15" xfId="0" applyNumberFormat="1" applyFont="1" applyFill="1" applyBorder="1" applyAlignment="1" quotePrefix="1">
      <alignment horizontal="center" vertical="center"/>
    </xf>
    <xf numFmtId="0" fontId="62" fillId="33" borderId="16" xfId="0" applyFont="1" applyFill="1" applyBorder="1" applyAlignment="1">
      <alignment horizontal="center" vertical="center"/>
    </xf>
    <xf numFmtId="20" fontId="62" fillId="33" borderId="17" xfId="0" applyNumberFormat="1" applyFont="1" applyFill="1" applyBorder="1" applyAlignment="1" quotePrefix="1">
      <alignment horizontal="center" vertical="center"/>
    </xf>
    <xf numFmtId="0" fontId="62" fillId="0" borderId="16" xfId="0" applyFont="1" applyFill="1" applyBorder="1" applyAlignment="1">
      <alignment horizontal="center" vertical="center"/>
    </xf>
    <xf numFmtId="20" fontId="62" fillId="0" borderId="17" xfId="0" applyNumberFormat="1" applyFont="1" applyFill="1" applyBorder="1" applyAlignment="1" quotePrefix="1">
      <alignment horizontal="center" vertical="center"/>
    </xf>
    <xf numFmtId="0" fontId="65" fillId="0" borderId="16" xfId="0" applyFont="1" applyFill="1" applyBorder="1" applyAlignment="1">
      <alignment horizontal="center" vertical="center"/>
    </xf>
    <xf numFmtId="20" fontId="65" fillId="0" borderId="17" xfId="0" applyNumberFormat="1" applyFont="1" applyFill="1" applyBorder="1" applyAlignment="1" quotePrefix="1">
      <alignment horizontal="center" vertical="center"/>
    </xf>
    <xf numFmtId="0" fontId="63" fillId="33" borderId="14" xfId="0" applyFont="1" applyFill="1" applyBorder="1" applyAlignment="1">
      <alignment horizontal="center" vertical="center"/>
    </xf>
    <xf numFmtId="0" fontId="63" fillId="33" borderId="16" xfId="0" applyFont="1" applyFill="1" applyBorder="1" applyAlignment="1">
      <alignment horizontal="center" vertical="center"/>
    </xf>
    <xf numFmtId="0" fontId="63" fillId="0" borderId="16" xfId="0" applyFont="1" applyFill="1" applyBorder="1" applyAlignment="1">
      <alignment horizontal="center" vertical="center"/>
    </xf>
    <xf numFmtId="0" fontId="66" fillId="0" borderId="16" xfId="0" applyFont="1" applyFill="1" applyBorder="1" applyAlignment="1">
      <alignment horizontal="center" vertical="center"/>
    </xf>
    <xf numFmtId="0" fontId="62" fillId="33" borderId="18" xfId="0" applyFont="1" applyFill="1" applyBorder="1" applyAlignment="1">
      <alignment horizontal="center" vertical="center"/>
    </xf>
    <xf numFmtId="20" fontId="62" fillId="33" borderId="19" xfId="0" applyNumberFormat="1" applyFont="1" applyFill="1" applyBorder="1" applyAlignment="1" quotePrefix="1">
      <alignment horizontal="center" vertical="center"/>
    </xf>
    <xf numFmtId="0" fontId="63" fillId="33" borderId="18" xfId="0" applyFont="1" applyFill="1" applyBorder="1" applyAlignment="1">
      <alignment horizontal="center" vertical="center"/>
    </xf>
    <xf numFmtId="0" fontId="64" fillId="33" borderId="15" xfId="0" applyFont="1" applyFill="1" applyBorder="1" applyAlignment="1" quotePrefix="1">
      <alignment horizontal="center" vertical="center"/>
    </xf>
    <xf numFmtId="0" fontId="64" fillId="33" borderId="17" xfId="0" applyFont="1" applyFill="1" applyBorder="1" applyAlignment="1" quotePrefix="1">
      <alignment horizontal="center" vertical="center"/>
    </xf>
    <xf numFmtId="0" fontId="64" fillId="0" borderId="17" xfId="0" applyFont="1" applyFill="1" applyBorder="1" applyAlignment="1" quotePrefix="1">
      <alignment horizontal="center" vertical="center"/>
    </xf>
    <xf numFmtId="0" fontId="67" fillId="0" borderId="17" xfId="0" applyFont="1" applyFill="1" applyBorder="1" applyAlignment="1" quotePrefix="1">
      <alignment horizontal="center" vertical="center"/>
    </xf>
    <xf numFmtId="0" fontId="64" fillId="33" borderId="19" xfId="0" applyFont="1" applyFill="1" applyBorder="1" applyAlignment="1" quotePrefix="1">
      <alignment horizontal="center" vertical="center"/>
    </xf>
    <xf numFmtId="0" fontId="62" fillId="33" borderId="11"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3" fillId="33" borderId="12"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3" fillId="33" borderId="11" xfId="0" applyFont="1" applyFill="1" applyBorder="1" applyAlignment="1">
      <alignment horizontal="right" vertical="center" indent="3"/>
    </xf>
    <xf numFmtId="0" fontId="63" fillId="33" borderId="12" xfId="0" applyFont="1" applyFill="1" applyBorder="1" applyAlignment="1">
      <alignment horizontal="right" vertical="center" indent="3"/>
    </xf>
    <xf numFmtId="0" fontId="63" fillId="0" borderId="12" xfId="0" applyFont="1" applyFill="1" applyBorder="1" applyAlignment="1">
      <alignment horizontal="right" vertical="center" indent="3"/>
    </xf>
    <xf numFmtId="0" fontId="66" fillId="0" borderId="12" xfId="0" applyFont="1" applyFill="1" applyBorder="1" applyAlignment="1">
      <alignment horizontal="right" vertical="center" indent="3"/>
    </xf>
    <xf numFmtId="0" fontId="63" fillId="33" borderId="13" xfId="0" applyFont="1" applyFill="1" applyBorder="1" applyAlignment="1">
      <alignment horizontal="right" vertical="center" indent="3"/>
    </xf>
    <xf numFmtId="0" fontId="62" fillId="33" borderId="10" xfId="0" applyFont="1" applyFill="1" applyBorder="1" applyAlignment="1">
      <alignment horizontal="center" vertical="center" wrapText="1"/>
    </xf>
    <xf numFmtId="0" fontId="64" fillId="0" borderId="0" xfId="0" applyFont="1" applyAlignment="1">
      <alignment/>
    </xf>
    <xf numFmtId="0" fontId="63" fillId="33" borderId="11" xfId="0" applyFont="1" applyFill="1" applyBorder="1" applyAlignment="1">
      <alignment vertical="center" wrapText="1"/>
    </xf>
    <xf numFmtId="0" fontId="9" fillId="33" borderId="12" xfId="0" applyFont="1" applyFill="1" applyBorder="1" applyAlignment="1">
      <alignment vertical="center" wrapText="1"/>
    </xf>
    <xf numFmtId="0" fontId="63" fillId="33" borderId="12" xfId="0" applyFont="1" applyFill="1" applyBorder="1" applyAlignment="1">
      <alignment vertical="center" wrapText="1"/>
    </xf>
    <xf numFmtId="0" fontId="62" fillId="33" borderId="13" xfId="0" applyFont="1" applyFill="1" applyBorder="1" applyAlignment="1">
      <alignment vertical="center" wrapText="1"/>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56" fillId="33" borderId="0" xfId="0" applyFont="1" applyFill="1" applyAlignment="1">
      <alignment horizontal="left" vertical="top" wrapText="1"/>
    </xf>
    <xf numFmtId="0" fontId="64" fillId="0" borderId="0" xfId="0" applyFont="1" applyBorder="1" applyAlignment="1" quotePrefix="1">
      <alignment horizontal="left" wrapText="1"/>
    </xf>
    <xf numFmtId="0" fontId="64" fillId="0" borderId="0" xfId="0" applyFont="1" applyBorder="1" applyAlignment="1">
      <alignment horizontal="left"/>
    </xf>
    <xf numFmtId="0" fontId="55" fillId="33" borderId="0" xfId="0" applyFont="1" applyFill="1" applyAlignment="1">
      <alignment vertical="center"/>
    </xf>
    <xf numFmtId="0" fontId="63" fillId="33" borderId="0" xfId="0" applyFont="1" applyFill="1" applyAlignment="1">
      <alignment horizontal="right" vertical="center"/>
    </xf>
    <xf numFmtId="0" fontId="63" fillId="33" borderId="0" xfId="0" applyFont="1" applyFill="1" applyBorder="1" applyAlignment="1">
      <alignment horizontal="left" wrapText="1"/>
    </xf>
    <xf numFmtId="0" fontId="68" fillId="33" borderId="0" xfId="0" applyFont="1" applyFill="1" applyAlignment="1">
      <alignment horizontal="left" vertical="top"/>
    </xf>
    <xf numFmtId="0" fontId="62" fillId="33" borderId="10" xfId="0" applyFont="1" applyFill="1" applyBorder="1" applyAlignment="1">
      <alignment horizontal="center" vertical="center" wrapText="1"/>
    </xf>
    <xf numFmtId="0" fontId="56" fillId="33" borderId="0" xfId="0" applyFont="1" applyFill="1" applyAlignment="1">
      <alignment vertical="top" wrapText="1"/>
    </xf>
    <xf numFmtId="0" fontId="36" fillId="33" borderId="0" xfId="0" applyFont="1" applyFill="1" applyAlignment="1">
      <alignment vertical="top" wrapText="1"/>
    </xf>
    <xf numFmtId="0" fontId="37" fillId="33" borderId="0" xfId="0" applyFont="1" applyFill="1" applyAlignment="1">
      <alignment horizontal="left" vertical="top" wrapText="1"/>
    </xf>
    <xf numFmtId="0" fontId="0" fillId="0" borderId="0" xfId="0" applyFill="1" applyAlignment="1">
      <alignment wrapText="1"/>
    </xf>
    <xf numFmtId="20" fontId="63" fillId="33" borderId="20" xfId="0" applyNumberFormat="1" applyFont="1" applyFill="1" applyBorder="1" applyAlignment="1">
      <alignment horizontal="left" wrapText="1"/>
    </xf>
    <xf numFmtId="0" fontId="64" fillId="0" borderId="20" xfId="0" applyFont="1" applyBorder="1" applyAlignment="1">
      <alignment horizontal="left" wrapText="1"/>
    </xf>
    <xf numFmtId="0" fontId="0" fillId="0" borderId="0" xfId="0" applyAlignment="1">
      <alignment/>
    </xf>
    <xf numFmtId="0" fontId="55" fillId="0" borderId="0" xfId="0" applyFont="1" applyAlignment="1">
      <alignment/>
    </xf>
    <xf numFmtId="0" fontId="55" fillId="0" borderId="0" xfId="0" applyFont="1" applyFill="1" applyAlignment="1">
      <alignment/>
    </xf>
    <xf numFmtId="0" fontId="68" fillId="33" borderId="0" xfId="0" applyFont="1" applyFill="1" applyAlignment="1">
      <alignment vertical="top" wrapText="1"/>
    </xf>
    <xf numFmtId="0" fontId="64" fillId="33" borderId="21" xfId="0" applyFont="1" applyFill="1" applyBorder="1" applyAlignment="1">
      <alignment/>
    </xf>
    <xf numFmtId="0" fontId="62" fillId="33" borderId="22" xfId="0" applyFont="1" applyFill="1" applyBorder="1" applyAlignment="1">
      <alignment horizontal="center" vertical="center" wrapText="1"/>
    </xf>
    <xf numFmtId="0" fontId="63" fillId="33" borderId="23" xfId="0" applyFont="1" applyFill="1" applyBorder="1" applyAlignment="1">
      <alignment vertical="center"/>
    </xf>
    <xf numFmtId="0" fontId="63" fillId="33" borderId="23" xfId="0" applyFont="1" applyFill="1" applyBorder="1" applyAlignment="1">
      <alignment horizontal="center" vertical="center"/>
    </xf>
    <xf numFmtId="0" fontId="66" fillId="33" borderId="23" xfId="0" applyFont="1" applyFill="1" applyBorder="1" applyAlignment="1">
      <alignment horizontal="center" vertical="center"/>
    </xf>
    <xf numFmtId="0" fontId="63" fillId="33" borderId="24" xfId="0" applyFont="1" applyFill="1" applyBorder="1" applyAlignment="1">
      <alignment vertical="center"/>
    </xf>
    <xf numFmtId="0" fontId="63" fillId="33" borderId="24" xfId="0" applyFont="1" applyFill="1" applyBorder="1" applyAlignment="1">
      <alignment horizontal="center" vertical="center"/>
    </xf>
    <xf numFmtId="0" fontId="66" fillId="33" borderId="24" xfId="0" applyFont="1" applyFill="1" applyBorder="1" applyAlignment="1">
      <alignment horizontal="center" vertical="center"/>
    </xf>
    <xf numFmtId="0" fontId="63" fillId="33" borderId="22" xfId="0" applyFont="1" applyFill="1" applyBorder="1" applyAlignment="1">
      <alignment vertical="center"/>
    </xf>
    <xf numFmtId="0" fontId="63" fillId="33" borderId="22" xfId="0" applyFont="1" applyFill="1" applyBorder="1" applyAlignment="1">
      <alignment horizontal="center" vertical="center"/>
    </xf>
    <xf numFmtId="0" fontId="66" fillId="33" borderId="22" xfId="0" applyFont="1" applyFill="1" applyBorder="1" applyAlignment="1">
      <alignment horizontal="center" vertical="center"/>
    </xf>
    <xf numFmtId="0" fontId="66" fillId="33" borderId="22" xfId="0" applyFont="1" applyFill="1" applyBorder="1" applyAlignment="1">
      <alignment horizontal="center" vertical="center" wrapText="1"/>
    </xf>
    <xf numFmtId="0" fontId="66" fillId="33" borderId="23" xfId="0" applyFont="1" applyFill="1" applyBorder="1" applyAlignment="1">
      <alignment horizontal="center" vertical="center" wrapText="1"/>
    </xf>
    <xf numFmtId="0" fontId="66" fillId="33" borderId="24" xfId="0" applyFont="1" applyFill="1" applyBorder="1" applyAlignment="1">
      <alignment horizontal="center" vertical="center" wrapText="1"/>
    </xf>
    <xf numFmtId="0" fontId="64" fillId="33" borderId="22" xfId="0" applyFont="1" applyFill="1" applyBorder="1" applyAlignment="1">
      <alignment vertical="center"/>
    </xf>
    <xf numFmtId="0" fontId="64" fillId="33" borderId="22" xfId="0" applyFont="1" applyFill="1" applyBorder="1" applyAlignment="1">
      <alignment horizontal="center" vertical="center"/>
    </xf>
    <xf numFmtId="0" fontId="67" fillId="33" borderId="22" xfId="0" applyFont="1" applyFill="1" applyBorder="1" applyAlignment="1">
      <alignment horizontal="center" vertical="center"/>
    </xf>
    <xf numFmtId="0" fontId="64" fillId="33" borderId="23" xfId="0" applyFont="1" applyFill="1" applyBorder="1" applyAlignment="1">
      <alignment vertical="center"/>
    </xf>
    <xf numFmtId="0" fontId="64" fillId="33" borderId="23" xfId="0" applyFont="1" applyFill="1" applyBorder="1" applyAlignment="1">
      <alignment horizontal="center" vertical="center"/>
    </xf>
    <xf numFmtId="0" fontId="67" fillId="33" borderId="23" xfId="0" applyFont="1" applyFill="1" applyBorder="1" applyAlignment="1">
      <alignment horizontal="center" vertical="center"/>
    </xf>
    <xf numFmtId="0" fontId="64" fillId="33" borderId="24" xfId="0" applyFont="1" applyFill="1" applyBorder="1" applyAlignment="1">
      <alignment vertical="center"/>
    </xf>
    <xf numFmtId="0" fontId="64" fillId="33" borderId="24" xfId="0" applyFont="1" applyFill="1" applyBorder="1" applyAlignment="1">
      <alignment horizontal="center" vertical="center"/>
    </xf>
    <xf numFmtId="0" fontId="67" fillId="33" borderId="24" xfId="0" applyFont="1" applyFill="1" applyBorder="1" applyAlignment="1">
      <alignment horizontal="center" vertical="center"/>
    </xf>
    <xf numFmtId="0" fontId="64" fillId="33" borderId="0" xfId="0" applyFont="1" applyFill="1" applyBorder="1" applyAlignment="1">
      <alignment vertical="center" wrapText="1"/>
    </xf>
    <xf numFmtId="0" fontId="63" fillId="33" borderId="25" xfId="0" applyFont="1" applyFill="1" applyBorder="1" applyAlignment="1">
      <alignment vertical="center"/>
    </xf>
    <xf numFmtId="0" fontId="63" fillId="33" borderId="26" xfId="0" applyFont="1" applyFill="1" applyBorder="1" applyAlignment="1">
      <alignment vertical="center"/>
    </xf>
    <xf numFmtId="0" fontId="64" fillId="33" borderId="25" xfId="0" applyFont="1" applyFill="1" applyBorder="1" applyAlignment="1">
      <alignment vertical="center"/>
    </xf>
    <xf numFmtId="0" fontId="64" fillId="33" borderId="26" xfId="0" applyFont="1" applyFill="1" applyBorder="1" applyAlignment="1">
      <alignment vertical="center"/>
    </xf>
    <xf numFmtId="0" fontId="64" fillId="33" borderId="27" xfId="0" applyFont="1" applyFill="1" applyBorder="1" applyAlignment="1">
      <alignment wrapText="1"/>
    </xf>
    <xf numFmtId="0" fontId="63" fillId="33" borderId="28" xfId="0" applyFont="1" applyFill="1" applyBorder="1" applyAlignment="1">
      <alignment vertical="center"/>
    </xf>
    <xf numFmtId="0" fontId="64" fillId="33" borderId="28" xfId="0" applyFont="1" applyFill="1" applyBorder="1" applyAlignment="1">
      <alignment vertical="center"/>
    </xf>
    <xf numFmtId="0" fontId="4" fillId="33" borderId="0" xfId="0" applyFont="1" applyFill="1" applyAlignment="1">
      <alignment horizontal="left" vertical="top"/>
    </xf>
    <xf numFmtId="0" fontId="4" fillId="33" borderId="0" xfId="0" applyFont="1" applyFill="1" applyAlignment="1">
      <alignment horizontal="left" vertical="top" wrapText="1"/>
    </xf>
    <xf numFmtId="0" fontId="63" fillId="33" borderId="10" xfId="0" applyFont="1" applyFill="1" applyBorder="1" applyAlignment="1">
      <alignment horizontal="left" vertical="center" wrapText="1"/>
    </xf>
    <xf numFmtId="0" fontId="63" fillId="33" borderId="10" xfId="0" applyFont="1" applyFill="1" applyBorder="1" applyAlignment="1">
      <alignment horizontal="center" vertical="center" wrapText="1"/>
    </xf>
    <xf numFmtId="20" fontId="63" fillId="33" borderId="10" xfId="0" applyNumberFormat="1" applyFont="1" applyFill="1" applyBorder="1" applyAlignment="1">
      <alignment horizontal="center" vertical="center"/>
    </xf>
    <xf numFmtId="0" fontId="63" fillId="33" borderId="0" xfId="0" applyFont="1" applyFill="1" applyBorder="1" applyAlignment="1">
      <alignment horizontal="justify" vertical="center" wrapText="1"/>
    </xf>
    <xf numFmtId="0" fontId="64" fillId="33" borderId="0" xfId="0" applyFont="1" applyFill="1" applyBorder="1" applyAlignment="1">
      <alignment horizontal="justify" vertical="center" wrapText="1"/>
    </xf>
    <xf numFmtId="0" fontId="62" fillId="33" borderId="11"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0" fillId="33" borderId="0" xfId="0" applyFont="1" applyFill="1" applyBorder="1" applyAlignment="1">
      <alignment/>
    </xf>
    <xf numFmtId="0" fontId="69" fillId="33" borderId="11" xfId="0" applyFont="1" applyFill="1" applyBorder="1" applyAlignment="1">
      <alignment/>
    </xf>
    <xf numFmtId="0" fontId="70" fillId="33" borderId="11" xfId="0" applyFont="1" applyFill="1" applyBorder="1" applyAlignment="1">
      <alignment/>
    </xf>
    <xf numFmtId="0" fontId="70" fillId="33" borderId="11" xfId="0" applyFont="1" applyFill="1" applyBorder="1" applyAlignment="1">
      <alignment horizontal="center"/>
    </xf>
    <xf numFmtId="0" fontId="70" fillId="33" borderId="12" xfId="0" applyFont="1" applyFill="1" applyBorder="1" applyAlignment="1">
      <alignment/>
    </xf>
    <xf numFmtId="0" fontId="70" fillId="33" borderId="12" xfId="0" applyFont="1" applyFill="1" applyBorder="1" applyAlignment="1">
      <alignment horizontal="center"/>
    </xf>
    <xf numFmtId="0" fontId="69" fillId="33" borderId="12" xfId="0" applyFont="1" applyFill="1" applyBorder="1" applyAlignment="1">
      <alignment/>
    </xf>
    <xf numFmtId="0" fontId="70" fillId="33" borderId="13" xfId="0" applyFont="1" applyFill="1" applyBorder="1" applyAlignment="1">
      <alignment/>
    </xf>
    <xf numFmtId="0" fontId="70" fillId="33" borderId="13" xfId="0" applyFont="1" applyFill="1" applyBorder="1" applyAlignment="1">
      <alignment horizontal="center"/>
    </xf>
    <xf numFmtId="0" fontId="71" fillId="33" borderId="10" xfId="0" applyFont="1" applyFill="1" applyBorder="1" applyAlignment="1">
      <alignment horizontal="center"/>
    </xf>
    <xf numFmtId="0" fontId="71" fillId="33" borderId="0" xfId="0" applyFont="1" applyFill="1" applyBorder="1" applyAlignment="1">
      <alignment wrapText="1"/>
    </xf>
    <xf numFmtId="0" fontId="70" fillId="33" borderId="20" xfId="0" applyFont="1" applyFill="1" applyBorder="1" applyAlignment="1">
      <alignment horizontal="left" wrapText="1"/>
    </xf>
    <xf numFmtId="0" fontId="4" fillId="33" borderId="0" xfId="0" applyFont="1" applyFill="1" applyAlignment="1">
      <alignment horizontal="left" vertical="top"/>
    </xf>
    <xf numFmtId="0" fontId="9" fillId="0" borderId="0" xfId="50" applyFont="1">
      <alignment/>
      <protection/>
    </xf>
    <xf numFmtId="0" fontId="9" fillId="34" borderId="29" xfId="50" applyFont="1" applyFill="1" applyBorder="1">
      <alignment/>
      <protection/>
    </xf>
    <xf numFmtId="0" fontId="9" fillId="34" borderId="30" xfId="50" applyFont="1" applyFill="1" applyBorder="1">
      <alignment/>
      <protection/>
    </xf>
    <xf numFmtId="0" fontId="9" fillId="34" borderId="31" xfId="50" applyFont="1" applyFill="1" applyBorder="1">
      <alignment/>
      <protection/>
    </xf>
    <xf numFmtId="0" fontId="9" fillId="34" borderId="10" xfId="50" applyFont="1" applyFill="1" applyBorder="1">
      <alignment/>
      <protection/>
    </xf>
    <xf numFmtId="0" fontId="9" fillId="0" borderId="10" xfId="50" applyFont="1" applyBorder="1">
      <alignment/>
      <protection/>
    </xf>
    <xf numFmtId="0" fontId="9" fillId="0" borderId="29" xfId="50" applyFont="1" applyBorder="1">
      <alignment/>
      <protection/>
    </xf>
    <xf numFmtId="0" fontId="9" fillId="0" borderId="30" xfId="50" applyFont="1" applyBorder="1">
      <alignment/>
      <protection/>
    </xf>
    <xf numFmtId="0" fontId="9" fillId="0" borderId="31" xfId="50" applyFont="1" applyBorder="1">
      <alignment/>
      <protection/>
    </xf>
    <xf numFmtId="0" fontId="9" fillId="33" borderId="20" xfId="50" applyFont="1" applyFill="1" applyBorder="1" applyAlignment="1" quotePrefix="1">
      <alignment horizontal="left" wrapText="1"/>
      <protection/>
    </xf>
    <xf numFmtId="0" fontId="9" fillId="33" borderId="20" xfId="50" applyFont="1" applyFill="1" applyBorder="1" applyAlignment="1">
      <alignment horizontal="left"/>
      <protection/>
    </xf>
    <xf numFmtId="20" fontId="61" fillId="33" borderId="14" xfId="51" applyNumberFormat="1" applyFont="1" applyFill="1" applyBorder="1" applyAlignment="1">
      <alignment horizontal="left"/>
      <protection/>
    </xf>
    <xf numFmtId="20" fontId="61" fillId="0" borderId="20" xfId="51" applyNumberFormat="1" applyFont="1" applyBorder="1">
      <alignment/>
      <protection/>
    </xf>
    <xf numFmtId="20" fontId="61" fillId="0" borderId="15" xfId="51" applyNumberFormat="1" applyFont="1" applyBorder="1">
      <alignment/>
      <protection/>
    </xf>
    <xf numFmtId="20" fontId="61" fillId="0" borderId="14" xfId="51" applyNumberFormat="1" applyFont="1" applyBorder="1">
      <alignment/>
      <protection/>
    </xf>
    <xf numFmtId="20" fontId="61" fillId="33" borderId="20" xfId="51" applyNumberFormat="1" applyFont="1" applyFill="1" applyBorder="1">
      <alignment/>
      <protection/>
    </xf>
    <xf numFmtId="20" fontId="61" fillId="33" borderId="15" xfId="51" applyNumberFormat="1" applyFont="1" applyFill="1" applyBorder="1">
      <alignment/>
      <protection/>
    </xf>
    <xf numFmtId="0" fontId="6" fillId="0" borderId="16" xfId="50" applyFont="1" applyBorder="1">
      <alignment/>
      <protection/>
    </xf>
    <xf numFmtId="0" fontId="6" fillId="0" borderId="0" xfId="50" applyFont="1" applyBorder="1">
      <alignment/>
      <protection/>
    </xf>
    <xf numFmtId="0" fontId="6" fillId="0" borderId="17" xfId="50" applyFont="1" applyBorder="1">
      <alignment/>
      <protection/>
    </xf>
    <xf numFmtId="0" fontId="6" fillId="0" borderId="10" xfId="50" applyFont="1" applyBorder="1" applyAlignment="1">
      <alignment vertical="center"/>
      <protection/>
    </xf>
    <xf numFmtId="0" fontId="6" fillId="0" borderId="10" xfId="50" applyFont="1" applyBorder="1" applyAlignment="1">
      <alignment vertical="center" wrapText="1"/>
      <protection/>
    </xf>
    <xf numFmtId="0" fontId="4" fillId="33" borderId="0" xfId="0" applyFont="1" applyFill="1" applyAlignment="1">
      <alignment vertical="top" wrapText="1"/>
    </xf>
    <xf numFmtId="0" fontId="63" fillId="33" borderId="13" xfId="0" applyFont="1" applyFill="1" applyBorder="1" applyAlignment="1">
      <alignment/>
    </xf>
    <xf numFmtId="0" fontId="63" fillId="33" borderId="13" xfId="0" applyFont="1" applyFill="1" applyBorder="1" applyAlignment="1">
      <alignment horizontal="center"/>
    </xf>
    <xf numFmtId="0" fontId="64" fillId="33" borderId="0" xfId="0" applyFont="1" applyFill="1" applyBorder="1" applyAlignment="1">
      <alignment/>
    </xf>
    <xf numFmtId="0" fontId="63" fillId="33" borderId="0" xfId="0" applyFont="1" applyFill="1" applyBorder="1" applyAlignment="1">
      <alignment horizontal="justify" wrapText="1"/>
    </xf>
    <xf numFmtId="0" fontId="64" fillId="0" borderId="0" xfId="0" applyFont="1" applyBorder="1" applyAlignment="1">
      <alignment horizontal="justify" wrapText="1"/>
    </xf>
    <xf numFmtId="0" fontId="61" fillId="33" borderId="14" xfId="0" applyFont="1" applyFill="1" applyBorder="1" applyAlignment="1">
      <alignment/>
    </xf>
    <xf numFmtId="0" fontId="61" fillId="33" borderId="20" xfId="0" applyFont="1" applyFill="1" applyBorder="1" applyAlignment="1">
      <alignment/>
    </xf>
    <xf numFmtId="0" fontId="63" fillId="33" borderId="32" xfId="0" applyFont="1" applyFill="1" applyBorder="1" applyAlignment="1">
      <alignment/>
    </xf>
    <xf numFmtId="0" fontId="62" fillId="33" borderId="32" xfId="0" applyFont="1" applyFill="1" applyBorder="1" applyAlignment="1">
      <alignment/>
    </xf>
    <xf numFmtId="0" fontId="61" fillId="33" borderId="16" xfId="0" applyFont="1" applyFill="1" applyBorder="1" applyAlignment="1">
      <alignment/>
    </xf>
    <xf numFmtId="0" fontId="61" fillId="33" borderId="0" xfId="0" applyFont="1" applyFill="1" applyBorder="1" applyAlignment="1">
      <alignment/>
    </xf>
    <xf numFmtId="0" fontId="63" fillId="33" borderId="16" xfId="0" applyFont="1" applyFill="1" applyBorder="1" applyAlignment="1">
      <alignment/>
    </xf>
    <xf numFmtId="0" fontId="63" fillId="33" borderId="33" xfId="0" applyFont="1" applyFill="1" applyBorder="1" applyAlignment="1">
      <alignment/>
    </xf>
    <xf numFmtId="0" fontId="63" fillId="33" borderId="18" xfId="0" applyFont="1" applyFill="1" applyBorder="1" applyAlignment="1">
      <alignment/>
    </xf>
    <xf numFmtId="0" fontId="62" fillId="33" borderId="33" xfId="0" applyFont="1" applyFill="1" applyBorder="1" applyAlignment="1">
      <alignment/>
    </xf>
    <xf numFmtId="0" fontId="63" fillId="33" borderId="0" xfId="0" applyFont="1" applyFill="1" applyBorder="1" applyAlignment="1">
      <alignment/>
    </xf>
    <xf numFmtId="0" fontId="61" fillId="33" borderId="11" xfId="0" applyFont="1" applyFill="1" applyBorder="1" applyAlignment="1">
      <alignment horizontal="center"/>
    </xf>
    <xf numFmtId="0" fontId="63" fillId="33" borderId="12" xfId="0" applyFont="1" applyFill="1" applyBorder="1" applyAlignment="1">
      <alignment horizontal="center"/>
    </xf>
    <xf numFmtId="0" fontId="62" fillId="33" borderId="12" xfId="0" applyFont="1" applyFill="1" applyBorder="1" applyAlignment="1">
      <alignment horizontal="center"/>
    </xf>
    <xf numFmtId="0" fontId="62" fillId="33" borderId="34" xfId="0" applyFont="1" applyFill="1" applyBorder="1" applyAlignment="1">
      <alignment/>
    </xf>
    <xf numFmtId="0" fontId="62" fillId="33" borderId="35" xfId="0" applyFont="1" applyFill="1" applyBorder="1" applyAlignment="1">
      <alignment/>
    </xf>
    <xf numFmtId="0" fontId="62" fillId="33" borderId="10" xfId="0" applyFont="1" applyFill="1" applyBorder="1" applyAlignment="1">
      <alignment horizontal="center"/>
    </xf>
    <xf numFmtId="0" fontId="63" fillId="33" borderId="36" xfId="0" applyFont="1" applyFill="1" applyBorder="1" applyAlignment="1">
      <alignment/>
    </xf>
    <xf numFmtId="0" fontId="63" fillId="33" borderId="37" xfId="0" applyFon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2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gures_V9_20ma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 1 - Scolarisation "/>
      <sheetName val="Tab 2 - Tx recours et durée"/>
      <sheetName val="Graphique 1-chrono"/>
      <sheetName val="newgraph1"/>
      <sheetName val="Tab 3 - Rég logistiques"/>
      <sheetName val="Tab 4 - Mercredi"/>
      <sheetName val="Tableau-A"/>
      <sheetName val="Tableau-B"/>
    </sheetNames>
    <sheetDataSet>
      <sheetData sheetId="3">
        <row r="4">
          <cell r="A4" t="str">
            <v>La mère est la seule des deux parents impliquée :</v>
          </cell>
          <cell r="B4" t="str">
            <v>Le matin et le soir</v>
          </cell>
          <cell r="C4">
            <v>0.4</v>
          </cell>
        </row>
        <row r="5">
          <cell r="B5" t="str">
            <v>Le matin ou le soir seulement</v>
          </cell>
          <cell r="C5">
            <v>0.09</v>
          </cell>
        </row>
        <row r="6">
          <cell r="A6" t="str">
            <v>Le père est le seul des deux parents impliqué</v>
          </cell>
          <cell r="B6" t="str">
            <v>Le matin et le soir</v>
          </cell>
          <cell r="C6">
            <v>0.06</v>
          </cell>
        </row>
        <row r="7">
          <cell r="B7" t="str">
            <v>Le matin ou le soir seulement</v>
          </cell>
          <cell r="C7">
            <v>0.03</v>
          </cell>
        </row>
        <row r="8">
          <cell r="A8" t="str">
            <v>Les deux parents participent</v>
          </cell>
          <cell r="C8">
            <v>0.33999999999999997</v>
          </cell>
        </row>
        <row r="9">
          <cell r="A9" t="str">
            <v>Aucun des deux parents n'est impliqué</v>
          </cell>
          <cell r="C9">
            <v>0.08</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15"/>
  <sheetViews>
    <sheetView showGridLines="0" zoomScalePageLayoutView="0" workbookViewId="0" topLeftCell="A1">
      <selection activeCell="C15" sqref="C15"/>
    </sheetView>
  </sheetViews>
  <sheetFormatPr defaultColWidth="11.00390625" defaultRowHeight="15.75"/>
  <cols>
    <col min="1" max="1" width="3.625" style="0" customWidth="1"/>
    <col min="2" max="2" width="39.75390625" style="0" customWidth="1"/>
    <col min="3" max="3" width="21.125" style="0" customWidth="1"/>
  </cols>
  <sheetData>
    <row r="1" ht="15" customHeight="1"/>
    <row r="2" spans="1:3" ht="27" customHeight="1">
      <c r="A2" s="58"/>
      <c r="B2" s="65" t="s">
        <v>136</v>
      </c>
      <c r="C2" s="65"/>
    </row>
    <row r="3" spans="1:3" ht="16.5" customHeight="1">
      <c r="A3" s="58"/>
      <c r="B3" s="23"/>
      <c r="C3" s="57" t="s">
        <v>130</v>
      </c>
    </row>
    <row r="4" spans="1:3" ht="15.75">
      <c r="A4" s="58"/>
      <c r="B4" s="59" t="s">
        <v>134</v>
      </c>
      <c r="C4" s="63">
        <v>12</v>
      </c>
    </row>
    <row r="5" spans="1:3" ht="15.75">
      <c r="A5" s="58"/>
      <c r="B5" s="60" t="s">
        <v>131</v>
      </c>
      <c r="C5" s="64">
        <v>30</v>
      </c>
    </row>
    <row r="6" spans="1:3" ht="15.75">
      <c r="A6" s="58"/>
      <c r="B6" s="61" t="s">
        <v>132</v>
      </c>
      <c r="C6" s="64">
        <v>18</v>
      </c>
    </row>
    <row r="7" spans="1:3" ht="15.75">
      <c r="A7" s="58"/>
      <c r="B7" s="61" t="s">
        <v>133</v>
      </c>
      <c r="C7" s="64">
        <v>20</v>
      </c>
    </row>
    <row r="8" spans="1:3" ht="15.75">
      <c r="A8" s="58"/>
      <c r="B8" s="62" t="s">
        <v>31</v>
      </c>
      <c r="C8" s="22">
        <v>61</v>
      </c>
    </row>
    <row r="9" spans="1:3" ht="81.75" customHeight="1">
      <c r="A9" s="58"/>
      <c r="B9" s="66" t="s">
        <v>135</v>
      </c>
      <c r="C9" s="67"/>
    </row>
    <row r="15" spans="2:8" ht="93.75" customHeight="1">
      <c r="B15" s="79"/>
      <c r="C15" s="79"/>
      <c r="D15" s="79"/>
      <c r="E15" s="79"/>
      <c r="F15" s="79"/>
      <c r="G15" s="79"/>
      <c r="H15" s="79"/>
    </row>
  </sheetData>
  <sheetProtection/>
  <mergeCells count="2">
    <mergeCell ref="B2:C2"/>
    <mergeCell ref="B9:C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K18"/>
  <sheetViews>
    <sheetView showGridLines="0" zoomScalePageLayoutView="0" workbookViewId="0" topLeftCell="A1">
      <selection activeCell="C15" sqref="C15"/>
    </sheetView>
  </sheetViews>
  <sheetFormatPr defaultColWidth="11.00390625" defaultRowHeight="15.75"/>
  <cols>
    <col min="1" max="1" width="3.625" style="4" customWidth="1"/>
    <col min="2" max="2" width="18.625" style="3" customWidth="1"/>
    <col min="3" max="3" width="15.625" style="3" customWidth="1"/>
    <col min="4" max="4" width="20.625" style="3" customWidth="1"/>
    <col min="5" max="5" width="15.625" style="3" customWidth="1"/>
    <col min="6" max="6" width="11.00390625" style="3" customWidth="1"/>
    <col min="7" max="7" width="11.00390625" style="4" customWidth="1"/>
    <col min="8" max="16384" width="11.00390625" style="3" customWidth="1"/>
  </cols>
  <sheetData>
    <row r="1" spans="2:6" ht="15" customHeight="1">
      <c r="B1" s="4"/>
      <c r="C1" s="4"/>
      <c r="D1" s="4"/>
      <c r="E1" s="4"/>
      <c r="F1" s="4"/>
    </row>
    <row r="2" spans="2:6" ht="14.25" customHeight="1">
      <c r="B2" s="65" t="s">
        <v>137</v>
      </c>
      <c r="C2" s="71"/>
      <c r="D2" s="71"/>
      <c r="E2" s="71"/>
      <c r="F2" s="2"/>
    </row>
    <row r="3" spans="2:6" ht="12.75">
      <c r="B3" s="69" t="s">
        <v>27</v>
      </c>
      <c r="C3" s="69"/>
      <c r="D3" s="69"/>
      <c r="E3" s="69"/>
      <c r="F3" s="68"/>
    </row>
    <row r="4" spans="2:6" ht="29.25" customHeight="1">
      <c r="B4" s="14" t="s">
        <v>29</v>
      </c>
      <c r="C4" s="15" t="s">
        <v>28</v>
      </c>
      <c r="D4" s="16" t="s">
        <v>114</v>
      </c>
      <c r="E4" s="15" t="s">
        <v>95</v>
      </c>
      <c r="F4" s="68"/>
    </row>
    <row r="5" spans="2:6" ht="15" customHeight="1">
      <c r="B5" s="17" t="s">
        <v>2</v>
      </c>
      <c r="C5" s="18">
        <v>19</v>
      </c>
      <c r="D5" s="18">
        <v>12</v>
      </c>
      <c r="E5" s="18">
        <v>63</v>
      </c>
      <c r="F5" s="68"/>
    </row>
    <row r="6" spans="2:6" ht="15" customHeight="1">
      <c r="B6" s="19" t="s">
        <v>4</v>
      </c>
      <c r="C6" s="20">
        <v>1</v>
      </c>
      <c r="D6" s="20">
        <v>10</v>
      </c>
      <c r="E6" s="20">
        <v>86</v>
      </c>
      <c r="F6" s="68"/>
    </row>
    <row r="7" spans="2:6" ht="15" customHeight="1">
      <c r="B7" s="19" t="s">
        <v>6</v>
      </c>
      <c r="C7" s="20">
        <v>1</v>
      </c>
      <c r="D7" s="20">
        <v>9</v>
      </c>
      <c r="E7" s="20">
        <v>89</v>
      </c>
      <c r="F7" s="68"/>
    </row>
    <row r="8" spans="2:6" ht="15" customHeight="1">
      <c r="B8" s="21" t="s">
        <v>30</v>
      </c>
      <c r="C8" s="22">
        <v>7</v>
      </c>
      <c r="D8" s="22">
        <v>10</v>
      </c>
      <c r="E8" s="22">
        <v>79</v>
      </c>
      <c r="F8" s="68"/>
    </row>
    <row r="9" spans="2:6" ht="43.5" customHeight="1">
      <c r="B9" s="70" t="s">
        <v>113</v>
      </c>
      <c r="C9" s="70"/>
      <c r="D9" s="70"/>
      <c r="E9" s="70"/>
      <c r="F9" s="68"/>
    </row>
    <row r="10" spans="6:11" ht="12.75">
      <c r="F10" s="12"/>
      <c r="G10" s="12"/>
      <c r="H10" s="12"/>
      <c r="I10" s="12"/>
      <c r="J10" s="12"/>
      <c r="K10" s="12"/>
    </row>
    <row r="11" spans="6:11" ht="12.75">
      <c r="F11" s="12"/>
      <c r="G11" s="12"/>
      <c r="H11" s="12"/>
      <c r="I11" s="12"/>
      <c r="J11" s="12"/>
      <c r="K11" s="12"/>
    </row>
    <row r="12" spans="6:11" ht="12.75">
      <c r="F12" s="12"/>
      <c r="G12" s="12"/>
      <c r="H12" s="12"/>
      <c r="I12" s="12"/>
      <c r="J12" s="12"/>
      <c r="K12" s="12"/>
    </row>
    <row r="13" spans="6:11" ht="12.75">
      <c r="F13" s="12"/>
      <c r="G13" s="12"/>
      <c r="H13" s="12"/>
      <c r="I13" s="12"/>
      <c r="J13" s="12"/>
      <c r="K13" s="12"/>
    </row>
    <row r="14" spans="6:10" ht="12.75">
      <c r="F14" s="12"/>
      <c r="G14" s="12"/>
      <c r="H14" s="12"/>
      <c r="I14" s="12"/>
      <c r="J14" s="12"/>
    </row>
    <row r="15" spans="2:10" ht="93.75" customHeight="1">
      <c r="B15" s="80"/>
      <c r="C15" s="80"/>
      <c r="D15" s="80"/>
      <c r="E15" s="80"/>
      <c r="F15" s="81"/>
      <c r="G15" s="81"/>
      <c r="H15" s="81"/>
      <c r="I15" s="12"/>
      <c r="J15" s="12"/>
    </row>
    <row r="16" spans="6:10" ht="12.75">
      <c r="F16" s="12"/>
      <c r="G16" s="12"/>
      <c r="H16" s="12"/>
      <c r="I16" s="12"/>
      <c r="J16" s="12"/>
    </row>
    <row r="17" spans="6:10" ht="12.75">
      <c r="F17" s="12"/>
      <c r="G17" s="12"/>
      <c r="H17" s="12"/>
      <c r="I17" s="12"/>
      <c r="J17" s="12"/>
    </row>
    <row r="18" spans="6:10" ht="12.75">
      <c r="F18" s="12"/>
      <c r="G18" s="12"/>
      <c r="H18" s="12"/>
      <c r="I18" s="12"/>
      <c r="J18" s="12"/>
    </row>
  </sheetData>
  <sheetProtection/>
  <mergeCells count="4">
    <mergeCell ref="F3:F9"/>
    <mergeCell ref="B3:E3"/>
    <mergeCell ref="B9:E9"/>
    <mergeCell ref="B2:E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showGridLines="0" zoomScalePageLayoutView="0" workbookViewId="0" topLeftCell="A1">
      <selection activeCell="G17" sqref="G17"/>
    </sheetView>
  </sheetViews>
  <sheetFormatPr defaultColWidth="11.00390625" defaultRowHeight="15.75"/>
  <cols>
    <col min="1" max="1" width="3.625" style="1" customWidth="1"/>
    <col min="2" max="2" width="39.625" style="0" customWidth="1"/>
    <col min="3" max="8" width="15.625" style="0" customWidth="1"/>
    <col min="9" max="9" width="2.50390625" style="0" customWidth="1"/>
  </cols>
  <sheetData>
    <row r="1" spans="2:9" ht="15" customHeight="1">
      <c r="B1" s="5"/>
      <c r="C1" s="6"/>
      <c r="D1" s="6"/>
      <c r="E1" s="6"/>
      <c r="F1" s="6"/>
      <c r="G1" s="6"/>
      <c r="H1" s="6"/>
      <c r="I1" s="1"/>
    </row>
    <row r="2" spans="1:9" ht="14.25" customHeight="1">
      <c r="A2" s="13"/>
      <c r="B2" s="73" t="s">
        <v>138</v>
      </c>
      <c r="C2" s="74"/>
      <c r="D2" s="74"/>
      <c r="E2" s="74"/>
      <c r="F2" s="74"/>
      <c r="G2" s="74"/>
      <c r="H2" s="74"/>
      <c r="I2" s="1"/>
    </row>
    <row r="3" spans="2:9" ht="11.25" customHeight="1">
      <c r="B3" s="6"/>
      <c r="C3" s="6"/>
      <c r="D3" s="6"/>
      <c r="E3" s="6"/>
      <c r="F3" s="6"/>
      <c r="G3" s="6"/>
      <c r="H3" s="7" t="s">
        <v>27</v>
      </c>
      <c r="I3" s="1"/>
    </row>
    <row r="4" spans="2:9" ht="18" customHeight="1">
      <c r="B4" s="23"/>
      <c r="C4" s="72" t="s">
        <v>45</v>
      </c>
      <c r="D4" s="72"/>
      <c r="E4" s="72" t="s">
        <v>46</v>
      </c>
      <c r="F4" s="72"/>
      <c r="G4" s="72" t="s">
        <v>110</v>
      </c>
      <c r="H4" s="72"/>
      <c r="I4" s="1"/>
    </row>
    <row r="5" spans="2:9" ht="42" customHeight="1">
      <c r="B5" s="23"/>
      <c r="C5" s="16" t="s">
        <v>118</v>
      </c>
      <c r="D5" s="16" t="s">
        <v>117</v>
      </c>
      <c r="E5" s="16" t="s">
        <v>118</v>
      </c>
      <c r="F5" s="16" t="s">
        <v>116</v>
      </c>
      <c r="G5" s="24" t="s">
        <v>118</v>
      </c>
      <c r="H5" s="24" t="s">
        <v>119</v>
      </c>
      <c r="I5" s="1"/>
    </row>
    <row r="6" spans="2:9" ht="15.75">
      <c r="B6" s="45" t="s">
        <v>115</v>
      </c>
      <c r="C6" s="25">
        <v>100</v>
      </c>
      <c r="D6" s="26" t="s">
        <v>77</v>
      </c>
      <c r="E6" s="33">
        <v>100</v>
      </c>
      <c r="F6" s="40" t="s">
        <v>78</v>
      </c>
      <c r="G6" s="52">
        <v>100</v>
      </c>
      <c r="H6" s="40" t="s">
        <v>79</v>
      </c>
      <c r="I6" s="1"/>
    </row>
    <row r="7" spans="2:9" ht="15.75">
      <c r="B7" s="46" t="s">
        <v>0</v>
      </c>
      <c r="C7" s="27">
        <v>99</v>
      </c>
      <c r="D7" s="28" t="s">
        <v>61</v>
      </c>
      <c r="E7" s="34">
        <v>99</v>
      </c>
      <c r="F7" s="41" t="s">
        <v>62</v>
      </c>
      <c r="G7" s="53">
        <v>99</v>
      </c>
      <c r="H7" s="41" t="s">
        <v>63</v>
      </c>
      <c r="I7" s="1"/>
    </row>
    <row r="8" spans="2:9" ht="24.75" customHeight="1">
      <c r="B8" s="46" t="s">
        <v>31</v>
      </c>
      <c r="C8" s="27">
        <v>61</v>
      </c>
      <c r="D8" s="28" t="s">
        <v>83</v>
      </c>
      <c r="E8" s="34">
        <v>61</v>
      </c>
      <c r="F8" s="41" t="s">
        <v>85</v>
      </c>
      <c r="G8" s="53">
        <v>61</v>
      </c>
      <c r="H8" s="41" t="s">
        <v>84</v>
      </c>
      <c r="I8" s="1"/>
    </row>
    <row r="9" spans="2:9" ht="15.75">
      <c r="B9" s="47" t="s">
        <v>98</v>
      </c>
      <c r="C9" s="27">
        <v>20</v>
      </c>
      <c r="D9" s="28" t="s">
        <v>64</v>
      </c>
      <c r="E9" s="34">
        <v>18</v>
      </c>
      <c r="F9" s="41" t="s">
        <v>65</v>
      </c>
      <c r="G9" s="53">
        <v>29</v>
      </c>
      <c r="H9" s="41" t="s">
        <v>66</v>
      </c>
      <c r="I9" s="1"/>
    </row>
    <row r="10" spans="2:9" ht="15.75">
      <c r="B10" s="48" t="s">
        <v>99</v>
      </c>
      <c r="C10" s="29">
        <v>18</v>
      </c>
      <c r="D10" s="30" t="s">
        <v>67</v>
      </c>
      <c r="E10" s="35">
        <v>16</v>
      </c>
      <c r="F10" s="42" t="s">
        <v>68</v>
      </c>
      <c r="G10" s="54">
        <v>25</v>
      </c>
      <c r="H10" s="42" t="s">
        <v>69</v>
      </c>
      <c r="I10" s="1"/>
    </row>
    <row r="11" spans="2:9" ht="15.75">
      <c r="B11" s="49" t="s">
        <v>108</v>
      </c>
      <c r="C11" s="31">
        <v>6</v>
      </c>
      <c r="D11" s="32" t="s">
        <v>70</v>
      </c>
      <c r="E11" s="36">
        <v>6</v>
      </c>
      <c r="F11" s="43" t="s">
        <v>70</v>
      </c>
      <c r="G11" s="55">
        <v>3</v>
      </c>
      <c r="H11" s="43" t="s">
        <v>102</v>
      </c>
      <c r="I11" s="1"/>
    </row>
    <row r="12" spans="2:9" ht="15.75">
      <c r="B12" s="49" t="s">
        <v>100</v>
      </c>
      <c r="C12" s="31">
        <v>12</v>
      </c>
      <c r="D12" s="32" t="s">
        <v>71</v>
      </c>
      <c r="E12" s="36">
        <v>10</v>
      </c>
      <c r="F12" s="43" t="s">
        <v>72</v>
      </c>
      <c r="G12" s="55">
        <v>22</v>
      </c>
      <c r="H12" s="43" t="s">
        <v>73</v>
      </c>
      <c r="I12" s="1"/>
    </row>
    <row r="13" spans="2:9" ht="15.75">
      <c r="B13" s="50" t="s">
        <v>101</v>
      </c>
      <c r="C13" s="27">
        <v>30</v>
      </c>
      <c r="D13" s="28" t="s">
        <v>80</v>
      </c>
      <c r="E13" s="34">
        <v>33</v>
      </c>
      <c r="F13" s="41" t="s">
        <v>75</v>
      </c>
      <c r="G13" s="53">
        <v>17</v>
      </c>
      <c r="H13" s="41" t="s">
        <v>81</v>
      </c>
      <c r="I13" s="1"/>
    </row>
    <row r="14" spans="2:9" ht="15.75">
      <c r="B14" s="51" t="s">
        <v>103</v>
      </c>
      <c r="C14" s="37">
        <v>12</v>
      </c>
      <c r="D14" s="38" t="s">
        <v>76</v>
      </c>
      <c r="E14" s="39">
        <v>12</v>
      </c>
      <c r="F14" s="44" t="s">
        <v>82</v>
      </c>
      <c r="G14" s="56">
        <v>10</v>
      </c>
      <c r="H14" s="44" t="s">
        <v>74</v>
      </c>
      <c r="I14" s="1"/>
    </row>
    <row r="15" spans="2:9" ht="93.75" customHeight="1">
      <c r="B15" s="77" t="s">
        <v>111</v>
      </c>
      <c r="C15" s="78"/>
      <c r="D15" s="78"/>
      <c r="E15" s="78"/>
      <c r="F15" s="78"/>
      <c r="G15" s="78"/>
      <c r="H15" s="78"/>
      <c r="I15" s="1"/>
    </row>
  </sheetData>
  <sheetProtection/>
  <mergeCells count="5">
    <mergeCell ref="E4:F4"/>
    <mergeCell ref="B2:H2"/>
    <mergeCell ref="C4:D4"/>
    <mergeCell ref="G4:H4"/>
    <mergeCell ref="B15:H15"/>
  </mergeCells>
  <printOptions/>
  <pageMargins left="0.7480314960629921" right="0.7480314960629921" top="0.984251968503937" bottom="0.984251968503937" header="0.5118110236220472" footer="0.5118110236220472"/>
  <pageSetup fitToHeight="1"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E35"/>
  <sheetViews>
    <sheetView showGridLines="0" zoomScalePageLayoutView="0" workbookViewId="0" topLeftCell="A1">
      <selection activeCell="I9" sqref="I9"/>
    </sheetView>
  </sheetViews>
  <sheetFormatPr defaultColWidth="11.00390625" defaultRowHeight="15.75"/>
  <cols>
    <col min="1" max="1" width="3.75390625" style="0" customWidth="1"/>
    <col min="2" max="2" width="31.375" style="0" customWidth="1"/>
    <col min="3" max="3" width="16.75390625" style="0" customWidth="1"/>
    <col min="4" max="5" width="19.875" style="0" customWidth="1"/>
  </cols>
  <sheetData>
    <row r="1" spans="1:5" ht="15.75">
      <c r="A1" s="1"/>
      <c r="B1" s="4"/>
      <c r="C1" s="1"/>
      <c r="D1" s="1"/>
      <c r="E1" s="1"/>
    </row>
    <row r="2" spans="1:5" ht="30" customHeight="1">
      <c r="A2" s="1"/>
      <c r="B2" s="82" t="s">
        <v>139</v>
      </c>
      <c r="C2" s="82"/>
      <c r="D2" s="82"/>
      <c r="E2" s="82"/>
    </row>
    <row r="3" spans="1:5" ht="67.5" customHeight="1">
      <c r="A3" s="1"/>
      <c r="B3" s="83"/>
      <c r="C3" s="84" t="s">
        <v>120</v>
      </c>
      <c r="D3" s="84" t="s">
        <v>142</v>
      </c>
      <c r="E3" s="84" t="s">
        <v>143</v>
      </c>
    </row>
    <row r="4" spans="1:5" ht="15.75" customHeight="1">
      <c r="A4" s="1"/>
      <c r="B4" s="107" t="s">
        <v>121</v>
      </c>
      <c r="C4" s="108"/>
      <c r="D4" s="108"/>
      <c r="E4" s="112"/>
    </row>
    <row r="5" spans="1:5" ht="15.75" customHeight="1">
      <c r="A5" s="1"/>
      <c r="B5" s="85" t="s">
        <v>2</v>
      </c>
      <c r="C5" s="86">
        <v>60</v>
      </c>
      <c r="D5" s="86" t="s">
        <v>3</v>
      </c>
      <c r="E5" s="87">
        <v>28</v>
      </c>
    </row>
    <row r="6" spans="1:5" ht="15.75" customHeight="1">
      <c r="A6" s="1"/>
      <c r="B6" s="85" t="s">
        <v>4</v>
      </c>
      <c r="C6" s="86">
        <v>59</v>
      </c>
      <c r="D6" s="86" t="s">
        <v>5</v>
      </c>
      <c r="E6" s="87">
        <v>36</v>
      </c>
    </row>
    <row r="7" spans="1:5" ht="15.75" customHeight="1">
      <c r="A7" s="1"/>
      <c r="B7" s="88" t="s">
        <v>6</v>
      </c>
      <c r="C7" s="89">
        <v>64</v>
      </c>
      <c r="D7" s="89" t="s">
        <v>89</v>
      </c>
      <c r="E7" s="90">
        <v>37</v>
      </c>
    </row>
    <row r="8" spans="1:5" ht="15.75" customHeight="1">
      <c r="A8" s="1"/>
      <c r="B8" s="107" t="s">
        <v>122</v>
      </c>
      <c r="C8" s="108"/>
      <c r="D8" s="108"/>
      <c r="E8" s="112"/>
    </row>
    <row r="9" spans="1:5" ht="15.75" customHeight="1">
      <c r="A9" s="1"/>
      <c r="B9" s="91" t="s">
        <v>8</v>
      </c>
      <c r="C9" s="92">
        <v>28</v>
      </c>
      <c r="D9" s="86" t="s">
        <v>3</v>
      </c>
      <c r="E9" s="93">
        <v>36</v>
      </c>
    </row>
    <row r="10" spans="1:5" ht="15.75" customHeight="1">
      <c r="A10" s="1"/>
      <c r="B10" s="85" t="s">
        <v>140</v>
      </c>
      <c r="C10" s="86">
        <v>77</v>
      </c>
      <c r="D10" s="86" t="s">
        <v>90</v>
      </c>
      <c r="E10" s="87">
        <v>23</v>
      </c>
    </row>
    <row r="11" spans="1:5" ht="15.75" customHeight="1">
      <c r="A11" s="1"/>
      <c r="B11" s="88" t="s">
        <v>141</v>
      </c>
      <c r="C11" s="89">
        <v>81</v>
      </c>
      <c r="D11" s="89" t="s">
        <v>91</v>
      </c>
      <c r="E11" s="90">
        <v>41</v>
      </c>
    </row>
    <row r="12" spans="1:5" ht="15.75" customHeight="1">
      <c r="A12" s="1"/>
      <c r="B12" s="109" t="s">
        <v>145</v>
      </c>
      <c r="C12" s="108"/>
      <c r="D12" s="108"/>
      <c r="E12" s="112"/>
    </row>
    <row r="13" spans="1:5" ht="15.75" customHeight="1">
      <c r="A13" s="1"/>
      <c r="B13" s="91" t="s">
        <v>9</v>
      </c>
      <c r="C13" s="92">
        <v>75</v>
      </c>
      <c r="D13" s="94"/>
      <c r="E13" s="92">
        <v>72</v>
      </c>
    </row>
    <row r="14" spans="1:5" ht="15.75" customHeight="1">
      <c r="A14" s="1"/>
      <c r="B14" s="85" t="s">
        <v>10</v>
      </c>
      <c r="C14" s="86">
        <v>28</v>
      </c>
      <c r="D14" s="95"/>
      <c r="E14" s="86">
        <v>14</v>
      </c>
    </row>
    <row r="15" spans="1:5" ht="15.75" customHeight="1">
      <c r="A15" s="1"/>
      <c r="B15" s="88" t="s">
        <v>11</v>
      </c>
      <c r="C15" s="89">
        <v>20</v>
      </c>
      <c r="D15" s="96"/>
      <c r="E15" s="89">
        <v>14</v>
      </c>
    </row>
    <row r="16" spans="1:5" ht="15.75" customHeight="1">
      <c r="A16" s="1"/>
      <c r="B16" s="107" t="s">
        <v>123</v>
      </c>
      <c r="C16" s="108"/>
      <c r="D16" s="108"/>
      <c r="E16" s="112"/>
    </row>
    <row r="17" spans="1:5" ht="15.75" customHeight="1">
      <c r="A17" s="1"/>
      <c r="B17" s="91" t="s">
        <v>12</v>
      </c>
      <c r="C17" s="92">
        <v>60</v>
      </c>
      <c r="D17" s="92" t="s">
        <v>3</v>
      </c>
      <c r="E17" s="93">
        <v>84</v>
      </c>
    </row>
    <row r="18" spans="1:5" ht="15.75" customHeight="1">
      <c r="A18" s="1"/>
      <c r="B18" s="88" t="s">
        <v>13</v>
      </c>
      <c r="C18" s="89">
        <v>65</v>
      </c>
      <c r="D18" s="89" t="s">
        <v>88</v>
      </c>
      <c r="E18" s="90">
        <v>16</v>
      </c>
    </row>
    <row r="19" spans="1:5" ht="15.75" customHeight="1">
      <c r="A19" s="1"/>
      <c r="B19" s="107" t="s">
        <v>124</v>
      </c>
      <c r="C19" s="108"/>
      <c r="D19" s="108"/>
      <c r="E19" s="112"/>
    </row>
    <row r="20" spans="1:5" ht="15.75" customHeight="1">
      <c r="A20" s="1"/>
      <c r="B20" s="91" t="s">
        <v>14</v>
      </c>
      <c r="C20" s="92">
        <v>73</v>
      </c>
      <c r="D20" s="92" t="s">
        <v>86</v>
      </c>
      <c r="E20" s="93">
        <v>19</v>
      </c>
    </row>
    <row r="21" spans="1:5" ht="15.75" customHeight="1">
      <c r="A21" s="1"/>
      <c r="B21" s="85" t="s">
        <v>15</v>
      </c>
      <c r="C21" s="86">
        <v>65</v>
      </c>
      <c r="D21" s="86" t="s">
        <v>5</v>
      </c>
      <c r="E21" s="87">
        <v>48</v>
      </c>
    </row>
    <row r="22" spans="1:5" ht="15.75" customHeight="1">
      <c r="A22" s="1"/>
      <c r="B22" s="88" t="s">
        <v>16</v>
      </c>
      <c r="C22" s="89">
        <v>50</v>
      </c>
      <c r="D22" s="89" t="s">
        <v>3</v>
      </c>
      <c r="E22" s="90">
        <v>33</v>
      </c>
    </row>
    <row r="23" spans="1:5" ht="15.75" customHeight="1">
      <c r="A23" s="1"/>
      <c r="B23" s="107" t="s">
        <v>125</v>
      </c>
      <c r="C23" s="108"/>
      <c r="D23" s="108"/>
      <c r="E23" s="112"/>
    </row>
    <row r="24" spans="1:5" ht="15.75" customHeight="1">
      <c r="A24" s="1"/>
      <c r="B24" s="91" t="s">
        <v>17</v>
      </c>
      <c r="C24" s="92">
        <v>68</v>
      </c>
      <c r="D24" s="92" t="s">
        <v>87</v>
      </c>
      <c r="E24" s="93">
        <v>25</v>
      </c>
    </row>
    <row r="25" spans="1:5" ht="15.75" customHeight="1">
      <c r="A25" s="1"/>
      <c r="B25" s="85" t="s">
        <v>18</v>
      </c>
      <c r="C25" s="86">
        <v>62</v>
      </c>
      <c r="D25" s="86" t="s">
        <v>92</v>
      </c>
      <c r="E25" s="87">
        <v>22</v>
      </c>
    </row>
    <row r="26" spans="1:5" ht="15.75" customHeight="1">
      <c r="A26" s="1"/>
      <c r="B26" s="85" t="s">
        <v>19</v>
      </c>
      <c r="C26" s="86">
        <v>61</v>
      </c>
      <c r="D26" s="86" t="s">
        <v>7</v>
      </c>
      <c r="E26" s="87">
        <v>13</v>
      </c>
    </row>
    <row r="27" spans="1:5" ht="15.75" customHeight="1">
      <c r="A27" s="1"/>
      <c r="B27" s="85" t="s">
        <v>20</v>
      </c>
      <c r="C27" s="86">
        <v>54</v>
      </c>
      <c r="D27" s="86" t="s">
        <v>3</v>
      </c>
      <c r="E27" s="87">
        <v>21</v>
      </c>
    </row>
    <row r="28" spans="1:5" ht="15.75" customHeight="1">
      <c r="A28" s="1"/>
      <c r="B28" s="88" t="s">
        <v>21</v>
      </c>
      <c r="C28" s="89">
        <v>60</v>
      </c>
      <c r="D28" s="89" t="s">
        <v>5</v>
      </c>
      <c r="E28" s="90">
        <v>19</v>
      </c>
    </row>
    <row r="29" spans="1:5" ht="15.75" customHeight="1">
      <c r="A29" s="1"/>
      <c r="B29" s="109" t="s">
        <v>126</v>
      </c>
      <c r="C29" s="110"/>
      <c r="D29" s="110"/>
      <c r="E29" s="113"/>
    </row>
    <row r="30" spans="1:5" ht="15.75" customHeight="1">
      <c r="A30" s="1"/>
      <c r="B30" s="97" t="s">
        <v>22</v>
      </c>
      <c r="C30" s="98">
        <v>30</v>
      </c>
      <c r="D30" s="92" t="s">
        <v>3</v>
      </c>
      <c r="E30" s="99">
        <v>20</v>
      </c>
    </row>
    <row r="31" spans="1:5" ht="105.75" customHeight="1">
      <c r="A31" s="1"/>
      <c r="B31" s="100" t="s">
        <v>23</v>
      </c>
      <c r="C31" s="101">
        <v>51</v>
      </c>
      <c r="D31" s="86" t="s">
        <v>87</v>
      </c>
      <c r="E31" s="102">
        <v>20</v>
      </c>
    </row>
    <row r="32" spans="2:5" ht="15.75">
      <c r="B32" s="100" t="s">
        <v>24</v>
      </c>
      <c r="C32" s="101">
        <v>64</v>
      </c>
      <c r="D32" s="86" t="s">
        <v>88</v>
      </c>
      <c r="E32" s="102">
        <v>20</v>
      </c>
    </row>
    <row r="33" spans="2:5" ht="15.75">
      <c r="B33" s="100" t="s">
        <v>25</v>
      </c>
      <c r="C33" s="101">
        <v>76</v>
      </c>
      <c r="D33" s="86" t="s">
        <v>94</v>
      </c>
      <c r="E33" s="102">
        <v>20</v>
      </c>
    </row>
    <row r="34" spans="2:5" ht="15.75">
      <c r="B34" s="103" t="s">
        <v>26</v>
      </c>
      <c r="C34" s="104">
        <v>85</v>
      </c>
      <c r="D34" s="89" t="s">
        <v>93</v>
      </c>
      <c r="E34" s="105">
        <v>20</v>
      </c>
    </row>
    <row r="35" spans="2:5" ht="133.5" customHeight="1">
      <c r="B35" s="111" t="s">
        <v>144</v>
      </c>
      <c r="C35" s="111"/>
      <c r="D35" s="111"/>
      <c r="E35" s="111"/>
    </row>
  </sheetData>
  <sheetProtection/>
  <mergeCells count="2">
    <mergeCell ref="B2:E2"/>
    <mergeCell ref="B35:E3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14"/>
  <sheetViews>
    <sheetView showGridLines="0" zoomScalePageLayoutView="0" workbookViewId="0" topLeftCell="A1">
      <selection activeCell="C10" sqref="C10"/>
    </sheetView>
  </sheetViews>
  <sheetFormatPr defaultColWidth="11.00390625" defaultRowHeight="15.75"/>
  <cols>
    <col min="1" max="1" width="3.625" style="0" customWidth="1"/>
    <col min="2" max="2" width="34.375" style="0" customWidth="1"/>
    <col min="3" max="5" width="13.75390625" style="0" customWidth="1"/>
  </cols>
  <sheetData>
    <row r="1" ht="15" customHeight="1"/>
    <row r="2" spans="1:6" ht="29.25" customHeight="1">
      <c r="A2" s="1"/>
      <c r="B2" s="115" t="s">
        <v>146</v>
      </c>
      <c r="C2" s="114"/>
      <c r="D2" s="114"/>
      <c r="E2" s="114"/>
      <c r="F2" s="9"/>
    </row>
    <row r="3" spans="1:6" ht="15.75">
      <c r="A3" s="1"/>
      <c r="B3" s="106"/>
      <c r="C3" s="121" t="s">
        <v>106</v>
      </c>
      <c r="D3" s="121" t="s">
        <v>148</v>
      </c>
      <c r="E3" s="121" t="s">
        <v>149</v>
      </c>
      <c r="F3" s="10"/>
    </row>
    <row r="4" spans="1:6" ht="21.75" customHeight="1">
      <c r="A4" s="1"/>
      <c r="B4" s="106"/>
      <c r="C4" s="122"/>
      <c r="D4" s="122"/>
      <c r="E4" s="122"/>
      <c r="F4" s="10"/>
    </row>
    <row r="5" spans="1:6" ht="15.75">
      <c r="A5" s="1"/>
      <c r="B5" s="116" t="s">
        <v>0</v>
      </c>
      <c r="C5" s="117">
        <v>73</v>
      </c>
      <c r="D5" s="117">
        <v>98</v>
      </c>
      <c r="E5" s="118">
        <v>0.31527777777777777</v>
      </c>
      <c r="F5" s="10"/>
    </row>
    <row r="6" spans="1:6" ht="15.75">
      <c r="A6" s="1"/>
      <c r="B6" s="116" t="s">
        <v>1</v>
      </c>
      <c r="C6" s="117">
        <v>11</v>
      </c>
      <c r="D6" s="117">
        <v>18</v>
      </c>
      <c r="E6" s="118">
        <v>0.26875</v>
      </c>
      <c r="F6" s="10"/>
    </row>
    <row r="7" spans="1:6" ht="25.5">
      <c r="A7" s="1"/>
      <c r="B7" s="116" t="s">
        <v>104</v>
      </c>
      <c r="C7" s="117">
        <v>7</v>
      </c>
      <c r="D7" s="117">
        <v>10</v>
      </c>
      <c r="E7" s="118">
        <v>0.2722222222222222</v>
      </c>
      <c r="F7" s="10"/>
    </row>
    <row r="8" spans="1:6" ht="21.75" customHeight="1">
      <c r="A8" s="1"/>
      <c r="B8" s="116" t="s">
        <v>109</v>
      </c>
      <c r="C8" s="117">
        <v>8</v>
      </c>
      <c r="D8" s="117">
        <v>20</v>
      </c>
      <c r="E8" s="118">
        <v>0.1798611111111111</v>
      </c>
      <c r="F8" s="10"/>
    </row>
    <row r="9" spans="1:6" ht="69.75" customHeight="1">
      <c r="A9" s="1"/>
      <c r="B9" s="119" t="s">
        <v>147</v>
      </c>
      <c r="C9" s="120"/>
      <c r="D9" s="120"/>
      <c r="E9" s="120"/>
      <c r="F9" s="10"/>
    </row>
    <row r="14" spans="2:8" ht="93.75" customHeight="1">
      <c r="B14" s="79"/>
      <c r="C14" s="79"/>
      <c r="D14" s="79"/>
      <c r="E14" s="79"/>
      <c r="F14" s="79"/>
      <c r="G14" s="79"/>
      <c r="H14" s="79"/>
    </row>
  </sheetData>
  <sheetProtection/>
  <mergeCells count="6">
    <mergeCell ref="B9:E9"/>
    <mergeCell ref="B3:B4"/>
    <mergeCell ref="C3:C4"/>
    <mergeCell ref="D3:D4"/>
    <mergeCell ref="E3:E4"/>
    <mergeCell ref="B2:E2"/>
  </mergeCell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B2:K10"/>
  <sheetViews>
    <sheetView showGridLines="0" tabSelected="1" zoomScalePageLayoutView="0" workbookViewId="0" topLeftCell="A1">
      <selection activeCell="F7" sqref="F7"/>
    </sheetView>
  </sheetViews>
  <sheetFormatPr defaultColWidth="11.00390625" defaultRowHeight="15.75"/>
  <cols>
    <col min="1" max="1" width="3.625" style="0" customWidth="1"/>
    <col min="2" max="2" width="34.00390625" style="0" customWidth="1"/>
    <col min="3" max="3" width="23.00390625" style="0" customWidth="1"/>
    <col min="4" max="4" width="13.50390625" style="0" customWidth="1"/>
  </cols>
  <sheetData>
    <row r="1" ht="15" customHeight="1"/>
    <row r="2" spans="2:11" ht="30" customHeight="1">
      <c r="B2" s="65" t="s">
        <v>150</v>
      </c>
      <c r="C2" s="75"/>
      <c r="D2" s="75"/>
      <c r="E2" s="11"/>
      <c r="F2" s="11"/>
      <c r="G2" s="11"/>
      <c r="H2" s="11"/>
      <c r="I2" s="11"/>
      <c r="J2" s="11"/>
      <c r="K2" s="11"/>
    </row>
    <row r="3" spans="2:11" ht="15.75">
      <c r="B3" s="123"/>
      <c r="C3" s="123"/>
      <c r="D3" s="132" t="s">
        <v>105</v>
      </c>
      <c r="E3" s="11"/>
      <c r="F3" s="11"/>
      <c r="G3" s="11"/>
      <c r="H3" s="11"/>
      <c r="I3" s="11"/>
      <c r="J3" s="11"/>
      <c r="K3" s="11"/>
    </row>
    <row r="4" spans="2:11" ht="15.75">
      <c r="B4" s="124" t="s">
        <v>127</v>
      </c>
      <c r="C4" s="125" t="s">
        <v>128</v>
      </c>
      <c r="D4" s="126">
        <v>0.4</v>
      </c>
      <c r="E4" s="11"/>
      <c r="F4" s="11"/>
      <c r="G4" s="11"/>
      <c r="H4" s="11"/>
      <c r="I4" s="11"/>
      <c r="J4" s="11"/>
      <c r="K4" s="11"/>
    </row>
    <row r="5" spans="2:11" ht="15.75">
      <c r="B5" s="130"/>
      <c r="C5" s="130" t="s">
        <v>129</v>
      </c>
      <c r="D5" s="131">
        <v>0.09</v>
      </c>
      <c r="E5" s="11"/>
      <c r="F5" s="11"/>
      <c r="G5" s="11"/>
      <c r="H5" s="11"/>
      <c r="I5" s="11"/>
      <c r="J5" s="11"/>
      <c r="K5" s="11"/>
    </row>
    <row r="6" spans="2:11" ht="15.75">
      <c r="B6" s="127" t="s">
        <v>97</v>
      </c>
      <c r="C6" s="127" t="s">
        <v>128</v>
      </c>
      <c r="D6" s="128">
        <v>0.06</v>
      </c>
      <c r="E6" s="11"/>
      <c r="F6" s="11"/>
      <c r="G6" s="11"/>
      <c r="H6" s="11"/>
      <c r="I6" s="11"/>
      <c r="J6" s="11"/>
      <c r="K6" s="11"/>
    </row>
    <row r="7" spans="2:11" ht="15.75">
      <c r="B7" s="130"/>
      <c r="C7" s="130" t="s">
        <v>129</v>
      </c>
      <c r="D7" s="131">
        <v>0.03</v>
      </c>
      <c r="E7" s="11"/>
      <c r="F7" s="11"/>
      <c r="G7" s="11"/>
      <c r="H7" s="11"/>
      <c r="I7" s="11"/>
      <c r="J7" s="11"/>
      <c r="K7" s="11"/>
    </row>
    <row r="8" spans="2:11" ht="15.75">
      <c r="B8" s="129" t="s">
        <v>50</v>
      </c>
      <c r="C8" s="127"/>
      <c r="D8" s="128">
        <v>0.33999999999999997</v>
      </c>
      <c r="E8" s="11"/>
      <c r="F8" s="11"/>
      <c r="G8" s="11"/>
      <c r="H8" s="11"/>
      <c r="I8" s="11"/>
      <c r="J8" s="11"/>
      <c r="K8" s="11"/>
    </row>
    <row r="9" spans="2:11" ht="15.75">
      <c r="B9" s="130" t="s">
        <v>60</v>
      </c>
      <c r="C9" s="130"/>
      <c r="D9" s="131">
        <v>0.08</v>
      </c>
      <c r="E9" s="11"/>
      <c r="F9" s="11"/>
      <c r="G9" s="11"/>
      <c r="H9" s="11"/>
      <c r="I9" s="11"/>
      <c r="J9" s="11"/>
      <c r="K9" s="11"/>
    </row>
    <row r="10" spans="2:11" ht="51.75" customHeight="1">
      <c r="B10" s="134" t="s">
        <v>151</v>
      </c>
      <c r="C10" s="134"/>
      <c r="D10" s="134"/>
      <c r="E10" s="133"/>
      <c r="F10" s="133"/>
      <c r="G10" s="11"/>
      <c r="H10" s="11"/>
      <c r="I10" s="11"/>
      <c r="J10" s="11"/>
      <c r="K10" s="11"/>
    </row>
  </sheetData>
  <sheetProtection/>
  <mergeCells count="2">
    <mergeCell ref="B2:D2"/>
    <mergeCell ref="B10:D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BQ12"/>
  <sheetViews>
    <sheetView showGridLines="0" zoomScalePageLayoutView="0" workbookViewId="0" topLeftCell="A1">
      <pane xSplit="2" topLeftCell="C1" activePane="topRight" state="frozen"/>
      <selection pane="topLeft" activeCell="H26" sqref="H26"/>
      <selection pane="topRight" activeCell="M26" sqref="M26"/>
    </sheetView>
  </sheetViews>
  <sheetFormatPr defaultColWidth="8.00390625" defaultRowHeight="15.75"/>
  <cols>
    <col min="1" max="1" width="3.625" style="8" customWidth="1"/>
    <col min="2" max="2" width="26.875" style="8" customWidth="1"/>
    <col min="3" max="3" width="8.875" style="8" bestFit="1" customWidth="1"/>
    <col min="4" max="221" width="8.00390625" style="8" customWidth="1"/>
    <col min="222" max="222" width="30.25390625" style="8" customWidth="1"/>
    <col min="223" max="223" width="8.875" style="8" bestFit="1" customWidth="1"/>
    <col min="224" max="16384" width="8.00390625" style="8" customWidth="1"/>
  </cols>
  <sheetData>
    <row r="1" ht="15" customHeight="1"/>
    <row r="2" spans="2:16" ht="21.75" customHeight="1">
      <c r="B2" s="135" t="s">
        <v>155</v>
      </c>
      <c r="C2" s="135"/>
      <c r="D2" s="135"/>
      <c r="E2" s="135"/>
      <c r="F2" s="135"/>
      <c r="G2" s="135"/>
      <c r="H2" s="135"/>
      <c r="I2" s="135"/>
      <c r="J2" s="135"/>
      <c r="K2" s="135"/>
      <c r="L2" s="135"/>
      <c r="M2" s="135"/>
      <c r="N2" s="135"/>
      <c r="O2" s="135"/>
      <c r="P2" s="135"/>
    </row>
    <row r="3" spans="2:69" ht="13.5">
      <c r="B3" s="136"/>
      <c r="C3" s="147" t="s">
        <v>32</v>
      </c>
      <c r="D3" s="148"/>
      <c r="E3" s="148"/>
      <c r="F3" s="148"/>
      <c r="G3" s="148"/>
      <c r="H3" s="149"/>
      <c r="I3" s="148" t="s">
        <v>33</v>
      </c>
      <c r="J3" s="148"/>
      <c r="K3" s="148"/>
      <c r="L3" s="148"/>
      <c r="M3" s="148"/>
      <c r="N3" s="149"/>
      <c r="O3" s="150" t="s">
        <v>34</v>
      </c>
      <c r="P3" s="148"/>
      <c r="Q3" s="148"/>
      <c r="R3" s="148"/>
      <c r="S3" s="148"/>
      <c r="T3" s="148"/>
      <c r="U3" s="150" t="s">
        <v>35</v>
      </c>
      <c r="V3" s="148"/>
      <c r="W3" s="148"/>
      <c r="X3" s="148"/>
      <c r="Y3" s="148"/>
      <c r="Z3" s="149"/>
      <c r="AA3" s="148" t="s">
        <v>36</v>
      </c>
      <c r="AB3" s="148"/>
      <c r="AC3" s="148"/>
      <c r="AD3" s="151"/>
      <c r="AE3" s="148"/>
      <c r="AF3" s="148"/>
      <c r="AG3" s="148" t="s">
        <v>37</v>
      </c>
      <c r="AH3" s="148"/>
      <c r="AI3" s="148"/>
      <c r="AJ3" s="148"/>
      <c r="AK3" s="148"/>
      <c r="AL3" s="148"/>
      <c r="AM3" s="148" t="s">
        <v>38</v>
      </c>
      <c r="AN3" s="148"/>
      <c r="AO3" s="148"/>
      <c r="AP3" s="148"/>
      <c r="AQ3" s="148"/>
      <c r="AR3" s="148"/>
      <c r="AS3" s="148" t="s">
        <v>39</v>
      </c>
      <c r="AT3" s="148"/>
      <c r="AU3" s="148"/>
      <c r="AV3" s="148"/>
      <c r="AW3" s="148"/>
      <c r="AX3" s="148"/>
      <c r="AY3" s="148" t="s">
        <v>40</v>
      </c>
      <c r="AZ3" s="148"/>
      <c r="BA3" s="148"/>
      <c r="BB3" s="148"/>
      <c r="BC3" s="148"/>
      <c r="BD3" s="148"/>
      <c r="BE3" s="148" t="s">
        <v>41</v>
      </c>
      <c r="BF3" s="148"/>
      <c r="BG3" s="148"/>
      <c r="BH3" s="148"/>
      <c r="BI3" s="148"/>
      <c r="BJ3" s="148"/>
      <c r="BK3" s="151" t="s">
        <v>42</v>
      </c>
      <c r="BL3" s="148"/>
      <c r="BM3" s="148"/>
      <c r="BN3" s="151"/>
      <c r="BO3" s="148"/>
      <c r="BP3" s="148"/>
      <c r="BQ3" s="152" t="s">
        <v>43</v>
      </c>
    </row>
    <row r="4" spans="2:69" ht="13.5">
      <c r="B4" s="136"/>
      <c r="C4" s="153"/>
      <c r="D4" s="154"/>
      <c r="E4" s="154"/>
      <c r="F4" s="154"/>
      <c r="G4" s="154"/>
      <c r="H4" s="155"/>
      <c r="I4" s="153"/>
      <c r="J4" s="154"/>
      <c r="K4" s="154"/>
      <c r="L4" s="154"/>
      <c r="M4" s="154"/>
      <c r="N4" s="155"/>
      <c r="O4" s="153"/>
      <c r="P4" s="154"/>
      <c r="Q4" s="154"/>
      <c r="R4" s="154"/>
      <c r="S4" s="154"/>
      <c r="T4" s="154"/>
      <c r="U4" s="153"/>
      <c r="V4" s="154"/>
      <c r="W4" s="154"/>
      <c r="X4" s="154"/>
      <c r="Y4" s="154"/>
      <c r="Z4" s="155"/>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5"/>
    </row>
    <row r="5" spans="2:69" ht="24.75" customHeight="1">
      <c r="B5" s="156" t="s">
        <v>107</v>
      </c>
      <c r="C5" s="137">
        <v>0.6602337585380312</v>
      </c>
      <c r="D5" s="138">
        <v>0.7450112256350132</v>
      </c>
      <c r="E5" s="138">
        <v>0.8272648046072643</v>
      </c>
      <c r="F5" s="138">
        <v>0.25487333832838494</v>
      </c>
      <c r="G5" s="138">
        <v>0.13526498999472186</v>
      </c>
      <c r="H5" s="139">
        <v>0.05327981455964565</v>
      </c>
      <c r="I5" s="137">
        <v>0.017748277604474526</v>
      </c>
      <c r="J5" s="138">
        <v>0.04064605974820021</v>
      </c>
      <c r="K5" s="138">
        <v>0.040646059748200215</v>
      </c>
      <c r="L5" s="138">
        <v>0.01774452885200183</v>
      </c>
      <c r="M5" s="138">
        <v>0.02813957418341749</v>
      </c>
      <c r="N5" s="139">
        <v>0.028139574183417483</v>
      </c>
      <c r="O5" s="137">
        <v>0.017744528852001826</v>
      </c>
      <c r="P5" s="138">
        <v>0.03572384833484809</v>
      </c>
      <c r="Q5" s="138">
        <v>0.03572384833484809</v>
      </c>
      <c r="R5" s="138">
        <v>0.017744528852001826</v>
      </c>
      <c r="S5" s="138">
        <v>0.017744528852001822</v>
      </c>
      <c r="T5" s="139">
        <v>0.017744528852001822</v>
      </c>
      <c r="U5" s="137">
        <v>0.017744528852001826</v>
      </c>
      <c r="V5" s="138">
        <v>0.017744528852001826</v>
      </c>
      <c r="W5" s="138">
        <v>0.017744528852001826</v>
      </c>
      <c r="X5" s="138">
        <v>0.10115426545857316</v>
      </c>
      <c r="Y5" s="138">
        <v>0.2832825903023955</v>
      </c>
      <c r="Z5" s="139">
        <v>0.3238595651790777</v>
      </c>
      <c r="AA5" s="137">
        <v>0.39457610861452935</v>
      </c>
      <c r="AB5" s="138">
        <v>0.39303786469097607</v>
      </c>
      <c r="AC5" s="138">
        <v>0.3752933358389742</v>
      </c>
      <c r="AD5" s="138">
        <v>0.349821916869626</v>
      </c>
      <c r="AE5" s="138">
        <v>0.34982191686962605</v>
      </c>
      <c r="AF5" s="139">
        <v>0.32922566082668325</v>
      </c>
      <c r="AG5" s="137">
        <v>0.3292256608266832</v>
      </c>
      <c r="AH5" s="138">
        <v>0.3511301628084433</v>
      </c>
      <c r="AI5" s="138">
        <v>0.37045338372412356</v>
      </c>
      <c r="AJ5" s="138">
        <v>0.03334874437146751</v>
      </c>
      <c r="AK5" s="138">
        <v>0</v>
      </c>
      <c r="AL5" s="139">
        <v>0</v>
      </c>
      <c r="AM5" s="138">
        <v>0</v>
      </c>
      <c r="AN5" s="138">
        <v>0</v>
      </c>
      <c r="AO5" s="138">
        <v>0</v>
      </c>
      <c r="AP5" s="138">
        <v>0</v>
      </c>
      <c r="AQ5" s="138">
        <v>0</v>
      </c>
      <c r="AR5" s="138">
        <v>0</v>
      </c>
      <c r="AS5" s="137">
        <v>0</v>
      </c>
      <c r="AT5" s="138">
        <v>0</v>
      </c>
      <c r="AU5" s="138">
        <v>0.025523537788173675</v>
      </c>
      <c r="AV5" s="138">
        <v>0.02552353778817367</v>
      </c>
      <c r="AW5" s="138">
        <v>0.02552353778817366</v>
      </c>
      <c r="AX5" s="139">
        <v>0.08215437621356902</v>
      </c>
      <c r="AY5" s="137">
        <v>0.08217173234759446</v>
      </c>
      <c r="AZ5" s="138">
        <v>0.16220516127529072</v>
      </c>
      <c r="BA5" s="138">
        <v>0.27242009125869354</v>
      </c>
      <c r="BB5" s="138">
        <v>0.823153195914336</v>
      </c>
      <c r="BC5" s="138">
        <v>1.5522966596083012</v>
      </c>
      <c r="BD5" s="139">
        <v>1.5374488240032318</v>
      </c>
      <c r="BE5" s="137">
        <v>1.5609747446355575</v>
      </c>
      <c r="BF5" s="138">
        <v>1.9227726110672518</v>
      </c>
      <c r="BG5" s="138">
        <v>1.9850939794484073</v>
      </c>
      <c r="BH5" s="138">
        <v>2.6287631964040417</v>
      </c>
      <c r="BI5" s="138">
        <v>2.2869940177359496</v>
      </c>
      <c r="BJ5" s="139">
        <v>2.207077965259037</v>
      </c>
      <c r="BK5" s="137">
        <v>2.3352960496284108</v>
      </c>
      <c r="BL5" s="138">
        <v>1.9438115915551657</v>
      </c>
      <c r="BM5" s="138">
        <v>1.8977597557316899</v>
      </c>
      <c r="BN5" s="138">
        <v>1.2541511921215687</v>
      </c>
      <c r="BO5" s="138">
        <v>0.9933910289686839</v>
      </c>
      <c r="BP5" s="139">
        <v>1.0251283185127826</v>
      </c>
      <c r="BQ5" s="140">
        <v>0.8218254453579471</v>
      </c>
    </row>
    <row r="6" spans="2:69" ht="24" customHeight="1">
      <c r="B6" s="156" t="s">
        <v>44</v>
      </c>
      <c r="C6" s="137">
        <v>5.810613713513859</v>
      </c>
      <c r="D6" s="138">
        <v>7.970738920618312</v>
      </c>
      <c r="E6" s="138">
        <v>8.550914618645953</v>
      </c>
      <c r="F6" s="138">
        <v>6.301272153576394</v>
      </c>
      <c r="G6" s="138">
        <v>5.165975273278563</v>
      </c>
      <c r="H6" s="139">
        <v>3.189846960701198</v>
      </c>
      <c r="I6" s="137">
        <v>0.4005774363289995</v>
      </c>
      <c r="J6" s="138">
        <v>0.09577668334861335</v>
      </c>
      <c r="K6" s="138">
        <v>0</v>
      </c>
      <c r="L6" s="138">
        <v>0</v>
      </c>
      <c r="M6" s="138">
        <v>0</v>
      </c>
      <c r="N6" s="139">
        <v>0</v>
      </c>
      <c r="O6" s="137">
        <v>0</v>
      </c>
      <c r="P6" s="138">
        <v>0</v>
      </c>
      <c r="Q6" s="138">
        <v>0</v>
      </c>
      <c r="R6" s="138">
        <v>0</v>
      </c>
      <c r="S6" s="138">
        <v>0</v>
      </c>
      <c r="T6" s="139">
        <v>0</v>
      </c>
      <c r="U6" s="137">
        <v>0</v>
      </c>
      <c r="V6" s="138">
        <v>0</v>
      </c>
      <c r="W6" s="138">
        <v>0.03125890497269978</v>
      </c>
      <c r="X6" s="138">
        <v>0.09612741193859997</v>
      </c>
      <c r="Y6" s="138">
        <v>0.9769073946965107</v>
      </c>
      <c r="Z6" s="139">
        <v>1.4763451620070676</v>
      </c>
      <c r="AA6" s="137">
        <v>1.9968164787667086</v>
      </c>
      <c r="AB6" s="138">
        <v>2.5675077927789736</v>
      </c>
      <c r="AC6" s="138">
        <v>2.5742982434697472</v>
      </c>
      <c r="AD6" s="138">
        <v>2.5742982434697472</v>
      </c>
      <c r="AE6" s="138">
        <v>2.5742982434697477</v>
      </c>
      <c r="AF6" s="139">
        <v>2.5742982434697472</v>
      </c>
      <c r="AG6" s="137">
        <v>2.5539219817294296</v>
      </c>
      <c r="AH6" s="138">
        <v>2.4567449387661693</v>
      </c>
      <c r="AI6" s="138">
        <v>2.295122915303045</v>
      </c>
      <c r="AJ6" s="138">
        <v>1.7145696366473258</v>
      </c>
      <c r="AK6" s="138">
        <v>0.8756273074043085</v>
      </c>
      <c r="AL6" s="139">
        <v>0.580106661467802</v>
      </c>
      <c r="AM6" s="138">
        <v>0.056795537159148285</v>
      </c>
      <c r="AN6" s="138">
        <v>0.028493354331209038</v>
      </c>
      <c r="AO6" s="138">
        <v>0.028493354331209038</v>
      </c>
      <c r="AP6" s="138">
        <v>0</v>
      </c>
      <c r="AQ6" s="138">
        <v>0</v>
      </c>
      <c r="AR6" s="138">
        <v>0</v>
      </c>
      <c r="AS6" s="137">
        <v>0</v>
      </c>
      <c r="AT6" s="138">
        <v>0.2697821899370449</v>
      </c>
      <c r="AU6" s="138">
        <v>0.29630773819665523</v>
      </c>
      <c r="AV6" s="138">
        <v>0.3728112085586825</v>
      </c>
      <c r="AW6" s="138">
        <v>0.8765044715161023</v>
      </c>
      <c r="AX6" s="139">
        <v>1.4655887887021963</v>
      </c>
      <c r="AY6" s="137">
        <v>1.7040987607644775</v>
      </c>
      <c r="AZ6" s="138">
        <v>3.7326510154972423</v>
      </c>
      <c r="BA6" s="138">
        <v>4.35058172043772</v>
      </c>
      <c r="BB6" s="138">
        <v>10.330309438122939</v>
      </c>
      <c r="BC6" s="138">
        <v>13.710002798749755</v>
      </c>
      <c r="BD6" s="139">
        <v>13.555037618204246</v>
      </c>
      <c r="BE6" s="137">
        <v>13.846808428617043</v>
      </c>
      <c r="BF6" s="138">
        <v>12.944789142011722</v>
      </c>
      <c r="BG6" s="138">
        <v>11.70174893372039</v>
      </c>
      <c r="BH6" s="138">
        <v>10.213432828874058</v>
      </c>
      <c r="BI6" s="138">
        <v>12.50111299368429</v>
      </c>
      <c r="BJ6" s="139">
        <v>11.447846167899026</v>
      </c>
      <c r="BK6" s="137">
        <v>6.598094524564877</v>
      </c>
      <c r="BL6" s="138">
        <v>4.868064224812347</v>
      </c>
      <c r="BM6" s="138">
        <v>3.6485878446060642</v>
      </c>
      <c r="BN6" s="138">
        <v>1.1574594108408578</v>
      </c>
      <c r="BO6" s="138">
        <v>0.8044366658937292</v>
      </c>
      <c r="BP6" s="139">
        <v>0.4099511587224828</v>
      </c>
      <c r="BQ6" s="140">
        <v>0.07404403559207565</v>
      </c>
    </row>
    <row r="7" spans="2:69" ht="54" customHeight="1">
      <c r="B7" s="157" t="s">
        <v>152</v>
      </c>
      <c r="C7" s="137">
        <v>4.114948476413982</v>
      </c>
      <c r="D7" s="138">
        <v>4.549234295636451</v>
      </c>
      <c r="E7" s="138">
        <v>4.903185991014007</v>
      </c>
      <c r="F7" s="138">
        <v>2.939442228117633</v>
      </c>
      <c r="G7" s="138">
        <v>1.9671760151732052</v>
      </c>
      <c r="H7" s="139">
        <v>1.3446067854283523</v>
      </c>
      <c r="I7" s="137">
        <v>0.07493272057092654</v>
      </c>
      <c r="J7" s="138">
        <v>0.06051399163485846</v>
      </c>
      <c r="K7" s="138">
        <v>0</v>
      </c>
      <c r="L7" s="138">
        <v>0</v>
      </c>
      <c r="M7" s="138">
        <v>0</v>
      </c>
      <c r="N7" s="139">
        <v>0</v>
      </c>
      <c r="O7" s="137">
        <v>0</v>
      </c>
      <c r="P7" s="138">
        <v>0</v>
      </c>
      <c r="Q7" s="138">
        <v>0</v>
      </c>
      <c r="R7" s="138">
        <v>0</v>
      </c>
      <c r="S7" s="138">
        <v>0</v>
      </c>
      <c r="T7" s="139">
        <v>0</v>
      </c>
      <c r="U7" s="137">
        <v>0</v>
      </c>
      <c r="V7" s="138">
        <v>0</v>
      </c>
      <c r="W7" s="138">
        <v>0.03417405560721678</v>
      </c>
      <c r="X7" s="138">
        <v>0.5035045587046059</v>
      </c>
      <c r="Y7" s="138">
        <v>2.093407052986335</v>
      </c>
      <c r="Z7" s="139">
        <v>2.7329180936446633</v>
      </c>
      <c r="AA7" s="137">
        <v>2.9426212876373117</v>
      </c>
      <c r="AB7" s="138">
        <v>3.564511801443923</v>
      </c>
      <c r="AC7" s="138">
        <v>3.44501443321532</v>
      </c>
      <c r="AD7" s="138">
        <v>3.543430594823286</v>
      </c>
      <c r="AE7" s="138">
        <v>3.445014433215321</v>
      </c>
      <c r="AF7" s="139">
        <v>3.44501443321532</v>
      </c>
      <c r="AG7" s="137">
        <v>3.4386475604067597</v>
      </c>
      <c r="AH7" s="138">
        <v>3.464143525268747</v>
      </c>
      <c r="AI7" s="138">
        <v>2.898612706169343</v>
      </c>
      <c r="AJ7" s="138">
        <v>1.0483632515280314</v>
      </c>
      <c r="AK7" s="138">
        <v>0.5949540246775541</v>
      </c>
      <c r="AL7" s="139">
        <v>0.42275977215568283</v>
      </c>
      <c r="AM7" s="138">
        <v>0</v>
      </c>
      <c r="AN7" s="138">
        <v>0</v>
      </c>
      <c r="AO7" s="138">
        <v>0</v>
      </c>
      <c r="AP7" s="138">
        <v>0</v>
      </c>
      <c r="AQ7" s="138">
        <v>0</v>
      </c>
      <c r="AR7" s="138">
        <v>0</v>
      </c>
      <c r="AS7" s="137">
        <v>0</v>
      </c>
      <c r="AT7" s="138">
        <v>0</v>
      </c>
      <c r="AU7" s="138">
        <v>0</v>
      </c>
      <c r="AV7" s="138">
        <v>0</v>
      </c>
      <c r="AW7" s="138">
        <v>0.24697462450049845</v>
      </c>
      <c r="AX7" s="139">
        <v>0.38886890897931775</v>
      </c>
      <c r="AY7" s="137">
        <v>0.987141622818521</v>
      </c>
      <c r="AZ7" s="138">
        <v>1.162757684659145</v>
      </c>
      <c r="BA7" s="138">
        <v>1.6480857400776072</v>
      </c>
      <c r="BB7" s="138">
        <v>3.3995418112981013</v>
      </c>
      <c r="BC7" s="138">
        <v>6.203936131179052</v>
      </c>
      <c r="BD7" s="139">
        <v>6.499151816334842</v>
      </c>
      <c r="BE7" s="137">
        <v>7.117654518734835</v>
      </c>
      <c r="BF7" s="138">
        <v>6.668220696840452</v>
      </c>
      <c r="BG7" s="138">
        <v>6.299596112535465</v>
      </c>
      <c r="BH7" s="138">
        <v>6.091692872490611</v>
      </c>
      <c r="BI7" s="138">
        <v>4.937115860599106</v>
      </c>
      <c r="BJ7" s="139">
        <v>4.705734303896536</v>
      </c>
      <c r="BK7" s="137">
        <v>4.168129257544789</v>
      </c>
      <c r="BL7" s="138">
        <v>3.1248591947816307</v>
      </c>
      <c r="BM7" s="138">
        <v>2.628403071014261</v>
      </c>
      <c r="BN7" s="138">
        <v>1.7631938869271968</v>
      </c>
      <c r="BO7" s="138">
        <v>1.451975151927018</v>
      </c>
      <c r="BP7" s="139">
        <v>1.3289779043082663</v>
      </c>
      <c r="BQ7" s="140">
        <v>0.8972373196663881</v>
      </c>
    </row>
    <row r="8" spans="2:69" ht="49.5" customHeight="1">
      <c r="B8" s="157" t="s">
        <v>153</v>
      </c>
      <c r="C8" s="137">
        <v>3.215526956709852</v>
      </c>
      <c r="D8" s="138">
        <v>2.8097375571172867</v>
      </c>
      <c r="E8" s="138">
        <v>3.051766254697406</v>
      </c>
      <c r="F8" s="138">
        <v>1.4284668956876425</v>
      </c>
      <c r="G8" s="138">
        <v>1.1968055718155102</v>
      </c>
      <c r="H8" s="139">
        <v>0.6805458769330521</v>
      </c>
      <c r="I8" s="137">
        <v>0.024227472338222415</v>
      </c>
      <c r="J8" s="138">
        <v>0</v>
      </c>
      <c r="K8" s="138">
        <v>0</v>
      </c>
      <c r="L8" s="138">
        <v>0</v>
      </c>
      <c r="M8" s="138">
        <v>0</v>
      </c>
      <c r="N8" s="139">
        <v>0</v>
      </c>
      <c r="O8" s="137">
        <v>0</v>
      </c>
      <c r="P8" s="138">
        <v>0</v>
      </c>
      <c r="Q8" s="138">
        <v>0</v>
      </c>
      <c r="R8" s="138">
        <v>0</v>
      </c>
      <c r="S8" s="138">
        <v>0</v>
      </c>
      <c r="T8" s="139">
        <v>0</v>
      </c>
      <c r="U8" s="137">
        <v>0</v>
      </c>
      <c r="V8" s="138">
        <v>0</v>
      </c>
      <c r="W8" s="138">
        <v>0</v>
      </c>
      <c r="X8" s="138">
        <v>0.08714914750876594</v>
      </c>
      <c r="Y8" s="138">
        <v>1.4938899862489867</v>
      </c>
      <c r="Z8" s="139">
        <v>2.0108061485464614</v>
      </c>
      <c r="AA8" s="137">
        <v>2.0403125708312135</v>
      </c>
      <c r="AB8" s="138">
        <v>2.9900897829395805</v>
      </c>
      <c r="AC8" s="138">
        <v>2.857278777245299</v>
      </c>
      <c r="AD8" s="138">
        <v>2.874982493539095</v>
      </c>
      <c r="AE8" s="138">
        <v>2.8326546723975063</v>
      </c>
      <c r="AF8" s="139">
        <v>2.832654672397506</v>
      </c>
      <c r="AG8" s="137">
        <v>2.9089322384625604</v>
      </c>
      <c r="AH8" s="138">
        <v>2.877497112201742</v>
      </c>
      <c r="AI8" s="138">
        <v>2.5011493771124313</v>
      </c>
      <c r="AJ8" s="138">
        <v>0.7497791200305505</v>
      </c>
      <c r="AK8" s="138">
        <v>0.5234610999437713</v>
      </c>
      <c r="AL8" s="139">
        <v>0.2888186797931961</v>
      </c>
      <c r="AM8" s="138">
        <v>0</v>
      </c>
      <c r="AN8" s="138">
        <v>0</v>
      </c>
      <c r="AO8" s="138">
        <v>0</v>
      </c>
      <c r="AP8" s="138">
        <v>0</v>
      </c>
      <c r="AQ8" s="138">
        <v>0</v>
      </c>
      <c r="AR8" s="138">
        <v>0</v>
      </c>
      <c r="AS8" s="137">
        <v>0</v>
      </c>
      <c r="AT8" s="138">
        <v>0.020156069024342933</v>
      </c>
      <c r="AU8" s="138">
        <v>0.020156069024342933</v>
      </c>
      <c r="AV8" s="138">
        <v>0.020156069024342933</v>
      </c>
      <c r="AW8" s="138">
        <v>0.07185259748124549</v>
      </c>
      <c r="AX8" s="139">
        <v>0.1843090872930064</v>
      </c>
      <c r="AY8" s="137">
        <v>0.34775844024071695</v>
      </c>
      <c r="AZ8" s="138">
        <v>0.5566392915113362</v>
      </c>
      <c r="BA8" s="138">
        <v>0.7853751556488584</v>
      </c>
      <c r="BB8" s="138">
        <v>2.1072822931546984</v>
      </c>
      <c r="BC8" s="138">
        <v>4.143479912461008</v>
      </c>
      <c r="BD8" s="139">
        <v>4.522138209142531</v>
      </c>
      <c r="BE8" s="137">
        <v>4.468572519094149</v>
      </c>
      <c r="BF8" s="138">
        <v>4.39088675485699</v>
      </c>
      <c r="BG8" s="138">
        <v>4.368035150603273</v>
      </c>
      <c r="BH8" s="138">
        <v>4.547260066131394</v>
      </c>
      <c r="BI8" s="138">
        <v>4.118745085082316</v>
      </c>
      <c r="BJ8" s="139">
        <v>4.077810132678311</v>
      </c>
      <c r="BK8" s="137">
        <v>4.248003819422347</v>
      </c>
      <c r="BL8" s="138">
        <v>3.885174846934606</v>
      </c>
      <c r="BM8" s="138">
        <v>3.794354013621451</v>
      </c>
      <c r="BN8" s="138">
        <v>3.958827517090154</v>
      </c>
      <c r="BO8" s="138">
        <v>3.473079183768654</v>
      </c>
      <c r="BP8" s="139">
        <v>3.418860285762589</v>
      </c>
      <c r="BQ8" s="140">
        <v>3.466331658110184</v>
      </c>
    </row>
    <row r="9" spans="2:69" ht="15" customHeight="1">
      <c r="B9" s="156" t="s">
        <v>0</v>
      </c>
      <c r="C9" s="137">
        <v>83.14392783703389</v>
      </c>
      <c r="D9" s="138">
        <v>76.63240436637929</v>
      </c>
      <c r="E9" s="138">
        <v>64.62693081277573</v>
      </c>
      <c r="F9" s="138">
        <v>29.778766461325276</v>
      </c>
      <c r="G9" s="138">
        <v>19.370907541133384</v>
      </c>
      <c r="H9" s="139">
        <v>10.132044608974251</v>
      </c>
      <c r="I9" s="137">
        <v>0.63254783040219</v>
      </c>
      <c r="J9" s="138">
        <v>0.4237437361823372</v>
      </c>
      <c r="K9" s="138">
        <v>0.23725451154412996</v>
      </c>
      <c r="L9" s="138">
        <v>0.15622754802215003</v>
      </c>
      <c r="M9" s="138">
        <v>0.18925441815533361</v>
      </c>
      <c r="N9" s="139">
        <v>0.08403319454902296</v>
      </c>
      <c r="O9" s="137">
        <v>0.0660538750661767</v>
      </c>
      <c r="P9" s="138">
        <v>0.0660538750661767</v>
      </c>
      <c r="Q9" s="138">
        <v>0.0660538750661767</v>
      </c>
      <c r="R9" s="138">
        <v>0.0660538750661767</v>
      </c>
      <c r="S9" s="138">
        <v>0.08403319454902296</v>
      </c>
      <c r="T9" s="139">
        <v>0.08403319454902296</v>
      </c>
      <c r="U9" s="137">
        <v>0.0660538750661767</v>
      </c>
      <c r="V9" s="138">
        <v>0.0660538750661767</v>
      </c>
      <c r="W9" s="138">
        <v>0.22250969181764524</v>
      </c>
      <c r="X9" s="138">
        <v>3.797919124585526</v>
      </c>
      <c r="Y9" s="138">
        <v>11.481844687364388</v>
      </c>
      <c r="Z9" s="139">
        <v>15.110549433053365</v>
      </c>
      <c r="AA9" s="137">
        <v>16.60640250072038</v>
      </c>
      <c r="AB9" s="138">
        <v>22.367708158861447</v>
      </c>
      <c r="AC9" s="138">
        <v>22.898340151217102</v>
      </c>
      <c r="AD9" s="138">
        <v>22.819506766220343</v>
      </c>
      <c r="AE9" s="138">
        <v>23.165810869075575</v>
      </c>
      <c r="AF9" s="139">
        <v>23.08275022355972</v>
      </c>
      <c r="AG9" s="137">
        <v>22.49403935370475</v>
      </c>
      <c r="AH9" s="138">
        <v>22.0577035445452</v>
      </c>
      <c r="AI9" s="138">
        <v>16.39266022177046</v>
      </c>
      <c r="AJ9" s="138">
        <v>5.36567303553392</v>
      </c>
      <c r="AK9" s="138">
        <v>3.4928047416383374</v>
      </c>
      <c r="AL9" s="139">
        <v>2.0429207075588582</v>
      </c>
      <c r="AM9" s="138">
        <v>0.30030226182058284</v>
      </c>
      <c r="AN9" s="138">
        <v>0.1910917869715594</v>
      </c>
      <c r="AO9" s="138">
        <v>0.1910917869715594</v>
      </c>
      <c r="AP9" s="138">
        <v>0.14006992677448135</v>
      </c>
      <c r="AQ9" s="138">
        <v>0.14006992677448135</v>
      </c>
      <c r="AR9" s="138">
        <v>0.11901936772200951</v>
      </c>
      <c r="AS9" s="137">
        <v>0</v>
      </c>
      <c r="AT9" s="138">
        <v>0.4028995454697452</v>
      </c>
      <c r="AU9" s="138">
        <v>0.7658545954200185</v>
      </c>
      <c r="AV9" s="138">
        <v>0.8694002955200788</v>
      </c>
      <c r="AW9" s="138">
        <v>1.6486309370974737</v>
      </c>
      <c r="AX9" s="139">
        <v>2.7363173489536248</v>
      </c>
      <c r="AY9" s="137">
        <v>3.670369229247166</v>
      </c>
      <c r="AZ9" s="138">
        <v>8.97576907637121</v>
      </c>
      <c r="BA9" s="138">
        <v>12.394026025439052</v>
      </c>
      <c r="BB9" s="138">
        <v>39.314271802682676</v>
      </c>
      <c r="BC9" s="138">
        <v>54.572762357020146</v>
      </c>
      <c r="BD9" s="139">
        <v>59.26632651301785</v>
      </c>
      <c r="BE9" s="137">
        <v>63.79608173494588</v>
      </c>
      <c r="BF9" s="138">
        <v>67.4665973848325</v>
      </c>
      <c r="BG9" s="138">
        <v>70.0606308732345</v>
      </c>
      <c r="BH9" s="138">
        <v>76.405934441985</v>
      </c>
      <c r="BI9" s="138">
        <v>76.09933618335633</v>
      </c>
      <c r="BJ9" s="139">
        <v>77.5615314302671</v>
      </c>
      <c r="BK9" s="137">
        <v>82.65047634883959</v>
      </c>
      <c r="BL9" s="138">
        <v>86.17809014191626</v>
      </c>
      <c r="BM9" s="138">
        <v>88.03089531502653</v>
      </c>
      <c r="BN9" s="138">
        <v>91.86636799302022</v>
      </c>
      <c r="BO9" s="138">
        <v>93.27711796944192</v>
      </c>
      <c r="BP9" s="139">
        <v>93.81708233269389</v>
      </c>
      <c r="BQ9" s="140">
        <v>94.74056154127341</v>
      </c>
    </row>
    <row r="10" spans="2:69" ht="33" customHeight="1">
      <c r="B10" s="157" t="s">
        <v>154</v>
      </c>
      <c r="C10" s="137">
        <v>3.0547492577903848</v>
      </c>
      <c r="D10" s="138">
        <v>7.292873634613648</v>
      </c>
      <c r="E10" s="138">
        <v>18.03993751825963</v>
      </c>
      <c r="F10" s="138">
        <v>59.29717892296466</v>
      </c>
      <c r="G10" s="138">
        <v>72.16387060860463</v>
      </c>
      <c r="H10" s="139">
        <v>84.59967595340349</v>
      </c>
      <c r="I10" s="137">
        <v>98.84996626275519</v>
      </c>
      <c r="J10" s="138">
        <v>99.37931952908598</v>
      </c>
      <c r="K10" s="138">
        <v>99.72209942870766</v>
      </c>
      <c r="L10" s="138">
        <v>99.82602792312585</v>
      </c>
      <c r="M10" s="138">
        <v>99.78260600766126</v>
      </c>
      <c r="N10" s="139">
        <v>99.88782723126755</v>
      </c>
      <c r="O10" s="137">
        <v>99.91620159608182</v>
      </c>
      <c r="P10" s="138">
        <v>99.89822227659897</v>
      </c>
      <c r="Q10" s="138">
        <v>99.89822227659897</v>
      </c>
      <c r="R10" s="138">
        <v>99.91620159608182</v>
      </c>
      <c r="S10" s="138">
        <v>99.89822227659897</v>
      </c>
      <c r="T10" s="139">
        <v>99.89822227659897</v>
      </c>
      <c r="U10" s="137">
        <v>99.91620159608182</v>
      </c>
      <c r="V10" s="138">
        <v>99.91620159608182</v>
      </c>
      <c r="W10" s="138">
        <v>99.69431281875043</v>
      </c>
      <c r="X10" s="138">
        <v>95.41414549180392</v>
      </c>
      <c r="Y10" s="138">
        <v>83.67066828840139</v>
      </c>
      <c r="Z10" s="139">
        <v>78.34552159756937</v>
      </c>
      <c r="AA10" s="137">
        <v>76.01927105342986</v>
      </c>
      <c r="AB10" s="138">
        <v>68.11714459928511</v>
      </c>
      <c r="AC10" s="138">
        <v>67.84977505901355</v>
      </c>
      <c r="AD10" s="138">
        <v>67.8379599850779</v>
      </c>
      <c r="AE10" s="138">
        <v>67.63239986497223</v>
      </c>
      <c r="AF10" s="139">
        <v>67.73605676653102</v>
      </c>
      <c r="AG10" s="137">
        <v>68.2752332048698</v>
      </c>
      <c r="AH10" s="138">
        <v>68.7927807164097</v>
      </c>
      <c r="AI10" s="138">
        <v>75.5420013959206</v>
      </c>
      <c r="AJ10" s="138">
        <v>91.0882662118887</v>
      </c>
      <c r="AK10" s="138">
        <v>94.51315282633603</v>
      </c>
      <c r="AL10" s="139">
        <v>96.66539417902446</v>
      </c>
      <c r="AM10" s="138">
        <v>99.64290220102026</v>
      </c>
      <c r="AN10" s="138">
        <v>99.78041485869723</v>
      </c>
      <c r="AO10" s="138">
        <v>99.78041485869723</v>
      </c>
      <c r="AP10" s="138">
        <v>99.85993007322553</v>
      </c>
      <c r="AQ10" s="138">
        <v>99.85993007322553</v>
      </c>
      <c r="AR10" s="138">
        <v>99.880980632278</v>
      </c>
      <c r="AS10" s="137">
        <v>100</v>
      </c>
      <c r="AT10" s="138">
        <v>99.30716219556886</v>
      </c>
      <c r="AU10" s="138">
        <v>98.8921580595708</v>
      </c>
      <c r="AV10" s="138">
        <v>98.71210888910872</v>
      </c>
      <c r="AW10" s="138">
        <v>97.1305138316165</v>
      </c>
      <c r="AX10" s="139">
        <v>95.14276148985829</v>
      </c>
      <c r="AY10" s="137">
        <v>93.20846021458152</v>
      </c>
      <c r="AZ10" s="138">
        <v>85.40997777068577</v>
      </c>
      <c r="BA10" s="138">
        <v>80.54951126713807</v>
      </c>
      <c r="BB10" s="138">
        <v>44.02544145882726</v>
      </c>
      <c r="BC10" s="138">
        <v>19.817522140981744</v>
      </c>
      <c r="BD10" s="139">
        <v>14.619897019297298</v>
      </c>
      <c r="BE10" s="137">
        <v>9.209908053972532</v>
      </c>
      <c r="BF10" s="138">
        <v>6.606733410391084</v>
      </c>
      <c r="BG10" s="138">
        <v>5.58489495045796</v>
      </c>
      <c r="BH10" s="138">
        <v>0.11291659411489266</v>
      </c>
      <c r="BI10" s="138">
        <v>0.05669585954200423</v>
      </c>
      <c r="BJ10" s="139">
        <v>0</v>
      </c>
      <c r="BK10" s="137">
        <v>0</v>
      </c>
      <c r="BL10" s="138">
        <v>0</v>
      </c>
      <c r="BM10" s="138">
        <v>0</v>
      </c>
      <c r="BN10" s="138">
        <v>0</v>
      </c>
      <c r="BO10" s="138">
        <v>0</v>
      </c>
      <c r="BP10" s="139">
        <v>0</v>
      </c>
      <c r="BQ10" s="140">
        <v>0</v>
      </c>
    </row>
    <row r="11" spans="2:69" ht="13.5">
      <c r="B11" s="141"/>
      <c r="C11" s="142">
        <f aca="true" t="shared" si="0" ref="C11:BD11">C5+C6+C7+C8</f>
        <v>13.801322905175724</v>
      </c>
      <c r="D11" s="143">
        <f t="shared" si="0"/>
        <v>16.074721999007064</v>
      </c>
      <c r="E11" s="143">
        <f t="shared" si="0"/>
        <v>17.33313166896463</v>
      </c>
      <c r="F11" s="143">
        <f t="shared" si="0"/>
        <v>10.924054615710055</v>
      </c>
      <c r="G11" s="143">
        <f t="shared" si="0"/>
        <v>8.465221850262001</v>
      </c>
      <c r="H11" s="144">
        <f t="shared" si="0"/>
        <v>5.268279437622248</v>
      </c>
      <c r="I11" s="142">
        <f t="shared" si="0"/>
        <v>0.517485906842623</v>
      </c>
      <c r="J11" s="143">
        <f t="shared" si="0"/>
        <v>0.19693673473167203</v>
      </c>
      <c r="K11" s="143">
        <f t="shared" si="0"/>
        <v>0.040646059748200215</v>
      </c>
      <c r="L11" s="143">
        <f t="shared" si="0"/>
        <v>0.01774452885200183</v>
      </c>
      <c r="M11" s="143">
        <f t="shared" si="0"/>
        <v>0.02813957418341749</v>
      </c>
      <c r="N11" s="144">
        <f t="shared" si="0"/>
        <v>0.028139574183417483</v>
      </c>
      <c r="O11" s="142">
        <f t="shared" si="0"/>
        <v>0.017744528852001826</v>
      </c>
      <c r="P11" s="143">
        <f t="shared" si="0"/>
        <v>0.03572384833484809</v>
      </c>
      <c r="Q11" s="143">
        <f t="shared" si="0"/>
        <v>0.03572384833484809</v>
      </c>
      <c r="R11" s="143">
        <f t="shared" si="0"/>
        <v>0.017744528852001826</v>
      </c>
      <c r="S11" s="143">
        <f t="shared" si="0"/>
        <v>0.017744528852001822</v>
      </c>
      <c r="T11" s="144">
        <f t="shared" si="0"/>
        <v>0.017744528852001822</v>
      </c>
      <c r="U11" s="142">
        <f t="shared" si="0"/>
        <v>0.017744528852001826</v>
      </c>
      <c r="V11" s="143">
        <f t="shared" si="0"/>
        <v>0.017744528852001826</v>
      </c>
      <c r="W11" s="143">
        <f t="shared" si="0"/>
        <v>0.08317748943191838</v>
      </c>
      <c r="X11" s="143">
        <f t="shared" si="0"/>
        <v>0.7879353836105448</v>
      </c>
      <c r="Y11" s="143">
        <f t="shared" si="0"/>
        <v>4.847487024234228</v>
      </c>
      <c r="Z11" s="144">
        <f t="shared" si="0"/>
        <v>6.543928969377269</v>
      </c>
      <c r="AA11" s="142">
        <f t="shared" si="0"/>
        <v>7.374326445849763</v>
      </c>
      <c r="AB11" s="143">
        <f t="shared" si="0"/>
        <v>9.515147241853454</v>
      </c>
      <c r="AC11" s="143">
        <f t="shared" si="0"/>
        <v>9.251884789769342</v>
      </c>
      <c r="AD11" s="143">
        <f t="shared" si="0"/>
        <v>9.342533248701754</v>
      </c>
      <c r="AE11" s="143">
        <f t="shared" si="0"/>
        <v>9.2017892659522</v>
      </c>
      <c r="AF11" s="144">
        <f t="shared" si="0"/>
        <v>9.181193009909256</v>
      </c>
      <c r="AG11" s="142">
        <f t="shared" si="0"/>
        <v>9.230727441425433</v>
      </c>
      <c r="AH11" s="143">
        <f t="shared" si="0"/>
        <v>9.149515739045102</v>
      </c>
      <c r="AI11" s="143">
        <f t="shared" si="0"/>
        <v>8.065338382308942</v>
      </c>
      <c r="AJ11" s="143">
        <f t="shared" si="0"/>
        <v>3.5460607525773753</v>
      </c>
      <c r="AK11" s="143">
        <f t="shared" si="0"/>
        <v>1.9940424320256338</v>
      </c>
      <c r="AL11" s="144">
        <f t="shared" si="0"/>
        <v>1.2916851134166807</v>
      </c>
      <c r="AM11" s="142">
        <f t="shared" si="0"/>
        <v>0.056795537159148285</v>
      </c>
      <c r="AN11" s="143">
        <f t="shared" si="0"/>
        <v>0.028493354331209038</v>
      </c>
      <c r="AO11" s="143">
        <f t="shared" si="0"/>
        <v>0.028493354331209038</v>
      </c>
      <c r="AP11" s="143">
        <f t="shared" si="0"/>
        <v>0</v>
      </c>
      <c r="AQ11" s="143">
        <f t="shared" si="0"/>
        <v>0</v>
      </c>
      <c r="AR11" s="144">
        <f t="shared" si="0"/>
        <v>0</v>
      </c>
      <c r="AS11" s="142">
        <f t="shared" si="0"/>
        <v>0</v>
      </c>
      <c r="AT11" s="143">
        <f t="shared" si="0"/>
        <v>0.2899382589613878</v>
      </c>
      <c r="AU11" s="143">
        <f t="shared" si="0"/>
        <v>0.34198734500917183</v>
      </c>
      <c r="AV11" s="143">
        <f t="shared" si="0"/>
        <v>0.4184908153711991</v>
      </c>
      <c r="AW11" s="143">
        <f t="shared" si="0"/>
        <v>1.2208552312860197</v>
      </c>
      <c r="AX11" s="144">
        <f t="shared" si="0"/>
        <v>2.1209211611880896</v>
      </c>
      <c r="AY11" s="142">
        <f t="shared" si="0"/>
        <v>3.12117055617131</v>
      </c>
      <c r="AZ11" s="143">
        <f t="shared" si="0"/>
        <v>5.614253152943014</v>
      </c>
      <c r="BA11" s="143">
        <f t="shared" si="0"/>
        <v>7.056462707422879</v>
      </c>
      <c r="BB11" s="143">
        <f t="shared" si="0"/>
        <v>16.660286738490075</v>
      </c>
      <c r="BC11" s="143">
        <f t="shared" si="0"/>
        <v>25.609715501998114</v>
      </c>
      <c r="BD11" s="144">
        <f t="shared" si="0"/>
        <v>26.11377646768485</v>
      </c>
      <c r="BE11" s="142">
        <f>BE5+BE6+BE7+BE8</f>
        <v>26.994010211081584</v>
      </c>
      <c r="BF11" s="143">
        <f aca="true" t="shared" si="1" ref="BF11:BQ11">BF5+BF6+BF7+BF8</f>
        <v>25.926669204776413</v>
      </c>
      <c r="BG11" s="143">
        <f t="shared" si="1"/>
        <v>24.354474176307537</v>
      </c>
      <c r="BH11" s="143">
        <f t="shared" si="1"/>
        <v>23.481148963900104</v>
      </c>
      <c r="BI11" s="143">
        <f t="shared" si="1"/>
        <v>23.84396795710166</v>
      </c>
      <c r="BJ11" s="144">
        <f t="shared" si="1"/>
        <v>22.438468569732912</v>
      </c>
      <c r="BK11" s="142">
        <f t="shared" si="1"/>
        <v>17.349523651160425</v>
      </c>
      <c r="BL11" s="143">
        <f t="shared" si="1"/>
        <v>13.82190985808375</v>
      </c>
      <c r="BM11" s="143">
        <f t="shared" si="1"/>
        <v>11.969104684973466</v>
      </c>
      <c r="BN11" s="143">
        <f t="shared" si="1"/>
        <v>8.133632006979777</v>
      </c>
      <c r="BO11" s="143">
        <f t="shared" si="1"/>
        <v>6.722882030558085</v>
      </c>
      <c r="BP11" s="144">
        <f t="shared" si="1"/>
        <v>6.182917667306121</v>
      </c>
      <c r="BQ11" s="141">
        <f t="shared" si="1"/>
        <v>5.259438458726595</v>
      </c>
    </row>
    <row r="12" spans="3:20" ht="60.75" customHeight="1">
      <c r="C12" s="145" t="s">
        <v>112</v>
      </c>
      <c r="D12" s="146"/>
      <c r="E12" s="146"/>
      <c r="F12" s="146"/>
      <c r="G12" s="146"/>
      <c r="H12" s="146"/>
      <c r="I12" s="146"/>
      <c r="J12" s="146"/>
      <c r="K12" s="146"/>
      <c r="L12" s="146"/>
      <c r="M12" s="146"/>
      <c r="N12" s="146"/>
      <c r="O12" s="146"/>
      <c r="P12" s="146"/>
      <c r="Q12" s="146"/>
      <c r="R12" s="146"/>
      <c r="S12" s="146"/>
      <c r="T12" s="146"/>
    </row>
  </sheetData>
  <sheetProtection/>
  <mergeCells count="1">
    <mergeCell ref="C12:T12"/>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I24"/>
  <sheetViews>
    <sheetView showGridLines="0" zoomScalePageLayoutView="0" workbookViewId="0" topLeftCell="A1">
      <selection activeCell="I12" sqref="I12"/>
    </sheetView>
  </sheetViews>
  <sheetFormatPr defaultColWidth="11.00390625" defaultRowHeight="15.75"/>
  <cols>
    <col min="1" max="1" width="4.50390625" style="0" customWidth="1"/>
    <col min="3" max="3" width="29.25390625" style="0" customWidth="1"/>
    <col min="4" max="4" width="12.625" style="0" customWidth="1"/>
  </cols>
  <sheetData>
    <row r="1" spans="1:5" ht="15.75">
      <c r="A1" s="1"/>
      <c r="B1" s="1"/>
      <c r="C1" s="1"/>
      <c r="D1" s="1"/>
      <c r="E1" s="1"/>
    </row>
    <row r="2" spans="1:9" ht="31.5" customHeight="1">
      <c r="A2" s="1"/>
      <c r="B2" s="158" t="s">
        <v>157</v>
      </c>
      <c r="C2" s="158"/>
      <c r="D2" s="158"/>
      <c r="E2" s="1"/>
      <c r="G2" s="76"/>
      <c r="H2" s="76"/>
      <c r="I2" s="76"/>
    </row>
    <row r="3" spans="1:5" ht="15.75">
      <c r="A3" s="1"/>
      <c r="B3" s="161"/>
      <c r="C3" s="161"/>
      <c r="D3" s="180" t="s">
        <v>105</v>
      </c>
      <c r="E3" s="1"/>
    </row>
    <row r="4" spans="1:5" ht="15.75">
      <c r="A4" s="1"/>
      <c r="B4" s="164" t="s">
        <v>96</v>
      </c>
      <c r="C4" s="165"/>
      <c r="D4" s="175">
        <f>SUM(D5:D7)</f>
        <v>49</v>
      </c>
      <c r="E4" s="1"/>
    </row>
    <row r="5" spans="1:5" ht="15.75">
      <c r="A5" s="1"/>
      <c r="B5" s="166" t="s">
        <v>47</v>
      </c>
      <c r="C5" s="171"/>
      <c r="D5" s="176">
        <v>40</v>
      </c>
      <c r="E5" s="1"/>
    </row>
    <row r="6" spans="1:5" ht="15.75">
      <c r="A6" s="1"/>
      <c r="B6" s="166" t="s">
        <v>48</v>
      </c>
      <c r="C6" s="171"/>
      <c r="D6" s="176">
        <v>6</v>
      </c>
      <c r="E6" s="1"/>
    </row>
    <row r="7" spans="1:5" ht="15.75">
      <c r="A7" s="1"/>
      <c r="B7" s="159" t="s">
        <v>49</v>
      </c>
      <c r="C7" s="172"/>
      <c r="D7" s="160">
        <v>3</v>
      </c>
      <c r="E7" s="1"/>
    </row>
    <row r="8" spans="1:5" ht="15.75">
      <c r="A8" s="1"/>
      <c r="B8" s="167" t="s">
        <v>97</v>
      </c>
      <c r="C8" s="173"/>
      <c r="D8" s="177">
        <f>D9+D10+D11</f>
        <v>9</v>
      </c>
      <c r="E8" s="1"/>
    </row>
    <row r="9" spans="1:5" ht="15.75">
      <c r="A9" s="1"/>
      <c r="B9" s="166" t="s">
        <v>47</v>
      </c>
      <c r="C9" s="171"/>
      <c r="D9" s="176">
        <v>6</v>
      </c>
      <c r="E9" s="1"/>
    </row>
    <row r="10" spans="1:5" ht="15.75">
      <c r="A10" s="1"/>
      <c r="B10" s="166" t="s">
        <v>48</v>
      </c>
      <c r="C10" s="171"/>
      <c r="D10" s="176">
        <v>2</v>
      </c>
      <c r="E10" s="1"/>
    </row>
    <row r="11" spans="1:5" ht="15.75">
      <c r="A11" s="1"/>
      <c r="B11" s="181" t="s">
        <v>49</v>
      </c>
      <c r="C11" s="182"/>
      <c r="D11" s="160">
        <v>1</v>
      </c>
      <c r="E11" s="1"/>
    </row>
    <row r="12" spans="1:5" ht="15.75">
      <c r="A12" s="1"/>
      <c r="B12" s="168" t="s">
        <v>50</v>
      </c>
      <c r="C12" s="169"/>
      <c r="D12" s="177">
        <f>SUM(D13:D21)</f>
        <v>34</v>
      </c>
      <c r="E12" s="1"/>
    </row>
    <row r="13" spans="1:5" ht="15.75">
      <c r="A13" s="1"/>
      <c r="B13" s="166" t="s">
        <v>51</v>
      </c>
      <c r="C13" s="171"/>
      <c r="D13" s="176">
        <v>11</v>
      </c>
      <c r="E13" s="1"/>
    </row>
    <row r="14" spans="1:5" ht="15.75">
      <c r="A14" s="1"/>
      <c r="B14" s="166" t="s">
        <v>52</v>
      </c>
      <c r="C14" s="171"/>
      <c r="D14" s="176">
        <v>6</v>
      </c>
      <c r="E14" s="1"/>
    </row>
    <row r="15" spans="1:5" ht="15.75">
      <c r="A15" s="1"/>
      <c r="B15" s="166" t="s">
        <v>53</v>
      </c>
      <c r="C15" s="171"/>
      <c r="D15" s="176">
        <v>7</v>
      </c>
      <c r="E15" s="1"/>
    </row>
    <row r="16" spans="1:5" ht="15.75">
      <c r="A16" s="1"/>
      <c r="B16" s="170" t="s">
        <v>54</v>
      </c>
      <c r="C16" s="174"/>
      <c r="D16" s="176">
        <v>3</v>
      </c>
      <c r="E16" s="1"/>
    </row>
    <row r="17" spans="1:5" ht="15.75">
      <c r="A17" s="1"/>
      <c r="B17" s="170" t="s">
        <v>55</v>
      </c>
      <c r="C17" s="174"/>
      <c r="D17" s="176">
        <v>1</v>
      </c>
      <c r="E17" s="1"/>
    </row>
    <row r="18" spans="1:5" ht="15.75">
      <c r="A18" s="1"/>
      <c r="B18" s="166" t="s">
        <v>56</v>
      </c>
      <c r="C18" s="171"/>
      <c r="D18" s="176">
        <v>3</v>
      </c>
      <c r="E18" s="1"/>
    </row>
    <row r="19" spans="1:5" ht="15.75">
      <c r="A19" s="1"/>
      <c r="B19" s="166" t="s">
        <v>57</v>
      </c>
      <c r="C19" s="171"/>
      <c r="D19" s="176">
        <v>1</v>
      </c>
      <c r="E19" s="1"/>
    </row>
    <row r="20" spans="1:5" ht="15.75">
      <c r="A20" s="1"/>
      <c r="B20" s="166" t="s">
        <v>58</v>
      </c>
      <c r="C20" s="171"/>
      <c r="D20" s="176">
        <v>1</v>
      </c>
      <c r="E20" s="1"/>
    </row>
    <row r="21" spans="1:5" ht="15.75">
      <c r="A21" s="1"/>
      <c r="B21" s="166" t="s">
        <v>59</v>
      </c>
      <c r="C21" s="171"/>
      <c r="D21" s="176">
        <v>1</v>
      </c>
      <c r="E21" s="1"/>
    </row>
    <row r="22" spans="1:5" ht="15.75">
      <c r="A22" s="1"/>
      <c r="B22" s="178" t="s">
        <v>60</v>
      </c>
      <c r="C22" s="179"/>
      <c r="D22" s="180">
        <v>8</v>
      </c>
      <c r="E22" s="1"/>
    </row>
    <row r="23" spans="1:5" ht="15.75">
      <c r="A23" s="1"/>
      <c r="B23" s="178" t="s">
        <v>45</v>
      </c>
      <c r="C23" s="179">
        <v>100</v>
      </c>
      <c r="D23" s="180">
        <v>100</v>
      </c>
      <c r="E23" s="1"/>
    </row>
    <row r="24" spans="1:5" ht="66.75" customHeight="1">
      <c r="A24" s="1"/>
      <c r="B24" s="162" t="s">
        <v>156</v>
      </c>
      <c r="C24" s="163"/>
      <c r="D24" s="163"/>
      <c r="E24" s="1"/>
    </row>
  </sheetData>
  <sheetProtection/>
  <mergeCells count="21">
    <mergeCell ref="B24:D24"/>
    <mergeCell ref="B16:C16"/>
    <mergeCell ref="B17:C17"/>
    <mergeCell ref="B18:C18"/>
    <mergeCell ref="B23:C23"/>
    <mergeCell ref="B14:C14"/>
    <mergeCell ref="G2:I2"/>
    <mergeCell ref="B3:C3"/>
    <mergeCell ref="B2:D2"/>
    <mergeCell ref="B5:C5"/>
    <mergeCell ref="B19:C19"/>
    <mergeCell ref="B15:C15"/>
    <mergeCell ref="B22:C22"/>
    <mergeCell ref="B20:C20"/>
    <mergeCell ref="B21:C21"/>
    <mergeCell ref="B11:C11"/>
    <mergeCell ref="B6:C6"/>
    <mergeCell ref="B7:C7"/>
    <mergeCell ref="B9:C9"/>
    <mergeCell ref="B10:C10"/>
    <mergeCell ref="B13:C13"/>
  </mergeCells>
  <printOptions/>
  <pageMargins left="0.7" right="0.7" top="0.75" bottom="0.75" header="0.3" footer="0.3"/>
  <pageSetup horizontalDpi="600" verticalDpi="600" orientation="portrait" paperSize="9" r:id="rId1"/>
  <ignoredErrors>
    <ignoredError sqref="D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Charavel</dc:creator>
  <cp:keywords/>
  <dc:description/>
  <cp:lastModifiedBy>Jeandet Stéphane</cp:lastModifiedBy>
  <cp:lastPrinted>2016-02-08T12:22:17Z</cp:lastPrinted>
  <dcterms:created xsi:type="dcterms:W3CDTF">2015-11-01T20:56:08Z</dcterms:created>
  <dcterms:modified xsi:type="dcterms:W3CDTF">2016-04-21T13:47:31Z</dcterms:modified>
  <cp:category/>
  <cp:version/>
  <cp:contentType/>
  <cp:contentStatus/>
</cp:coreProperties>
</file>