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6780" windowHeight="11010" activeTab="3"/>
  </bookViews>
  <sheets>
    <sheet name="Graphique 1" sheetId="1" r:id="rId1"/>
    <sheet name="Graphique 2" sheetId="2" r:id="rId2"/>
    <sheet name="Graphique 3 " sheetId="3" r:id="rId3"/>
    <sheet name="Graphique 4" sheetId="4" r:id="rId4"/>
    <sheet name="Graphique 5" sheetId="5" r:id="rId5"/>
    <sheet name="Graphique 6" sheetId="6" r:id="rId6"/>
    <sheet name="Tableau A" sheetId="7" r:id="rId7"/>
    <sheet name="Tableau B (C) " sheetId="8" r:id="rId8"/>
    <sheet name="Tableau C (D)" sheetId="9" r:id="rId9"/>
  </sheets>
  <definedNames>
    <definedName name="_xlnm.Print_Area" localSheetId="3">'Graphique 4'!$A$1:$L$45</definedName>
  </definedNames>
  <calcPr fullCalcOnLoad="1"/>
</workbook>
</file>

<file path=xl/sharedStrings.xml><?xml version="1.0" encoding="utf-8"?>
<sst xmlns="http://schemas.openxmlformats.org/spreadsheetml/2006/main" count="254" uniqueCount="104">
  <si>
    <t>Ensemble</t>
  </si>
  <si>
    <t>Q1</t>
  </si>
  <si>
    <t>Q2</t>
  </si>
  <si>
    <t>Q3</t>
  </si>
  <si>
    <t>GIR 1</t>
  </si>
  <si>
    <t>GIR 2</t>
  </si>
  <si>
    <t>GIR 3</t>
  </si>
  <si>
    <t>GIR 4</t>
  </si>
  <si>
    <t>Total</t>
  </si>
  <si>
    <t>Aides techniques et ponctuelles uniquement</t>
  </si>
  <si>
    <t>Aide humaine uniquement</t>
  </si>
  <si>
    <t>Aides humaine, techniques et ponctuelles</t>
  </si>
  <si>
    <t>Portage de repas</t>
  </si>
  <si>
    <t>Fournitures d’hygiène</t>
  </si>
  <si>
    <t>Téléalarme</t>
  </si>
  <si>
    <t>Aides ponctuelles</t>
  </si>
  <si>
    <t>Tous GIR</t>
  </si>
  <si>
    <t>Médiane</t>
  </si>
  <si>
    <t>Montant mensuel médian (en euros)</t>
  </si>
  <si>
    <t>Recours au portage de repas</t>
  </si>
  <si>
    <t>Recours à la téléalarme</t>
  </si>
  <si>
    <t>Modèle simple</t>
  </si>
  <si>
    <t>Modèle augmenté</t>
  </si>
  <si>
    <t>0.400***</t>
  </si>
  <si>
    <t>0.409***</t>
  </si>
  <si>
    <t>0.190***</t>
  </si>
  <si>
    <t>0.201***</t>
  </si>
  <si>
    <t>0.837***</t>
  </si>
  <si>
    <t>0.841***</t>
  </si>
  <si>
    <t>0.651***</t>
  </si>
  <si>
    <t>0.686***</t>
  </si>
  <si>
    <t>1.261***</t>
  </si>
  <si>
    <t>1.220***</t>
  </si>
  <si>
    <t>1.086***</t>
  </si>
  <si>
    <t>1.072***</t>
  </si>
  <si>
    <t>Ref.</t>
  </si>
  <si>
    <t>En couple</t>
  </si>
  <si>
    <t>0.585***</t>
  </si>
  <si>
    <t>0.397***</t>
  </si>
  <si>
    <t>Seul</t>
  </si>
  <si>
    <t>Femme</t>
  </si>
  <si>
    <t>0.724***</t>
  </si>
  <si>
    <t>1.263***</t>
  </si>
  <si>
    <t>Homme</t>
  </si>
  <si>
    <t>60-69 ans</t>
  </si>
  <si>
    <t>0.745***</t>
  </si>
  <si>
    <t>0.429***</t>
  </si>
  <si>
    <t>70-79 ans</t>
  </si>
  <si>
    <t>0.741***</t>
  </si>
  <si>
    <t>0.639***</t>
  </si>
  <si>
    <t>80-84 ans</t>
  </si>
  <si>
    <t>0.902***</t>
  </si>
  <si>
    <t>0.869***</t>
  </si>
  <si>
    <t>85 ans et plus</t>
  </si>
  <si>
    <t>Plan saturé au seuil de 96%</t>
  </si>
  <si>
    <t>ns</t>
  </si>
  <si>
    <t>0.859***</t>
  </si>
  <si>
    <r>
      <t>1</t>
    </r>
    <r>
      <rPr>
        <b/>
        <vertAlign val="superscript"/>
        <sz val="8"/>
        <color indexed="8"/>
        <rFont val="Arial"/>
        <family val="2"/>
      </rPr>
      <t>er</t>
    </r>
    <r>
      <rPr>
        <b/>
        <sz val="8"/>
        <color indexed="8"/>
        <rFont val="Arial"/>
        <family val="2"/>
      </rPr>
      <t xml:space="preserve"> quartile</t>
    </r>
  </si>
  <si>
    <t>Montant total*</t>
  </si>
  <si>
    <t>Montant de l’aide humaine</t>
  </si>
  <si>
    <t>-</t>
  </si>
  <si>
    <t>Montant des aides techniques et/ou ponctuelles</t>
  </si>
  <si>
    <t>Nombre d'heures mensuel notifié</t>
  </si>
  <si>
    <t>Services mandataires uniquement</t>
  </si>
  <si>
    <t>Services gré à gré uniquement</t>
  </si>
  <si>
    <t>Services prestataires uniquement</t>
  </si>
  <si>
    <t>D1</t>
  </si>
  <si>
    <t>D9</t>
  </si>
  <si>
    <t>Panachage de services</t>
  </si>
  <si>
    <t>Services prestataires exclusivement</t>
  </si>
  <si>
    <t>Services mandataires exclusivement</t>
  </si>
  <si>
    <t>Services gré à gré exclusivement</t>
  </si>
  <si>
    <r>
      <t>1</t>
    </r>
    <r>
      <rPr>
        <b/>
        <vertAlign val="superscript"/>
        <sz val="8"/>
        <color indexed="8"/>
        <rFont val="Arial"/>
        <family val="2"/>
      </rPr>
      <t>er</t>
    </r>
    <r>
      <rPr>
        <b/>
        <sz val="8"/>
        <color indexed="8"/>
        <rFont val="Arial"/>
        <family val="2"/>
      </rPr>
      <t xml:space="preserve"> décile</t>
    </r>
  </si>
  <si>
    <r>
      <t>3</t>
    </r>
    <r>
      <rPr>
        <b/>
        <vertAlign val="superscript"/>
        <sz val="8"/>
        <color indexed="8"/>
        <rFont val="Arial"/>
        <family val="2"/>
      </rPr>
      <t>e</t>
    </r>
    <r>
      <rPr>
        <b/>
        <sz val="8"/>
        <color indexed="8"/>
        <rFont val="Arial"/>
        <family val="2"/>
      </rPr>
      <t xml:space="preserve"> quartile</t>
    </r>
  </si>
  <si>
    <r>
      <t>9</t>
    </r>
    <r>
      <rPr>
        <b/>
        <vertAlign val="superscript"/>
        <sz val="8"/>
        <color indexed="8"/>
        <rFont val="Arial"/>
        <family val="2"/>
      </rPr>
      <t>e</t>
    </r>
    <r>
      <rPr>
        <b/>
        <sz val="8"/>
        <color indexed="8"/>
        <rFont val="Arial"/>
        <family val="2"/>
      </rPr>
      <t xml:space="preserve"> décile</t>
    </r>
  </si>
  <si>
    <t xml:space="preserve">    </t>
  </si>
  <si>
    <t>Services
gré à gré uniquement</t>
  </si>
  <si>
    <t>Panachage
de services</t>
  </si>
  <si>
    <t>Part de plans
saturés</t>
  </si>
  <si>
    <t>Tableau A. Modélisation du recours au portage de repas et à la téléalarme (odds ratio)</t>
  </si>
  <si>
    <t>*** : significatif au seuil de 0.1% / ns : non significatif au seuil de 5%.
Note : Ce tableau présente les résultats de modèles logit estimant la probabilité de recours au portage de repas (respectivement à la téléalarme) en fonction du GIR, de la situation de couple, du sexe, de l’âge et de l’éventuelle saturation du plan notifié des bénéficiaires de l’APA. Les modèles sont tous implémentés sur l’ensemble des bénéficiaires, que leur plan notifié programme des aides techniques et ponctuelles ou non. Les résultats sont présentés sous forme de odd ratio (rapport de cotes), qui estiment l’effet propre, toutes choses étant égales par ailleurs, de chaque caractéristique du bénéficiaire sur le recours à l’aide en question. En première approximation, le odd ratio associé à une caractéristique donnée, peut être interprété comme le rapport de risque associé à ladite caractéristique (voir Lecture ci-dessous).
Lecture : d’après le modèle augmenté, toutes choses égales par ailleurs (à situation de couple, sexe, âge et saturation du plan fixés), la probabilité de recours au portage de repas est multipliée par 0,409  pour les bénéficiaires en GIR 1 par rapport aux bénéficiaires en GIR 4 (modalité de référence de la variable GIR dans le modèle).
Champ : France métropolitaine, bénéficiaires ayant des droits ouverts pour l’APA à domicile au 31 décembre 2011.</t>
  </si>
  <si>
    <t xml:space="preserve"> </t>
  </si>
  <si>
    <t xml:space="preserve">Tableau B. Distribution du nombre d’heures d’aide humaine notifiées par jour,
pour les plans prévoyant de l’aide humaine </t>
  </si>
  <si>
    <t>Lecture : Pour la moitié des bénéficiaires en GIR 2, lorsque le plan inclut de l’aide humaine, celui-ci prévoit plus de 1,7 heures d’aide humaine par jour (médiane).
Champ : France métropolitaine, bénéficiaires ayant des droits ouverts pour l’APA à domicile au 31 décembre 2011 et dont le plan notifié prévoit de l'aide humaine.
Source : DREES – Données individuelles APA de 2011.</t>
  </si>
  <si>
    <t xml:space="preserve">Tableau C. Montants médians mensuels notifiés (en euros) selon le type de plan et le GIR </t>
  </si>
  <si>
    <t>Plans avec uniquement
de l’aide humaine</t>
  </si>
  <si>
    <t>Plans avec des aides humaines,
techniques et ponctuelles</t>
  </si>
  <si>
    <t>Plan avec uniquement
des aides techniques
ou ponctuelles</t>
  </si>
  <si>
    <t>*  Hors montants relatifs à l’hébergement temporaire, l’accueil de jour ou l’aide au transport (encadré 1).
D1 : premier décile ; Q1 : premier quartile ; Q2 : médiane ; Q3 : troisième quartile ; D9 : neuvième décile.
Lecture : Parmi les bénéficiaires en GIR 1, un quart des plans prévoyant uniquement de l’aide humaine présentent un montant total notifié inférieur à 1067 euros par mois
(Q1 - premier quartile).
Champ : France métropolitaine, bénéficiaires ayant des droits ouverts pour l’APA à domicile au 31 décembre 2011.
Source : DREES – Données individuelles APA de 2011.</t>
  </si>
  <si>
    <t>Lecture • 51,6% des plans notifiés aux bénéficiaires en GIR 1 sont des plans comportant uniquement des aides humaines.
Champ • France métropolitaine, bénéficiaires ayant des droits ouverts pour l’APA à domicile au 31 décembre 2011.
Source • DREES – Données individuelles APA de 2011.</t>
  </si>
  <si>
    <t>Aides techniques
et ponctuelles uniquement</t>
  </si>
  <si>
    <t>Graphique 1. Répartition des bénéficiaires de l’APA selon le contenu du plan notifié d’APA,
pour les différents GIR</t>
  </si>
  <si>
    <t>Graphique 2. Fréquence des aides proposées dans les plans notifiés comportant des aides techniques
ou ponctuelles</t>
  </si>
  <si>
    <t>Lecture • Parmi les bénéficiaires en GIR 1 dont le plan notifié prévoit des aides techniques ou ponctuelles, 93% des plans proposent des fournitures d’hygiène. Cette proportion est de 24% pour les bénéficiaires en GIR 4.
Champ • France métropolitaine, bénéficiaires ayant des droits ouverts pour l’APA à domicile au 31 décembre 2011 et dont le plan notifié prévoit des aides techniques et ponctuelles.
Sources• DREES – Données individuelles APA de 2011.</t>
  </si>
  <si>
    <t>Graphique 3. Répartition des bénéficiaires dont le plan notifié comporte de l’aide humaine, selon le type de service d’aide humaine sollicité</t>
  </si>
  <si>
    <t>Lecture • 73,9 % des bénéficiaires en GIR 3 dont le plan notifié propose de l’aide humaine sollicitent exclusivement des services prestataires.
Champ • France métropolitaine, bénéficiaires ayant des droits ouverts pour l’APA à domicile au 31 décembre 2011 et dont le plan notifié prévoit de l’aide humaine.
Source • DREES – Données individuelles APA de 2011.</t>
  </si>
  <si>
    <t>Lecture • La moitié des plans comportant de l’aide humaine, et sollicitant pour ce faire exclusivement des services mandataires, proposent un tarif horaire inférieur à 13 euros par heure (médiane).
Champ • France métropolitaine, bénéficiaires ayant des droits ouverts pour l’APA à domicile au 31 décembre 2011 et dont le plan notifié prévoit de l’aide humaine.
Source • DREES – Données individuelles APA de 2011.</t>
  </si>
  <si>
    <t>Graphique 5. Taux de recours aux différents types de services d’aide humaine, dans les plans d’aide comportant de l’aide humaine, selon le GIR du bénéficiaire et le nombre d’heures mensuelles notifiées</t>
  </si>
  <si>
    <t>Lecture • Les bénéficiaires de l’APA en GIR 2 sollicitant 40 heures mensuelles notifiées pour l’aide humaine sont 82 % à recourir exclusivement à des services prestataires, 9 % à recourir     exclusivement à des services de gré à gré, 4 % à recourir exclusivement à des services mandataires, et 5 % recourent à différents types de services d’aide humaine conjointement.
Champ • France métropolitaine, bénéficiaires ayant des droits ouverts pour l’APA à domicile au 31 décembre 2011 et dont le plan notifié prévoit de l’aide humaine.
Source • DREES – Données individuelles APA de 2011.</t>
  </si>
  <si>
    <t>Graphique 6. Montants mensuels médians des plans notifiés et part des plans saturés (au seuil de 96%), selon le type de plan et le GIR du bénéficiaire</t>
  </si>
  <si>
    <t>Note • Pour rappel, les plafonds APA s’élevaient en 2011 à 540 euros par mois pour les GIR 1, 811 euros
pour les GIR 2, 1 080 euros pour les GIR 3 et 1 262 euros pour les GIR 4 (encadré 1).
Lecture • Pour les bénéficiaires de l’APA en GIR 1, les plans d’aide ne comportant que des aides humaines présentent un montant médian notifié de 1 218 euros mensuels ; ils sont 55 % à être saturés au seuil de 96 %, c’est-à-dire
que leur montant notifié est supérieur à 96 % du montant du plafond (96 % x 1 262 = 1 211,5 euros par mois).
Champ • France métropolitaine, bénéficiaires ayant des droits ouverts pour l’APA à domicile au 31 décembre 2011.
Source • DREES – Données individuelles APA de 2011.</t>
  </si>
  <si>
    <t>Aides humaines,
techniques
et ponctuelles</t>
  </si>
  <si>
    <t>Aides humaines uniquement</t>
  </si>
  <si>
    <t>Graphique 4. Distribution des tarifs horaires notifiés selon les services d’aide humaine sollicités (euros par heure), parmi les plans prévoyant de l’aide humaine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</si>
</sst>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41">
    <font>
      <sz val="11"/>
      <color theme="1"/>
      <name val="Calibri"/>
      <family val="2"/>
    </font>
    <font>
      <sz val="11"/>
      <color indexed="8"/>
      <name val="Calibri"/>
      <family val="2"/>
    </font>
    <font>
      <b/>
      <sz val="8"/>
      <color indexed="8"/>
      <name val="Arial"/>
      <family val="2"/>
    </font>
    <font>
      <b/>
      <vertAlign val="superscript"/>
      <sz val="8"/>
      <color indexed="8"/>
      <name val="Arial"/>
      <family val="2"/>
    </font>
    <font>
      <b/>
      <sz val="8"/>
      <name val="Arial"/>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style="hair"/>
    </border>
    <border>
      <left style="hair"/>
      <right style="hair"/>
      <top/>
      <bottom/>
    </border>
    <border>
      <left style="hair"/>
      <right style="hair"/>
      <top/>
      <bottom style="hair"/>
    </border>
    <border>
      <left style="hair"/>
      <right style="hair"/>
      <top style="hair"/>
      <bottom>
        <color indexed="63"/>
      </bottom>
    </border>
    <border>
      <left style="hair"/>
      <right>
        <color indexed="63"/>
      </right>
      <top style="hair"/>
      <bottom style="hair"/>
    </border>
    <border>
      <left style="hair"/>
      <right>
        <color indexed="63"/>
      </right>
      <top style="hair"/>
      <bottom/>
    </border>
    <border>
      <left style="hair"/>
      <right>
        <color indexed="63"/>
      </right>
      <top/>
      <bottom/>
    </border>
    <border>
      <left style="hair"/>
      <right>
        <color indexed="63"/>
      </right>
      <top/>
      <bottom style="hair"/>
    </border>
    <border>
      <left>
        <color indexed="63"/>
      </left>
      <right style="hair"/>
      <top>
        <color indexed="63"/>
      </top>
      <bottom>
        <color indexed="63"/>
      </bottom>
    </border>
    <border>
      <left style="hair"/>
      <right style="thin"/>
      <top style="hair"/>
      <bottom/>
    </border>
    <border>
      <left style="thin"/>
      <right>
        <color indexed="63"/>
      </right>
      <top style="hair"/>
      <bottom/>
    </border>
    <border>
      <left style="hair"/>
      <right style="thin"/>
      <top style="hair"/>
      <bottom style="hair"/>
    </border>
    <border>
      <left style="thin"/>
      <right style="hair"/>
      <top style="hair"/>
      <bottom style="hair"/>
    </border>
    <border>
      <left>
        <color indexed="63"/>
      </left>
      <right>
        <color indexed="63"/>
      </right>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96">
    <xf numFmtId="0" fontId="0" fillId="0" borderId="0" xfId="0" applyFont="1" applyAlignment="1">
      <alignment/>
    </xf>
    <xf numFmtId="0" fontId="39" fillId="0" borderId="0" xfId="0" applyFont="1" applyAlignment="1">
      <alignment vertical="center"/>
    </xf>
    <xf numFmtId="0" fontId="40" fillId="0" borderId="0" xfId="0" applyFont="1" applyAlignment="1">
      <alignment vertical="center"/>
    </xf>
    <xf numFmtId="0" fontId="40" fillId="0" borderId="0" xfId="0" applyFont="1" applyAlignment="1">
      <alignment/>
    </xf>
    <xf numFmtId="0" fontId="40" fillId="0" borderId="0" xfId="0" applyFont="1" applyAlignment="1">
      <alignment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0" xfId="0" applyFont="1" applyFill="1" applyAlignment="1">
      <alignment/>
    </xf>
    <xf numFmtId="0" fontId="39" fillId="0" borderId="0" xfId="0" applyFont="1" applyFill="1" applyAlignment="1">
      <alignment vertical="center"/>
    </xf>
    <xf numFmtId="0" fontId="40" fillId="0" borderId="0"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165" fontId="39" fillId="0" borderId="10" xfId="0" applyNumberFormat="1" applyFont="1" applyBorder="1" applyAlignment="1">
      <alignment horizontal="center" vertical="center"/>
    </xf>
    <xf numFmtId="165" fontId="40" fillId="0" borderId="10" xfId="0" applyNumberFormat="1" applyFont="1" applyBorder="1" applyAlignment="1">
      <alignment horizontal="center" vertical="center"/>
    </xf>
    <xf numFmtId="0" fontId="40" fillId="0" borderId="11" xfId="0" applyFont="1" applyBorder="1" applyAlignment="1">
      <alignment wrapText="1"/>
    </xf>
    <xf numFmtId="0" fontId="39" fillId="0" borderId="10" xfId="0" applyFont="1" applyBorder="1" applyAlignment="1">
      <alignment horizontal="left" vertical="center" wrapText="1"/>
    </xf>
    <xf numFmtId="165" fontId="39"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165" fontId="40" fillId="0" borderId="10" xfId="0" applyNumberFormat="1" applyFont="1" applyBorder="1" applyAlignment="1">
      <alignment horizontal="center" vertical="center" wrapText="1"/>
    </xf>
    <xf numFmtId="0" fontId="40" fillId="0" borderId="11" xfId="0" applyFont="1" applyBorder="1" applyAlignment="1">
      <alignment horizontal="center" vertical="center"/>
    </xf>
    <xf numFmtId="0" fontId="40" fillId="0" borderId="11" xfId="0" applyFont="1" applyBorder="1" applyAlignment="1">
      <alignment horizontal="center" vertical="center" wrapText="1"/>
    </xf>
    <xf numFmtId="0" fontId="39" fillId="0" borderId="10" xfId="0" applyFont="1" applyBorder="1" applyAlignment="1">
      <alignment horizontal="left" vertical="center"/>
    </xf>
    <xf numFmtId="0" fontId="40" fillId="0" borderId="10" xfId="0" applyFont="1" applyBorder="1" applyAlignment="1">
      <alignment horizontal="left" vertical="center"/>
    </xf>
    <xf numFmtId="165" fontId="40" fillId="0" borderId="10" xfId="0" applyNumberFormat="1" applyFont="1" applyFill="1" applyBorder="1" applyAlignment="1">
      <alignment horizontal="center" vertical="center"/>
    </xf>
    <xf numFmtId="164" fontId="39" fillId="0" borderId="10" xfId="0" applyNumberFormat="1" applyFont="1" applyBorder="1" applyAlignment="1">
      <alignment horizontal="center" vertical="center"/>
    </xf>
    <xf numFmtId="164" fontId="39" fillId="0" borderId="10" xfId="0" applyNumberFormat="1" applyFont="1" applyBorder="1" applyAlignment="1">
      <alignment horizontal="center" vertical="center" wrapText="1"/>
    </xf>
    <xf numFmtId="164" fontId="40" fillId="0" borderId="10" xfId="0" applyNumberFormat="1" applyFont="1" applyBorder="1" applyAlignment="1">
      <alignment horizontal="center" vertical="center"/>
    </xf>
    <xf numFmtId="164" fontId="40" fillId="0" borderId="10" xfId="0" applyNumberFormat="1" applyFont="1" applyBorder="1" applyAlignment="1">
      <alignment horizontal="center" vertical="center" wrapText="1"/>
    </xf>
    <xf numFmtId="0" fontId="40" fillId="0" borderId="0" xfId="0" applyFont="1" applyAlignment="1">
      <alignment horizontal="left"/>
    </xf>
    <xf numFmtId="0" fontId="40" fillId="0" borderId="12" xfId="0" applyFont="1" applyBorder="1" applyAlignment="1">
      <alignment horizontal="center" vertical="center"/>
    </xf>
    <xf numFmtId="165" fontId="40" fillId="0" borderId="12" xfId="0" applyNumberFormat="1" applyFont="1" applyBorder="1" applyAlignment="1">
      <alignment horizontal="center" vertical="center"/>
    </xf>
    <xf numFmtId="0" fontId="40" fillId="0" borderId="13" xfId="0" applyFont="1" applyBorder="1" applyAlignment="1">
      <alignment horizontal="center" vertical="center"/>
    </xf>
    <xf numFmtId="165" fontId="40" fillId="0" borderId="13" xfId="0" applyNumberFormat="1" applyFont="1" applyBorder="1" applyAlignment="1">
      <alignment horizontal="center" vertical="center"/>
    </xf>
    <xf numFmtId="0" fontId="39" fillId="0" borderId="14" xfId="0" applyFont="1" applyBorder="1" applyAlignment="1">
      <alignment horizontal="center" vertical="center" wrapText="1"/>
    </xf>
    <xf numFmtId="0" fontId="39" fillId="0" borderId="14" xfId="0" applyFont="1" applyBorder="1" applyAlignment="1">
      <alignment horizontal="center" vertical="center"/>
    </xf>
    <xf numFmtId="165" fontId="39" fillId="0" borderId="14" xfId="0" applyNumberFormat="1" applyFont="1" applyBorder="1" applyAlignment="1">
      <alignment horizontal="center" vertical="center"/>
    </xf>
    <xf numFmtId="0" fontId="39" fillId="0" borderId="10" xfId="0" applyFont="1" applyFill="1" applyBorder="1" applyAlignment="1">
      <alignment horizontal="center" vertical="center" wrapText="1"/>
    </xf>
    <xf numFmtId="0" fontId="40" fillId="0" borderId="14" xfId="0" applyFont="1" applyBorder="1" applyAlignment="1">
      <alignment vertical="center" wrapText="1"/>
    </xf>
    <xf numFmtId="0" fontId="40" fillId="0" borderId="12" xfId="0" applyFont="1" applyBorder="1" applyAlignment="1">
      <alignment vertical="center" wrapText="1"/>
    </xf>
    <xf numFmtId="0" fontId="40" fillId="0" borderId="12" xfId="0" applyFont="1" applyFill="1" applyBorder="1" applyAlignment="1">
      <alignment vertical="center" wrapText="1"/>
    </xf>
    <xf numFmtId="0" fontId="40" fillId="0" borderId="14" xfId="0" applyFont="1" applyFill="1" applyBorder="1" applyAlignment="1">
      <alignment vertical="center" wrapText="1"/>
    </xf>
    <xf numFmtId="0" fontId="40" fillId="0" borderId="13" xfId="0" applyFont="1" applyFill="1" applyBorder="1" applyAlignment="1">
      <alignment vertical="center" wrapText="1"/>
    </xf>
    <xf numFmtId="0" fontId="40" fillId="0" borderId="13" xfId="0" applyFont="1" applyBorder="1" applyAlignment="1">
      <alignment vertical="center" wrapText="1"/>
    </xf>
    <xf numFmtId="0" fontId="40" fillId="0" borderId="12" xfId="0" applyFont="1" applyBorder="1" applyAlignment="1">
      <alignment horizontal="right" vertical="center" wrapText="1" indent="3"/>
    </xf>
    <xf numFmtId="0" fontId="40" fillId="0" borderId="12" xfId="0" applyFont="1" applyBorder="1" applyAlignment="1">
      <alignment horizontal="right" vertical="center" wrapText="1" indent="4"/>
    </xf>
    <xf numFmtId="0" fontId="40" fillId="0" borderId="14" xfId="0" applyFont="1" applyFill="1" applyBorder="1" applyAlignment="1">
      <alignment horizontal="right" vertical="center" wrapText="1" indent="4"/>
    </xf>
    <xf numFmtId="0" fontId="40" fillId="0" borderId="13" xfId="0" applyFont="1" applyFill="1" applyBorder="1" applyAlignment="1">
      <alignment horizontal="right" vertical="center" wrapText="1" indent="4"/>
    </xf>
    <xf numFmtId="0" fontId="40" fillId="0" borderId="14" xfId="0" applyFont="1" applyBorder="1" applyAlignment="1">
      <alignment horizontal="right" vertical="center" wrapText="1" indent="4"/>
    </xf>
    <xf numFmtId="0" fontId="40" fillId="0" borderId="13" xfId="0" applyFont="1" applyBorder="1" applyAlignment="1">
      <alignment horizontal="right" vertical="center" wrapText="1" indent="4"/>
    </xf>
    <xf numFmtId="0" fontId="40" fillId="0" borderId="12" xfId="0" applyFont="1" applyFill="1" applyBorder="1" applyAlignment="1">
      <alignment horizontal="right" vertical="center" wrapText="1" indent="4"/>
    </xf>
    <xf numFmtId="0" fontId="40" fillId="33" borderId="14" xfId="0" applyFont="1" applyFill="1" applyBorder="1" applyAlignment="1">
      <alignment horizontal="right" vertical="center" wrapText="1" indent="4"/>
    </xf>
    <xf numFmtId="0" fontId="40" fillId="33" borderId="13" xfId="0" applyFont="1" applyFill="1" applyBorder="1" applyAlignment="1">
      <alignment horizontal="right" vertical="center" wrapText="1" indent="4"/>
    </xf>
    <xf numFmtId="0" fontId="40" fillId="33" borderId="12" xfId="0" applyFont="1" applyFill="1" applyBorder="1" applyAlignment="1">
      <alignment horizontal="right" vertical="center" wrapText="1" indent="4"/>
    </xf>
    <xf numFmtId="0" fontId="39" fillId="0" borderId="14" xfId="0" applyFont="1" applyBorder="1" applyAlignment="1">
      <alignment vertical="center" wrapText="1"/>
    </xf>
    <xf numFmtId="0" fontId="39" fillId="0" borderId="12" xfId="0" applyFont="1" applyBorder="1" applyAlignment="1">
      <alignment vertical="center" wrapText="1"/>
    </xf>
    <xf numFmtId="0" fontId="39" fillId="0" borderId="15"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39" fillId="0" borderId="16" xfId="0" applyFont="1" applyBorder="1" applyAlignment="1">
      <alignment horizontal="center" vertical="center" wrapText="1"/>
    </xf>
    <xf numFmtId="0" fontId="40" fillId="0" borderId="14" xfId="0" applyFont="1" applyBorder="1" applyAlignment="1">
      <alignment horizontal="center" vertical="center"/>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39" fillId="0" borderId="19" xfId="0" applyFont="1" applyBorder="1" applyAlignment="1">
      <alignment vertical="center" wrapText="1"/>
    </xf>
    <xf numFmtId="0" fontId="39" fillId="0" borderId="0" xfId="0" applyFont="1" applyBorder="1" applyAlignment="1">
      <alignment horizontal="left" vertical="top" wrapText="1"/>
    </xf>
    <xf numFmtId="0" fontId="39" fillId="0" borderId="0" xfId="0" applyFont="1" applyBorder="1" applyAlignment="1">
      <alignment horizontal="left" vertical="top"/>
    </xf>
    <xf numFmtId="0" fontId="40" fillId="0" borderId="0" xfId="0" applyFont="1" applyBorder="1" applyAlignment="1">
      <alignment horizontal="left" wrapText="1"/>
    </xf>
    <xf numFmtId="0" fontId="40" fillId="0" borderId="0" xfId="0" applyFont="1" applyAlignment="1">
      <alignment horizontal="left" wrapText="1"/>
    </xf>
    <xf numFmtId="0" fontId="39" fillId="0" borderId="0" xfId="0" applyFont="1" applyAlignment="1">
      <alignment horizontal="left" vertical="top" wrapText="1"/>
    </xf>
    <xf numFmtId="0" fontId="39" fillId="0" borderId="0" xfId="0" applyFont="1" applyAlignment="1">
      <alignment horizontal="left" vertical="top"/>
    </xf>
    <xf numFmtId="0" fontId="40" fillId="0" borderId="0" xfId="0"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39" fillId="0" borderId="10" xfId="0" applyFont="1" applyBorder="1" applyAlignment="1">
      <alignment horizontal="center" vertical="center"/>
    </xf>
    <xf numFmtId="0" fontId="5" fillId="0" borderId="0" xfId="0" applyFont="1" applyAlignment="1">
      <alignment horizontal="left" wrapText="1"/>
    </xf>
    <xf numFmtId="0" fontId="40" fillId="0" borderId="0" xfId="0" applyFont="1" applyBorder="1" applyAlignment="1">
      <alignment horizontal="center" vertical="center"/>
    </xf>
    <xf numFmtId="0" fontId="39" fillId="0" borderId="16" xfId="0" applyFont="1" applyBorder="1" applyAlignment="1">
      <alignment horizontal="left" vertical="center"/>
    </xf>
    <xf numFmtId="0" fontId="39" fillId="0" borderId="17" xfId="0" applyFont="1" applyBorder="1" applyAlignment="1">
      <alignment horizontal="left" vertical="center"/>
    </xf>
    <xf numFmtId="0" fontId="39" fillId="0" borderId="18" xfId="0" applyFont="1" applyBorder="1" applyAlignment="1">
      <alignment horizontal="left" vertical="center"/>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24" xfId="0" applyFont="1" applyBorder="1" applyAlignment="1">
      <alignment horizontal="left" wrapText="1"/>
    </xf>
    <xf numFmtId="0" fontId="40" fillId="0" borderId="24" xfId="0" applyFont="1" applyBorder="1" applyAlignment="1">
      <alignment horizontal="left"/>
    </xf>
    <xf numFmtId="0" fontId="3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F12"/>
  <sheetViews>
    <sheetView showGridLines="0" zoomScalePageLayoutView="0" workbookViewId="0" topLeftCell="A1">
      <selection activeCell="I6" sqref="I6"/>
    </sheetView>
  </sheetViews>
  <sheetFormatPr defaultColWidth="11.421875" defaultRowHeight="15"/>
  <cols>
    <col min="1" max="1" width="2.7109375" style="3" customWidth="1"/>
    <col min="2" max="2" width="11.421875" style="3" customWidth="1"/>
    <col min="3" max="5" width="16.7109375" style="3" customWidth="1"/>
    <col min="6" max="6" width="11.8515625" style="3" customWidth="1"/>
    <col min="7" max="16384" width="11.421875" style="3" customWidth="1"/>
  </cols>
  <sheetData>
    <row r="2" spans="2:6" ht="28.5" customHeight="1">
      <c r="B2" s="66" t="s">
        <v>91</v>
      </c>
      <c r="C2" s="67"/>
      <c r="D2" s="67"/>
      <c r="E2" s="67"/>
      <c r="F2" s="67"/>
    </row>
    <row r="3" spans="2:6" s="4" customFormat="1" ht="39.75" customHeight="1">
      <c r="B3" s="14"/>
      <c r="C3" s="10" t="s">
        <v>90</v>
      </c>
      <c r="D3" s="10" t="s">
        <v>102</v>
      </c>
      <c r="E3" s="10" t="s">
        <v>101</v>
      </c>
      <c r="F3" s="10" t="s">
        <v>8</v>
      </c>
    </row>
    <row r="4" spans="2:6" ht="15" customHeight="1">
      <c r="B4" s="11" t="s">
        <v>0</v>
      </c>
      <c r="C4" s="12">
        <v>0.014</v>
      </c>
      <c r="D4" s="12">
        <v>0.629</v>
      </c>
      <c r="E4" s="12">
        <v>0.35700000000000004</v>
      </c>
      <c r="F4" s="12">
        <f>C4+D4+E4</f>
        <v>1</v>
      </c>
    </row>
    <row r="5" spans="2:6" ht="15" customHeight="1">
      <c r="B5" s="22" t="s">
        <v>4</v>
      </c>
      <c r="C5" s="13">
        <v>0.033</v>
      </c>
      <c r="D5" s="13">
        <v>0.516</v>
      </c>
      <c r="E5" s="13">
        <v>0.451</v>
      </c>
      <c r="F5" s="13">
        <f>C5+D5+E5</f>
        <v>1</v>
      </c>
    </row>
    <row r="6" spans="2:6" ht="15" customHeight="1">
      <c r="B6" s="22" t="s">
        <v>5</v>
      </c>
      <c r="C6" s="13">
        <v>0.025</v>
      </c>
      <c r="D6" s="13">
        <v>0.562</v>
      </c>
      <c r="E6" s="13">
        <v>0.413</v>
      </c>
      <c r="F6" s="13">
        <f>C6+D6+E6</f>
        <v>1</v>
      </c>
    </row>
    <row r="7" spans="2:6" ht="15" customHeight="1">
      <c r="B7" s="22" t="s">
        <v>6</v>
      </c>
      <c r="C7" s="13">
        <v>0.013999999999999999</v>
      </c>
      <c r="D7" s="13">
        <v>0.59</v>
      </c>
      <c r="E7" s="13">
        <v>0.396</v>
      </c>
      <c r="F7" s="13">
        <f>C7+D7+E7</f>
        <v>1</v>
      </c>
    </row>
    <row r="8" spans="2:6" ht="15" customHeight="1">
      <c r="B8" s="22" t="s">
        <v>7</v>
      </c>
      <c r="C8" s="13">
        <v>0.01</v>
      </c>
      <c r="D8" s="13">
        <v>0.6679999999999999</v>
      </c>
      <c r="E8" s="13">
        <v>0.322</v>
      </c>
      <c r="F8" s="13">
        <f>C8+D8+E8</f>
        <v>1</v>
      </c>
    </row>
    <row r="9" spans="2:6" ht="63.75" customHeight="1">
      <c r="B9" s="68" t="s">
        <v>89</v>
      </c>
      <c r="C9" s="68"/>
      <c r="D9" s="68"/>
      <c r="E9" s="68"/>
      <c r="F9" s="68"/>
    </row>
    <row r="10" ht="11.25">
      <c r="B10" s="1"/>
    </row>
    <row r="11" ht="11.25">
      <c r="B11" s="7"/>
    </row>
    <row r="12" ht="11.25">
      <c r="B12" s="2"/>
    </row>
  </sheetData>
  <sheetProtection/>
  <mergeCells count="2">
    <mergeCell ref="B2:F2"/>
    <mergeCell ref="B9:F9"/>
  </mergeCells>
  <printOptions/>
  <pageMargins left="0.7" right="0.7" top="0.75" bottom="0.75" header="0.3" footer="0.3"/>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B2:F11"/>
  <sheetViews>
    <sheetView showGridLines="0" zoomScalePageLayoutView="0" workbookViewId="0" topLeftCell="A1">
      <selection activeCell="G13" sqref="G13"/>
    </sheetView>
  </sheetViews>
  <sheetFormatPr defaultColWidth="11.421875" defaultRowHeight="15"/>
  <cols>
    <col min="1" max="1" width="3.28125" style="3" customWidth="1"/>
    <col min="2" max="2" width="11.8515625" style="3" customWidth="1"/>
    <col min="3" max="6" width="19.7109375" style="3" customWidth="1"/>
    <col min="7" max="16384" width="11.421875" style="3" customWidth="1"/>
  </cols>
  <sheetData>
    <row r="2" spans="2:6" ht="25.5" customHeight="1">
      <c r="B2" s="70" t="s">
        <v>92</v>
      </c>
      <c r="C2" s="71"/>
      <c r="D2" s="71"/>
      <c r="E2" s="71"/>
      <c r="F2" s="71"/>
    </row>
    <row r="3" spans="2:6" ht="15" customHeight="1">
      <c r="B3" s="19"/>
      <c r="C3" s="10" t="s">
        <v>12</v>
      </c>
      <c r="D3" s="10" t="s">
        <v>13</v>
      </c>
      <c r="E3" s="10" t="s">
        <v>14</v>
      </c>
      <c r="F3" s="10" t="s">
        <v>15</v>
      </c>
    </row>
    <row r="4" spans="2:6" ht="15" customHeight="1">
      <c r="B4" s="15" t="s">
        <v>0</v>
      </c>
      <c r="C4" s="16">
        <v>0.222</v>
      </c>
      <c r="D4" s="16">
        <v>0.405</v>
      </c>
      <c r="E4" s="16">
        <v>0.544</v>
      </c>
      <c r="F4" s="16">
        <v>0.053</v>
      </c>
    </row>
    <row r="5" spans="2:6" ht="15" customHeight="1">
      <c r="B5" s="17" t="s">
        <v>4</v>
      </c>
      <c r="C5" s="18">
        <v>0.07</v>
      </c>
      <c r="D5" s="18">
        <v>0.93</v>
      </c>
      <c r="E5" s="18">
        <v>0.095</v>
      </c>
      <c r="F5" s="18">
        <v>0.016</v>
      </c>
    </row>
    <row r="6" spans="2:6" ht="15" customHeight="1">
      <c r="B6" s="17" t="s">
        <v>5</v>
      </c>
      <c r="C6" s="18">
        <v>0.155</v>
      </c>
      <c r="D6" s="18">
        <v>0.704</v>
      </c>
      <c r="E6" s="18">
        <v>0.334</v>
      </c>
      <c r="F6" s="18">
        <v>0.04</v>
      </c>
    </row>
    <row r="7" spans="2:6" ht="15" customHeight="1">
      <c r="B7" s="17" t="s">
        <v>6</v>
      </c>
      <c r="C7" s="18">
        <v>0.244</v>
      </c>
      <c r="D7" s="18">
        <v>0.445</v>
      </c>
      <c r="E7" s="18">
        <v>0.553</v>
      </c>
      <c r="F7" s="18">
        <v>0.047</v>
      </c>
    </row>
    <row r="8" spans="2:6" ht="15" customHeight="1">
      <c r="B8" s="17" t="s">
        <v>7</v>
      </c>
      <c r="C8" s="18">
        <v>0.248</v>
      </c>
      <c r="D8" s="18">
        <v>0.236</v>
      </c>
      <c r="E8" s="18">
        <v>0.651</v>
      </c>
      <c r="F8" s="18">
        <v>0.062</v>
      </c>
    </row>
    <row r="9" spans="2:6" ht="59.25" customHeight="1">
      <c r="B9" s="69" t="s">
        <v>93</v>
      </c>
      <c r="C9" s="69"/>
      <c r="D9" s="69"/>
      <c r="E9" s="69"/>
      <c r="F9" s="69"/>
    </row>
    <row r="10" ht="11.25">
      <c r="B10" s="1"/>
    </row>
    <row r="11" ht="11.25">
      <c r="B11" s="7"/>
    </row>
  </sheetData>
  <sheetProtection/>
  <mergeCells count="2">
    <mergeCell ref="B9:F9"/>
    <mergeCell ref="B2:F2"/>
  </mergeCells>
  <printOptions/>
  <pageMargins left="0.7" right="0.7" top="0.75" bottom="0.75" header="0.3" footer="0.3"/>
  <pageSetup horizontalDpi="600" verticalDpi="600" orientation="portrait" paperSize="9" scale="46"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B2:G9"/>
  <sheetViews>
    <sheetView showGridLines="0" zoomScalePageLayoutView="0" workbookViewId="0" topLeftCell="A1">
      <selection activeCell="F38" sqref="F38"/>
    </sheetView>
  </sheetViews>
  <sheetFormatPr defaultColWidth="11.421875" defaultRowHeight="15"/>
  <cols>
    <col min="1" max="1" width="2.57421875" style="3" customWidth="1"/>
    <col min="2" max="2" width="11.421875" style="3" customWidth="1"/>
    <col min="3" max="3" width="16.7109375" style="3" customWidth="1"/>
    <col min="4" max="4" width="17.00390625" style="3" customWidth="1"/>
    <col min="5" max="5" width="15.7109375" style="3" customWidth="1"/>
    <col min="6" max="6" width="14.7109375" style="3" customWidth="1"/>
    <col min="7" max="7" width="8.421875" style="3" customWidth="1"/>
    <col min="8" max="16384" width="11.421875" style="3" customWidth="1"/>
  </cols>
  <sheetData>
    <row r="2" spans="2:7" ht="25.5" customHeight="1">
      <c r="B2" s="73" t="s">
        <v>94</v>
      </c>
      <c r="C2" s="74"/>
      <c r="D2" s="74"/>
      <c r="E2" s="74"/>
      <c r="F2" s="74"/>
      <c r="G2" s="74"/>
    </row>
    <row r="3" spans="2:7" s="5" customFormat="1" ht="45" customHeight="1">
      <c r="B3" s="20"/>
      <c r="C3" s="10" t="s">
        <v>65</v>
      </c>
      <c r="D3" s="10" t="s">
        <v>63</v>
      </c>
      <c r="E3" s="10" t="s">
        <v>64</v>
      </c>
      <c r="F3" s="10" t="s">
        <v>68</v>
      </c>
      <c r="G3" s="10" t="s">
        <v>8</v>
      </c>
    </row>
    <row r="4" spans="2:7" ht="15" customHeight="1">
      <c r="B4" s="21" t="s">
        <v>0</v>
      </c>
      <c r="C4" s="12">
        <v>0.754</v>
      </c>
      <c r="D4" s="12">
        <v>0.071</v>
      </c>
      <c r="E4" s="12">
        <v>0.14</v>
      </c>
      <c r="F4" s="12">
        <v>0.035</v>
      </c>
      <c r="G4" s="12">
        <f>C4+D4+E4+F4</f>
        <v>1</v>
      </c>
    </row>
    <row r="5" spans="2:7" ht="15" customHeight="1">
      <c r="B5" s="22" t="s">
        <v>4</v>
      </c>
      <c r="C5" s="13">
        <v>0.603</v>
      </c>
      <c r="D5" s="13">
        <v>0.099</v>
      </c>
      <c r="E5" s="13">
        <v>0.223</v>
      </c>
      <c r="F5" s="13">
        <v>0.075</v>
      </c>
      <c r="G5" s="13">
        <f>C5+D5+E5+F5</f>
        <v>0.9999999999999999</v>
      </c>
    </row>
    <row r="6" spans="2:7" ht="15" customHeight="1">
      <c r="B6" s="22" t="s">
        <v>5</v>
      </c>
      <c r="C6" s="13">
        <v>0.6920000000000001</v>
      </c>
      <c r="D6" s="13">
        <v>0.086</v>
      </c>
      <c r="E6" s="13">
        <v>0.161</v>
      </c>
      <c r="F6" s="13">
        <v>0.061</v>
      </c>
      <c r="G6" s="13">
        <f>C6+D6+E6+F6</f>
        <v>1</v>
      </c>
    </row>
    <row r="7" spans="2:7" ht="15" customHeight="1">
      <c r="B7" s="22" t="s">
        <v>6</v>
      </c>
      <c r="C7" s="13">
        <v>0.7390000000000001</v>
      </c>
      <c r="D7" s="13">
        <v>0.077</v>
      </c>
      <c r="E7" s="13">
        <v>0.141</v>
      </c>
      <c r="F7" s="13">
        <v>0.043</v>
      </c>
      <c r="G7" s="13">
        <f>C7+D7+E7+F7</f>
        <v>1</v>
      </c>
    </row>
    <row r="8" spans="2:7" ht="15" customHeight="1">
      <c r="B8" s="22" t="s">
        <v>7</v>
      </c>
      <c r="C8" s="13">
        <v>0.7829999999999999</v>
      </c>
      <c r="D8" s="13">
        <v>0.064</v>
      </c>
      <c r="E8" s="13">
        <v>0.13</v>
      </c>
      <c r="F8" s="13">
        <v>0.023</v>
      </c>
      <c r="G8" s="23">
        <f>C8+D8+E8+F8</f>
        <v>1</v>
      </c>
    </row>
    <row r="9" spans="2:7" ht="61.5" customHeight="1">
      <c r="B9" s="68" t="s">
        <v>95</v>
      </c>
      <c r="C9" s="72"/>
      <c r="D9" s="72"/>
      <c r="E9" s="72"/>
      <c r="F9" s="72"/>
      <c r="G9" s="72"/>
    </row>
  </sheetData>
  <sheetProtection/>
  <mergeCells count="2">
    <mergeCell ref="B9:G9"/>
    <mergeCell ref="B2: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G11"/>
  <sheetViews>
    <sheetView showGridLines="0" tabSelected="1" zoomScalePageLayoutView="0" workbookViewId="0" topLeftCell="A1">
      <selection activeCell="F24" sqref="F24"/>
    </sheetView>
  </sheetViews>
  <sheetFormatPr defaultColWidth="11.421875" defaultRowHeight="15"/>
  <cols>
    <col min="1" max="1" width="2.7109375" style="3" customWidth="1"/>
    <col min="2" max="2" width="32.7109375" style="3" customWidth="1"/>
    <col min="3" max="3" width="12.57421875" style="3" customWidth="1"/>
    <col min="4" max="6" width="11.421875" style="3" customWidth="1"/>
    <col min="7" max="7" width="13.140625" style="3" customWidth="1"/>
    <col min="8" max="16384" width="11.421875" style="3" customWidth="1"/>
  </cols>
  <sheetData>
    <row r="2" spans="2:7" ht="25.5" customHeight="1">
      <c r="B2" s="75" t="s">
        <v>103</v>
      </c>
      <c r="C2" s="76"/>
      <c r="D2" s="76"/>
      <c r="E2" s="76"/>
      <c r="F2" s="76"/>
      <c r="G2" s="76"/>
    </row>
    <row r="3" spans="2:7" ht="15" customHeight="1">
      <c r="B3" s="20"/>
      <c r="C3" s="10" t="s">
        <v>72</v>
      </c>
      <c r="D3" s="10" t="s">
        <v>57</v>
      </c>
      <c r="E3" s="10" t="s">
        <v>17</v>
      </c>
      <c r="F3" s="10" t="s">
        <v>73</v>
      </c>
      <c r="G3" s="11" t="s">
        <v>74</v>
      </c>
    </row>
    <row r="4" spans="2:7" ht="15" customHeight="1">
      <c r="B4" s="15" t="s">
        <v>0</v>
      </c>
      <c r="C4" s="24">
        <v>11.1</v>
      </c>
      <c r="D4" s="25">
        <v>14.6</v>
      </c>
      <c r="E4" s="25">
        <v>18.1</v>
      </c>
      <c r="F4" s="25">
        <v>19.3</v>
      </c>
      <c r="G4" s="24">
        <v>20.5</v>
      </c>
    </row>
    <row r="5" spans="2:7" ht="15" customHeight="1">
      <c r="B5" s="17" t="s">
        <v>69</v>
      </c>
      <c r="C5" s="26">
        <v>16.5</v>
      </c>
      <c r="D5" s="27">
        <v>17.6</v>
      </c>
      <c r="E5" s="27">
        <v>18.7</v>
      </c>
      <c r="F5" s="27">
        <v>19.8</v>
      </c>
      <c r="G5" s="26">
        <v>20.9</v>
      </c>
    </row>
    <row r="6" spans="2:7" ht="15" customHeight="1">
      <c r="B6" s="17" t="s">
        <v>70</v>
      </c>
      <c r="C6" s="26">
        <v>11.75</v>
      </c>
      <c r="D6" s="27">
        <v>12.4</v>
      </c>
      <c r="E6" s="27">
        <v>13</v>
      </c>
      <c r="F6" s="27">
        <v>13.7</v>
      </c>
      <c r="G6" s="26">
        <v>14.3</v>
      </c>
    </row>
    <row r="7" spans="2:7" ht="15" customHeight="1">
      <c r="B7" s="17" t="s">
        <v>71</v>
      </c>
      <c r="C7" s="26">
        <v>9.8</v>
      </c>
      <c r="D7" s="27">
        <v>10.8</v>
      </c>
      <c r="E7" s="27">
        <v>11.1</v>
      </c>
      <c r="F7" s="27">
        <v>11.8</v>
      </c>
      <c r="G7" s="26">
        <v>12.1</v>
      </c>
    </row>
    <row r="8" spans="2:7" ht="15" customHeight="1">
      <c r="B8" s="17" t="s">
        <v>68</v>
      </c>
      <c r="C8" s="26">
        <v>11.55</v>
      </c>
      <c r="D8" s="27">
        <v>12.7</v>
      </c>
      <c r="E8" s="27">
        <v>14.6</v>
      </c>
      <c r="F8" s="27">
        <v>16.5</v>
      </c>
      <c r="G8" s="26">
        <v>18.1</v>
      </c>
    </row>
    <row r="9" spans="2:7" ht="60.75" customHeight="1">
      <c r="B9" s="69" t="s">
        <v>96</v>
      </c>
      <c r="C9" s="69"/>
      <c r="D9" s="69"/>
      <c r="E9" s="69"/>
      <c r="F9" s="69"/>
      <c r="G9" s="69"/>
    </row>
    <row r="10" spans="2:3" ht="11.25">
      <c r="B10" s="1"/>
      <c r="C10" s="1"/>
    </row>
    <row r="11" spans="2:3" ht="11.25">
      <c r="B11" s="8"/>
      <c r="C11" s="8"/>
    </row>
  </sheetData>
  <sheetProtection/>
  <mergeCells count="2">
    <mergeCell ref="B9:G9"/>
    <mergeCell ref="B2:G2"/>
  </mergeCells>
  <printOptions/>
  <pageMargins left="0.7" right="0.7" top="0.75" bottom="0.75" header="0.3" footer="0.3"/>
  <pageSetup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dimension ref="B2:Y140"/>
  <sheetViews>
    <sheetView showGridLines="0" zoomScalePageLayoutView="0" workbookViewId="0" topLeftCell="A1">
      <selection activeCell="F122" sqref="F122"/>
    </sheetView>
  </sheetViews>
  <sheetFormatPr defaultColWidth="11.421875" defaultRowHeight="15"/>
  <cols>
    <col min="1" max="1" width="2.57421875" style="3" customWidth="1"/>
    <col min="2" max="2" width="8.7109375" style="3" customWidth="1"/>
    <col min="3" max="6" width="11.7109375" style="3" customWidth="1"/>
    <col min="7" max="7" width="6.7109375" style="3" customWidth="1"/>
    <col min="8" max="8" width="3.7109375" style="3" customWidth="1"/>
    <col min="9" max="12" width="11.7109375" style="3" customWidth="1"/>
    <col min="13" max="13" width="6.7109375" style="3" customWidth="1"/>
    <col min="14" max="14" width="3.7109375" style="3" customWidth="1"/>
    <col min="15" max="18" width="11.7109375" style="3" customWidth="1"/>
    <col min="19" max="19" width="6.7109375" style="3" customWidth="1"/>
    <col min="20" max="20" width="3.7109375" style="3" customWidth="1"/>
    <col min="21" max="24" width="11.7109375" style="3" customWidth="1"/>
    <col min="25" max="25" width="6.7109375" style="3" customWidth="1"/>
    <col min="26" max="16384" width="11.421875" style="3" customWidth="1"/>
  </cols>
  <sheetData>
    <row r="2" spans="2:25" ht="11.25">
      <c r="B2" s="76" t="s">
        <v>97</v>
      </c>
      <c r="C2" s="76"/>
      <c r="D2" s="76"/>
      <c r="E2" s="76"/>
      <c r="F2" s="76"/>
      <c r="G2" s="76"/>
      <c r="H2" s="76"/>
      <c r="I2" s="76"/>
      <c r="J2" s="76"/>
      <c r="K2" s="76"/>
      <c r="L2" s="76"/>
      <c r="M2" s="76"/>
      <c r="N2" s="76"/>
      <c r="O2" s="76"/>
      <c r="P2" s="76"/>
      <c r="Q2" s="76"/>
      <c r="R2" s="76"/>
      <c r="S2" s="76"/>
      <c r="T2" s="76"/>
      <c r="U2" s="76"/>
      <c r="V2" s="76"/>
      <c r="W2" s="28"/>
      <c r="X2" s="28"/>
      <c r="Y2" s="28"/>
    </row>
    <row r="4" spans="2:25" s="6" customFormat="1" ht="11.25">
      <c r="B4" s="19"/>
      <c r="C4" s="77" t="s">
        <v>4</v>
      </c>
      <c r="D4" s="77"/>
      <c r="E4" s="77"/>
      <c r="F4" s="77"/>
      <c r="G4" s="77"/>
      <c r="H4" s="11"/>
      <c r="I4" s="77" t="s">
        <v>5</v>
      </c>
      <c r="J4" s="77"/>
      <c r="K4" s="77"/>
      <c r="L4" s="77"/>
      <c r="M4" s="77"/>
      <c r="N4" s="11"/>
      <c r="O4" s="77" t="s">
        <v>6</v>
      </c>
      <c r="P4" s="77"/>
      <c r="Q4" s="77"/>
      <c r="R4" s="77"/>
      <c r="S4" s="77"/>
      <c r="T4" s="11"/>
      <c r="U4" s="77" t="s">
        <v>7</v>
      </c>
      <c r="V4" s="77"/>
      <c r="W4" s="77"/>
      <c r="X4" s="77"/>
      <c r="Y4" s="77"/>
    </row>
    <row r="5" spans="2:25" s="5" customFormat="1" ht="52.5" customHeight="1">
      <c r="B5" s="10" t="s">
        <v>62</v>
      </c>
      <c r="C5" s="10" t="s">
        <v>65</v>
      </c>
      <c r="D5" s="10" t="s">
        <v>63</v>
      </c>
      <c r="E5" s="10" t="s">
        <v>76</v>
      </c>
      <c r="F5" s="10" t="s">
        <v>77</v>
      </c>
      <c r="G5" s="10" t="s">
        <v>8</v>
      </c>
      <c r="H5" s="10"/>
      <c r="I5" s="10" t="s">
        <v>65</v>
      </c>
      <c r="J5" s="10" t="s">
        <v>63</v>
      </c>
      <c r="K5" s="10" t="s">
        <v>76</v>
      </c>
      <c r="L5" s="10" t="s">
        <v>77</v>
      </c>
      <c r="M5" s="10" t="s">
        <v>8</v>
      </c>
      <c r="N5" s="10"/>
      <c r="O5" s="10" t="s">
        <v>65</v>
      </c>
      <c r="P5" s="10" t="s">
        <v>63</v>
      </c>
      <c r="Q5" s="10" t="s">
        <v>76</v>
      </c>
      <c r="R5" s="10" t="s">
        <v>77</v>
      </c>
      <c r="S5" s="10" t="s">
        <v>8</v>
      </c>
      <c r="T5" s="10"/>
      <c r="U5" s="10" t="s">
        <v>65</v>
      </c>
      <c r="V5" s="10" t="s">
        <v>63</v>
      </c>
      <c r="W5" s="10" t="s">
        <v>76</v>
      </c>
      <c r="X5" s="10" t="s">
        <v>77</v>
      </c>
      <c r="Y5" s="10" t="s">
        <v>8</v>
      </c>
    </row>
    <row r="6" spans="2:25" ht="15" customHeight="1">
      <c r="B6" s="11">
        <v>7</v>
      </c>
      <c r="C6" s="13">
        <v>0.880148783204772</v>
      </c>
      <c r="D6" s="13">
        <v>0</v>
      </c>
      <c r="E6" s="13">
        <v>0.0805945673129121</v>
      </c>
      <c r="F6" s="13">
        <v>0.039256649482316</v>
      </c>
      <c r="G6" s="13">
        <f aca="true" t="shared" si="0" ref="G6:G37">C6+D6+E6+F6</f>
        <v>1</v>
      </c>
      <c r="H6" s="13"/>
      <c r="I6" s="13">
        <v>0.880957896576613</v>
      </c>
      <c r="J6" s="13">
        <v>0.0202187868189561</v>
      </c>
      <c r="K6" s="13">
        <v>0.0892075653030412</v>
      </c>
      <c r="L6" s="13">
        <v>0.00961575130138963</v>
      </c>
      <c r="M6" s="13">
        <f>I6+J6+K6+L6</f>
        <v>0.9999999999999999</v>
      </c>
      <c r="N6" s="13"/>
      <c r="O6" s="13">
        <v>0.866016564946858</v>
      </c>
      <c r="P6" s="13">
        <v>0.0439886300430643</v>
      </c>
      <c r="Q6" s="13">
        <v>0.0867927604681398</v>
      </c>
      <c r="R6" s="13">
        <v>0.00320204454193899</v>
      </c>
      <c r="S6" s="13">
        <f>O6+P6+Q6+R6</f>
        <v>1.000000000000001</v>
      </c>
      <c r="T6" s="13"/>
      <c r="U6" s="13">
        <v>0.85724069888434</v>
      </c>
      <c r="V6" s="13">
        <v>0.0458800596214802</v>
      </c>
      <c r="W6" s="13">
        <v>0.093083051794331</v>
      </c>
      <c r="X6" s="13">
        <v>0.0037961896998498</v>
      </c>
      <c r="Y6" s="13">
        <f>U6+V6+W6+X6</f>
        <v>1.0000000000000009</v>
      </c>
    </row>
    <row r="7" spans="2:25" ht="15" customHeight="1">
      <c r="B7" s="11">
        <v>8</v>
      </c>
      <c r="C7" s="13">
        <v>0.894647673055102</v>
      </c>
      <c r="D7" s="13">
        <v>0</v>
      </c>
      <c r="E7" s="13">
        <v>0.0741880934039453</v>
      </c>
      <c r="F7" s="13">
        <v>0.0311642335409531</v>
      </c>
      <c r="G7" s="13">
        <f t="shared" si="0"/>
        <v>1.0000000000000004</v>
      </c>
      <c r="H7" s="13"/>
      <c r="I7" s="13">
        <v>0.879561561740403</v>
      </c>
      <c r="J7" s="13">
        <v>0.0274557880263601</v>
      </c>
      <c r="K7" s="13">
        <v>0.0901161248682413</v>
      </c>
      <c r="L7" s="13">
        <v>0.00286652536499458</v>
      </c>
      <c r="M7" s="13">
        <f aca="true" t="shared" si="1" ref="M7:M70">I7+J7+K7+L7</f>
        <v>0.9999999999999989</v>
      </c>
      <c r="N7" s="13"/>
      <c r="O7" s="13">
        <v>0.856904983746222</v>
      </c>
      <c r="P7" s="13">
        <v>0.0465894713594403</v>
      </c>
      <c r="Q7" s="13">
        <v>0.0927736941952741</v>
      </c>
      <c r="R7" s="13">
        <v>0.00373185069906449</v>
      </c>
      <c r="S7" s="13">
        <f aca="true" t="shared" si="2" ref="S7:S69">O7+P7+Q7+R7</f>
        <v>1.0000000000000009</v>
      </c>
      <c r="T7" s="13"/>
      <c r="U7" s="13">
        <v>0.85205284837644</v>
      </c>
      <c r="V7" s="13">
        <v>0.0457935185329376</v>
      </c>
      <c r="W7" s="13">
        <v>0.0986491947857773</v>
      </c>
      <c r="X7" s="13">
        <v>0.00350443830484661</v>
      </c>
      <c r="Y7" s="13">
        <f aca="true" t="shared" si="3" ref="Y7:Y45">U7+V7+W7+X7</f>
        <v>1.0000000000000016</v>
      </c>
    </row>
    <row r="8" spans="2:25" ht="15" customHeight="1">
      <c r="B8" s="11">
        <v>9</v>
      </c>
      <c r="C8" s="13">
        <v>0.894794873880486</v>
      </c>
      <c r="D8" s="13">
        <v>0</v>
      </c>
      <c r="E8" s="13">
        <v>0.0684155637195119</v>
      </c>
      <c r="F8" s="13">
        <v>0.0367895624000026</v>
      </c>
      <c r="G8" s="13">
        <f t="shared" si="0"/>
        <v>1.0000000000000004</v>
      </c>
      <c r="H8" s="13"/>
      <c r="I8" s="13">
        <v>0.881908935621056</v>
      </c>
      <c r="J8" s="13">
        <v>0.0325530861155094</v>
      </c>
      <c r="K8" s="13">
        <v>0.0804176043348953</v>
      </c>
      <c r="L8" s="13">
        <v>0.00512037392853877</v>
      </c>
      <c r="M8" s="13">
        <f t="shared" si="1"/>
        <v>0.9999999999999996</v>
      </c>
      <c r="N8" s="13"/>
      <c r="O8" s="13">
        <v>0.863930479575026</v>
      </c>
      <c r="P8" s="13">
        <v>0.0457059927367703</v>
      </c>
      <c r="Q8" s="13">
        <v>0.0854733537572387</v>
      </c>
      <c r="R8" s="13">
        <v>0.00489017393096469</v>
      </c>
      <c r="S8" s="13">
        <f t="shared" si="2"/>
        <v>0.9999999999999998</v>
      </c>
      <c r="T8" s="13"/>
      <c r="U8" s="13">
        <v>0.867270076890505</v>
      </c>
      <c r="V8" s="13">
        <v>0.0410249954500607</v>
      </c>
      <c r="W8" s="13">
        <v>0.0876053406890997</v>
      </c>
      <c r="X8" s="13">
        <v>0.00409958697033382</v>
      </c>
      <c r="Y8" s="13">
        <f t="shared" si="3"/>
        <v>0.9999999999999992</v>
      </c>
    </row>
    <row r="9" spans="2:25" ht="15" customHeight="1">
      <c r="B9" s="11">
        <v>10</v>
      </c>
      <c r="C9" s="13">
        <v>0.888426979215608</v>
      </c>
      <c r="D9" s="13">
        <v>0</v>
      </c>
      <c r="E9" s="13">
        <v>0.0764217210280838</v>
      </c>
      <c r="F9" s="13">
        <v>0.0351512997563083</v>
      </c>
      <c r="G9" s="13">
        <f t="shared" si="0"/>
        <v>1</v>
      </c>
      <c r="H9" s="13"/>
      <c r="I9" s="13">
        <v>0.870723439075681</v>
      </c>
      <c r="J9" s="13">
        <v>0.031077981018066</v>
      </c>
      <c r="K9" s="13">
        <v>0.0875409670815699</v>
      </c>
      <c r="L9" s="13">
        <v>0.010657612824683</v>
      </c>
      <c r="M9" s="13">
        <f t="shared" si="1"/>
        <v>0.9999999999999999</v>
      </c>
      <c r="N9" s="13"/>
      <c r="O9" s="13">
        <v>0.860865382362147</v>
      </c>
      <c r="P9" s="13">
        <v>0.0469743060450103</v>
      </c>
      <c r="Q9" s="13">
        <v>0.0853235988974849</v>
      </c>
      <c r="R9" s="13">
        <v>0.00683671269535823</v>
      </c>
      <c r="S9" s="13">
        <f t="shared" si="2"/>
        <v>1.0000000000000004</v>
      </c>
      <c r="T9" s="13"/>
      <c r="U9" s="13">
        <v>0.870855200617476</v>
      </c>
      <c r="V9" s="13">
        <v>0.0429719155794048</v>
      </c>
      <c r="W9" s="13">
        <v>0.0788917072311568</v>
      </c>
      <c r="X9" s="13">
        <v>0.00728117657196072</v>
      </c>
      <c r="Y9" s="13">
        <f t="shared" si="3"/>
        <v>0.9999999999999983</v>
      </c>
    </row>
    <row r="10" spans="2:25" ht="15" customHeight="1">
      <c r="B10" s="11">
        <v>11</v>
      </c>
      <c r="C10" s="13">
        <v>0.863590481209413</v>
      </c>
      <c r="D10" s="13">
        <v>0</v>
      </c>
      <c r="E10" s="13">
        <v>0.102270158740948</v>
      </c>
      <c r="F10" s="13">
        <v>0.0341393600496391</v>
      </c>
      <c r="G10" s="13">
        <f t="shared" si="0"/>
        <v>1</v>
      </c>
      <c r="H10" s="13"/>
      <c r="I10" s="13">
        <v>0.861180168439341</v>
      </c>
      <c r="J10" s="13">
        <v>0.0303240335553127</v>
      </c>
      <c r="K10" s="13">
        <v>0.0965432860988122</v>
      </c>
      <c r="L10" s="13">
        <v>0.0119525119065338</v>
      </c>
      <c r="M10" s="13">
        <f t="shared" si="1"/>
        <v>0.9999999999999997</v>
      </c>
      <c r="N10" s="13"/>
      <c r="O10" s="13">
        <v>0.851178166762229</v>
      </c>
      <c r="P10" s="13">
        <v>0.0444206273640476</v>
      </c>
      <c r="Q10" s="13">
        <v>0.0954384802400878</v>
      </c>
      <c r="R10" s="13">
        <v>0.0089627256336358</v>
      </c>
      <c r="S10" s="13">
        <f t="shared" si="2"/>
        <v>1.0000000000000002</v>
      </c>
      <c r="T10" s="13"/>
      <c r="U10" s="13">
        <v>0.843201626159902</v>
      </c>
      <c r="V10" s="13">
        <v>0.0438389672493772</v>
      </c>
      <c r="W10" s="13">
        <v>0.103279031695043</v>
      </c>
      <c r="X10" s="13">
        <v>0.00968037489568082</v>
      </c>
      <c r="Y10" s="13">
        <f t="shared" si="3"/>
        <v>1.000000000000003</v>
      </c>
    </row>
    <row r="11" spans="2:25" ht="15" customHeight="1">
      <c r="B11" s="11">
        <v>12</v>
      </c>
      <c r="C11" s="13">
        <v>0.852092036910368</v>
      </c>
      <c r="D11" s="13">
        <v>0</v>
      </c>
      <c r="E11" s="13">
        <v>0.117126071247279</v>
      </c>
      <c r="F11" s="13">
        <v>0.0307818918423539</v>
      </c>
      <c r="G11" s="13">
        <f t="shared" si="0"/>
        <v>1.0000000000000009</v>
      </c>
      <c r="H11" s="13"/>
      <c r="I11" s="13">
        <v>0.852943239414518</v>
      </c>
      <c r="J11" s="13">
        <v>0.0296628827287121</v>
      </c>
      <c r="K11" s="13">
        <v>0.103048750767588</v>
      </c>
      <c r="L11" s="13">
        <v>0.0143451270891818</v>
      </c>
      <c r="M11" s="13">
        <f t="shared" si="1"/>
        <v>0.9999999999999999</v>
      </c>
      <c r="N11" s="13"/>
      <c r="O11" s="13">
        <v>0.840373291570981</v>
      </c>
      <c r="P11" s="13">
        <v>0.0439687986817026</v>
      </c>
      <c r="Q11" s="13">
        <v>0.104823266500607</v>
      </c>
      <c r="R11" s="13">
        <v>0.0108346432467088</v>
      </c>
      <c r="S11" s="13">
        <f t="shared" si="2"/>
        <v>0.9999999999999993</v>
      </c>
      <c r="T11" s="13"/>
      <c r="U11" s="13">
        <v>0.828058076071362</v>
      </c>
      <c r="V11" s="13">
        <v>0.0487472997907859</v>
      </c>
      <c r="W11" s="13">
        <v>0.112464927994006</v>
      </c>
      <c r="X11" s="13">
        <v>0.0107296961438527</v>
      </c>
      <c r="Y11" s="13">
        <f t="shared" si="3"/>
        <v>1.0000000000000067</v>
      </c>
    </row>
    <row r="12" spans="2:25" ht="15" customHeight="1">
      <c r="B12" s="11">
        <v>13</v>
      </c>
      <c r="C12" s="13">
        <v>0.854856068794419</v>
      </c>
      <c r="D12" s="13">
        <v>0.00373165598160037</v>
      </c>
      <c r="E12" s="13">
        <v>0.120641933202342</v>
      </c>
      <c r="F12" s="13">
        <v>0.0207703420216393</v>
      </c>
      <c r="G12" s="13">
        <f t="shared" si="0"/>
        <v>1.0000000000000007</v>
      </c>
      <c r="H12" s="13"/>
      <c r="I12" s="13">
        <v>0.852999638964258</v>
      </c>
      <c r="J12" s="13">
        <v>0.0289736802972349</v>
      </c>
      <c r="K12" s="13">
        <v>0.10190831902502</v>
      </c>
      <c r="L12" s="13">
        <v>0.0161183617134875</v>
      </c>
      <c r="M12" s="13">
        <f t="shared" si="1"/>
        <v>1.0000000000000004</v>
      </c>
      <c r="N12" s="13"/>
      <c r="O12" s="13">
        <v>0.837821511566739</v>
      </c>
      <c r="P12" s="13">
        <v>0.0403473393211614</v>
      </c>
      <c r="Q12" s="13">
        <v>0.108725906602512</v>
      </c>
      <c r="R12" s="13">
        <v>0.013105242509587</v>
      </c>
      <c r="S12" s="13">
        <f t="shared" si="2"/>
        <v>0.9999999999999994</v>
      </c>
      <c r="T12" s="13"/>
      <c r="U12" s="13">
        <v>0.848487643527742</v>
      </c>
      <c r="V12" s="13">
        <v>0.0470510223309077</v>
      </c>
      <c r="W12" s="13">
        <v>0.0953550193891628</v>
      </c>
      <c r="X12" s="13">
        <v>0.00910631475219555</v>
      </c>
      <c r="Y12" s="13">
        <f t="shared" si="3"/>
        <v>1.000000000000008</v>
      </c>
    </row>
    <row r="13" spans="2:25" ht="15" customHeight="1">
      <c r="B13" s="11">
        <v>14</v>
      </c>
      <c r="C13" s="13">
        <v>0.850674644857338</v>
      </c>
      <c r="D13" s="13">
        <v>0.0172641264082908</v>
      </c>
      <c r="E13" s="13">
        <v>0.117818269775053</v>
      </c>
      <c r="F13" s="13">
        <v>0.0142429589593181</v>
      </c>
      <c r="G13" s="13">
        <f t="shared" si="0"/>
        <v>0.9999999999999999</v>
      </c>
      <c r="H13" s="13"/>
      <c r="I13" s="13">
        <v>0.862523063505332</v>
      </c>
      <c r="J13" s="13">
        <v>0.0268747747249149</v>
      </c>
      <c r="K13" s="13">
        <v>0.0923898949334708</v>
      </c>
      <c r="L13" s="13">
        <v>0.0182122668362827</v>
      </c>
      <c r="M13" s="13">
        <f t="shared" si="1"/>
        <v>1.0000000000000004</v>
      </c>
      <c r="N13" s="13"/>
      <c r="O13" s="13">
        <v>0.845380061311732</v>
      </c>
      <c r="P13" s="13">
        <v>0.0407667823245475</v>
      </c>
      <c r="Q13" s="13">
        <v>0.100625198983234</v>
      </c>
      <c r="R13" s="13">
        <v>0.0132279573804863</v>
      </c>
      <c r="S13" s="13">
        <f t="shared" si="2"/>
        <v>0.9999999999999999</v>
      </c>
      <c r="T13" s="13"/>
      <c r="U13" s="13">
        <v>0.846907594858477</v>
      </c>
      <c r="V13" s="13">
        <v>0.0484350571173128</v>
      </c>
      <c r="W13" s="13">
        <v>0.0920645324918532</v>
      </c>
      <c r="X13" s="13">
        <v>0.0125928155323632</v>
      </c>
      <c r="Y13" s="13">
        <f t="shared" si="3"/>
        <v>1.0000000000000062</v>
      </c>
    </row>
    <row r="14" spans="2:25" ht="15" customHeight="1">
      <c r="B14" s="11">
        <v>15</v>
      </c>
      <c r="C14" s="13">
        <v>0.84302158828833</v>
      </c>
      <c r="D14" s="13">
        <v>0.0302898601938344</v>
      </c>
      <c r="E14" s="13">
        <v>0.112943541575567</v>
      </c>
      <c r="F14" s="13">
        <v>0.0137450099422687</v>
      </c>
      <c r="G14" s="13">
        <f t="shared" si="0"/>
        <v>1</v>
      </c>
      <c r="H14" s="13"/>
      <c r="I14" s="13">
        <v>0.861373917886803</v>
      </c>
      <c r="J14" s="13">
        <v>0.0249279776644868</v>
      </c>
      <c r="K14" s="13">
        <v>0.0962219206164545</v>
      </c>
      <c r="L14" s="13">
        <v>0.017476183832255</v>
      </c>
      <c r="M14" s="13">
        <f t="shared" si="1"/>
        <v>0.9999999999999993</v>
      </c>
      <c r="N14" s="13"/>
      <c r="O14" s="13">
        <v>0.846126583701726</v>
      </c>
      <c r="P14" s="13">
        <v>0.041540735310137</v>
      </c>
      <c r="Q14" s="13">
        <v>0.098043611772816</v>
      </c>
      <c r="R14" s="13">
        <v>0.014289069215321</v>
      </c>
      <c r="S14" s="13">
        <f t="shared" si="2"/>
        <v>1</v>
      </c>
      <c r="T14" s="13"/>
      <c r="U14" s="13">
        <v>0.836160690270546</v>
      </c>
      <c r="V14" s="13">
        <v>0.0475982874594679</v>
      </c>
      <c r="W14" s="13">
        <v>0.100975424416989</v>
      </c>
      <c r="X14" s="13">
        <v>0.0152655978529974</v>
      </c>
      <c r="Y14" s="13">
        <f t="shared" si="3"/>
        <v>1.0000000000000002</v>
      </c>
    </row>
    <row r="15" spans="2:25" ht="15" customHeight="1">
      <c r="B15" s="11">
        <v>16</v>
      </c>
      <c r="C15" s="13">
        <v>0.850121554309944</v>
      </c>
      <c r="D15" s="13">
        <v>0.0423164762675246</v>
      </c>
      <c r="E15" s="13">
        <v>0.0947247233797345</v>
      </c>
      <c r="F15" s="13">
        <v>0.0128372460427972</v>
      </c>
      <c r="G15" s="13">
        <f t="shared" si="0"/>
        <v>1.0000000000000002</v>
      </c>
      <c r="H15" s="13"/>
      <c r="I15" s="13">
        <v>0.862219183102331</v>
      </c>
      <c r="J15" s="13">
        <v>0.0236356912333703</v>
      </c>
      <c r="K15" s="13">
        <v>0.0974737365199002</v>
      </c>
      <c r="L15" s="13">
        <v>0.0166713891443988</v>
      </c>
      <c r="M15" s="13">
        <f t="shared" si="1"/>
        <v>1.0000000000000002</v>
      </c>
      <c r="N15" s="13"/>
      <c r="O15" s="13">
        <v>0.849159584911176</v>
      </c>
      <c r="P15" s="13">
        <v>0.0426962709236806</v>
      </c>
      <c r="Q15" s="13">
        <v>0.0935130490493758</v>
      </c>
      <c r="R15" s="13">
        <v>0.0146310951157672</v>
      </c>
      <c r="S15" s="13">
        <f t="shared" si="2"/>
        <v>0.9999999999999997</v>
      </c>
      <c r="T15" s="13"/>
      <c r="U15" s="13">
        <v>0.823372563575525</v>
      </c>
      <c r="V15" s="13">
        <v>0.0512026094491824</v>
      </c>
      <c r="W15" s="13">
        <v>0.111001624891879</v>
      </c>
      <c r="X15" s="13">
        <v>0.0144232020834087</v>
      </c>
      <c r="Y15" s="13">
        <f t="shared" si="3"/>
        <v>0.9999999999999952</v>
      </c>
    </row>
    <row r="16" spans="2:25" ht="15" customHeight="1">
      <c r="B16" s="11">
        <v>17</v>
      </c>
      <c r="C16" s="13">
        <v>0.839735145933763</v>
      </c>
      <c r="D16" s="13">
        <v>0.0507981108302699</v>
      </c>
      <c r="E16" s="13">
        <v>0.0946493913420713</v>
      </c>
      <c r="F16" s="13">
        <v>0.0148173518938955</v>
      </c>
      <c r="G16" s="13">
        <f t="shared" si="0"/>
        <v>0.9999999999999997</v>
      </c>
      <c r="H16" s="13"/>
      <c r="I16" s="13">
        <v>0.868162919967076</v>
      </c>
      <c r="J16" s="13">
        <v>0.0276838530837004</v>
      </c>
      <c r="K16" s="13">
        <v>0.0891678038916122</v>
      </c>
      <c r="L16" s="13">
        <v>0.0149854230576115</v>
      </c>
      <c r="M16" s="13">
        <f t="shared" si="1"/>
        <v>1</v>
      </c>
      <c r="N16" s="13"/>
      <c r="O16" s="13">
        <v>0.856209409617991</v>
      </c>
      <c r="P16" s="13">
        <v>0.0426299062931914</v>
      </c>
      <c r="Q16" s="13">
        <v>0.0846707283427508</v>
      </c>
      <c r="R16" s="13">
        <v>0.0164899557460666</v>
      </c>
      <c r="S16" s="13">
        <f t="shared" si="2"/>
        <v>0.9999999999999998</v>
      </c>
      <c r="T16" s="13"/>
      <c r="U16" s="13">
        <v>0.839814529510835</v>
      </c>
      <c r="V16" s="13">
        <v>0.0467163436897406</v>
      </c>
      <c r="W16" s="13">
        <v>0.0995505356910891</v>
      </c>
      <c r="X16" s="13">
        <v>0.0139185911083279</v>
      </c>
      <c r="Y16" s="13">
        <f t="shared" si="3"/>
        <v>0.9999999999999927</v>
      </c>
    </row>
    <row r="17" spans="2:25" ht="15" customHeight="1">
      <c r="B17" s="11">
        <v>18</v>
      </c>
      <c r="C17" s="13">
        <v>0.832667569965158</v>
      </c>
      <c r="D17" s="13">
        <v>0.0440339365618097</v>
      </c>
      <c r="E17" s="13">
        <v>0.10817543356618</v>
      </c>
      <c r="F17" s="13">
        <v>0.0151230599068526</v>
      </c>
      <c r="G17" s="13">
        <f t="shared" si="0"/>
        <v>1.0000000000000002</v>
      </c>
      <c r="H17" s="13"/>
      <c r="I17" s="13">
        <v>0.865229125225725</v>
      </c>
      <c r="J17" s="13">
        <v>0.0324681285783556</v>
      </c>
      <c r="K17" s="13">
        <v>0.0829288685995245</v>
      </c>
      <c r="L17" s="13">
        <v>0.019373877596395</v>
      </c>
      <c r="M17" s="13">
        <f t="shared" si="1"/>
        <v>1.0000000000000002</v>
      </c>
      <c r="N17" s="13"/>
      <c r="O17" s="13">
        <v>0.861163929721664</v>
      </c>
      <c r="P17" s="13">
        <v>0.0429650534297531</v>
      </c>
      <c r="Q17" s="13">
        <v>0.0771917293508828</v>
      </c>
      <c r="R17" s="13">
        <v>0.0186792874976998</v>
      </c>
      <c r="S17" s="13">
        <f t="shared" si="2"/>
        <v>0.9999999999999997</v>
      </c>
      <c r="T17" s="13"/>
      <c r="U17" s="13">
        <v>0.866717460613817</v>
      </c>
      <c r="V17" s="13">
        <v>0.0406052342837461</v>
      </c>
      <c r="W17" s="13">
        <v>0.0767183956106604</v>
      </c>
      <c r="X17" s="13">
        <v>0.0159589094917684</v>
      </c>
      <c r="Y17" s="13">
        <f t="shared" si="3"/>
        <v>0.9999999999999919</v>
      </c>
    </row>
    <row r="18" spans="2:25" ht="15" customHeight="1">
      <c r="B18" s="11">
        <v>19</v>
      </c>
      <c r="C18" s="13">
        <v>0.836538749789294</v>
      </c>
      <c r="D18" s="13">
        <v>0.0350608258537187</v>
      </c>
      <c r="E18" s="13">
        <v>0.113322709347767</v>
      </c>
      <c r="F18" s="13">
        <v>0.0150777150092198</v>
      </c>
      <c r="G18" s="13">
        <f t="shared" si="0"/>
        <v>0.9999999999999996</v>
      </c>
      <c r="H18" s="13"/>
      <c r="I18" s="13">
        <v>0.848056585783673</v>
      </c>
      <c r="J18" s="13">
        <v>0.0360321131005202</v>
      </c>
      <c r="K18" s="13">
        <v>0.0894740904155338</v>
      </c>
      <c r="L18" s="13">
        <v>0.0264372107002722</v>
      </c>
      <c r="M18" s="13">
        <f t="shared" si="1"/>
        <v>0.9999999999999992</v>
      </c>
      <c r="N18" s="13"/>
      <c r="O18" s="13">
        <v>0.850705546197117</v>
      </c>
      <c r="P18" s="13">
        <v>0.0463888620688361</v>
      </c>
      <c r="Q18" s="13">
        <v>0.0807755216874846</v>
      </c>
      <c r="R18" s="13">
        <v>0.0221300700465615</v>
      </c>
      <c r="S18" s="13">
        <f t="shared" si="2"/>
        <v>0.9999999999999992</v>
      </c>
      <c r="T18" s="13"/>
      <c r="U18" s="13">
        <v>0.840286092571825</v>
      </c>
      <c r="V18" s="13">
        <v>0.0468402026242592</v>
      </c>
      <c r="W18" s="13">
        <v>0.0950866855928502</v>
      </c>
      <c r="X18" s="13">
        <v>0.0177870192110592</v>
      </c>
      <c r="Y18" s="13">
        <f t="shared" si="3"/>
        <v>0.9999999999999934</v>
      </c>
    </row>
    <row r="19" spans="2:25" ht="15" customHeight="1">
      <c r="B19" s="11">
        <v>20</v>
      </c>
      <c r="C19" s="13">
        <v>0.839259388403456</v>
      </c>
      <c r="D19" s="13">
        <v>0.0296828356954215</v>
      </c>
      <c r="E19" s="13">
        <v>0.114129163727476</v>
      </c>
      <c r="F19" s="13">
        <v>0.0169286121736457</v>
      </c>
      <c r="G19" s="13">
        <f t="shared" si="0"/>
        <v>0.9999999999999992</v>
      </c>
      <c r="H19" s="13"/>
      <c r="I19" s="13">
        <v>0.844492420514314</v>
      </c>
      <c r="J19" s="13">
        <v>0.0363418837999007</v>
      </c>
      <c r="K19" s="13">
        <v>0.0885244494277805</v>
      </c>
      <c r="L19" s="13">
        <v>0.030641246258004</v>
      </c>
      <c r="M19" s="13">
        <f t="shared" si="1"/>
        <v>0.9999999999999991</v>
      </c>
      <c r="N19" s="13"/>
      <c r="O19" s="13">
        <v>0.842846249505483</v>
      </c>
      <c r="P19" s="13">
        <v>0.0481494349451956</v>
      </c>
      <c r="Q19" s="13">
        <v>0.0831990032571067</v>
      </c>
      <c r="R19" s="13">
        <v>0.0258053122922136</v>
      </c>
      <c r="S19" s="13">
        <f t="shared" si="2"/>
        <v>0.999999999999999</v>
      </c>
      <c r="T19" s="13"/>
      <c r="U19" s="13">
        <v>0.808076509372509</v>
      </c>
      <c r="V19" s="13">
        <v>0.0546194402971344</v>
      </c>
      <c r="W19" s="13">
        <v>0.115887180858656</v>
      </c>
      <c r="X19" s="13">
        <v>0.0214168694716956</v>
      </c>
      <c r="Y19" s="13">
        <f t="shared" si="3"/>
        <v>0.999999999999995</v>
      </c>
    </row>
    <row r="20" spans="2:25" ht="15" customHeight="1">
      <c r="B20" s="11">
        <v>21</v>
      </c>
      <c r="C20" s="13">
        <v>0.835297411591439</v>
      </c>
      <c r="D20" s="13">
        <v>0.0232777632914715</v>
      </c>
      <c r="E20" s="13">
        <v>0.124209030458702</v>
      </c>
      <c r="F20" s="13">
        <v>0.0172157946583872</v>
      </c>
      <c r="G20" s="13">
        <f t="shared" si="0"/>
        <v>0.9999999999999997</v>
      </c>
      <c r="H20" s="13"/>
      <c r="I20" s="13">
        <v>0.844727518178332</v>
      </c>
      <c r="J20" s="13">
        <v>0.0339852973834473</v>
      </c>
      <c r="K20" s="13">
        <v>0.0882505405817484</v>
      </c>
      <c r="L20" s="13">
        <v>0.0330366438564717</v>
      </c>
      <c r="M20" s="13">
        <f t="shared" si="1"/>
        <v>0.9999999999999994</v>
      </c>
      <c r="N20" s="13"/>
      <c r="O20" s="13">
        <v>0.837412405186895</v>
      </c>
      <c r="P20" s="13">
        <v>0.0503420918106837</v>
      </c>
      <c r="Q20" s="13">
        <v>0.0847751363832458</v>
      </c>
      <c r="R20" s="13">
        <v>0.0274703666191752</v>
      </c>
      <c r="S20" s="13">
        <f t="shared" si="2"/>
        <v>0.9999999999999997</v>
      </c>
      <c r="T20" s="13"/>
      <c r="U20" s="13">
        <v>0.820790623919428</v>
      </c>
      <c r="V20" s="13">
        <v>0.0543736460861065</v>
      </c>
      <c r="W20" s="13">
        <v>0.104176751571591</v>
      </c>
      <c r="X20" s="13">
        <v>0.0206589784228768</v>
      </c>
      <c r="Y20" s="13">
        <f t="shared" si="3"/>
        <v>1.0000000000000024</v>
      </c>
    </row>
    <row r="21" spans="2:25" ht="15" customHeight="1">
      <c r="B21" s="11">
        <v>22</v>
      </c>
      <c r="C21" s="13">
        <v>0.828274616155037</v>
      </c>
      <c r="D21" s="13">
        <v>0.0229687395925092</v>
      </c>
      <c r="E21" s="13">
        <v>0.128779510184963</v>
      </c>
      <c r="F21" s="13">
        <v>0.0199771340674908</v>
      </c>
      <c r="G21" s="13">
        <f t="shared" si="0"/>
        <v>1</v>
      </c>
      <c r="H21" s="13"/>
      <c r="I21" s="13">
        <v>0.855494094500789</v>
      </c>
      <c r="J21" s="13">
        <v>0.0330605235190727</v>
      </c>
      <c r="K21" s="13">
        <v>0.0735848460346938</v>
      </c>
      <c r="L21" s="13">
        <v>0.0378605359454441</v>
      </c>
      <c r="M21" s="13">
        <f t="shared" si="1"/>
        <v>0.9999999999999997</v>
      </c>
      <c r="N21" s="13"/>
      <c r="O21" s="13">
        <v>0.843607404314553</v>
      </c>
      <c r="P21" s="13">
        <v>0.0498703937979366</v>
      </c>
      <c r="Q21" s="13">
        <v>0.0786716654355595</v>
      </c>
      <c r="R21" s="13">
        <v>0.0278505364519501</v>
      </c>
      <c r="S21" s="13">
        <f t="shared" si="2"/>
        <v>0.9999999999999992</v>
      </c>
      <c r="T21" s="13"/>
      <c r="U21" s="13">
        <v>0.837800363182553</v>
      </c>
      <c r="V21" s="13">
        <v>0.0512224270718976</v>
      </c>
      <c r="W21" s="13">
        <v>0.0889986726575712</v>
      </c>
      <c r="X21" s="13">
        <v>0.0219785370879878</v>
      </c>
      <c r="Y21" s="13">
        <f t="shared" si="3"/>
        <v>1.0000000000000095</v>
      </c>
    </row>
    <row r="22" spans="2:25" ht="15" customHeight="1">
      <c r="B22" s="11">
        <v>23</v>
      </c>
      <c r="C22" s="13">
        <v>0.823157841366083</v>
      </c>
      <c r="D22" s="13">
        <v>0.0261021547680956</v>
      </c>
      <c r="E22" s="13">
        <v>0.121176029682272</v>
      </c>
      <c r="F22" s="13">
        <v>0.0295639741835496</v>
      </c>
      <c r="G22" s="13">
        <f t="shared" si="0"/>
        <v>1.0000000000000002</v>
      </c>
      <c r="H22" s="13"/>
      <c r="I22" s="13">
        <v>0.845547392382768</v>
      </c>
      <c r="J22" s="13">
        <v>0.0337205191379525</v>
      </c>
      <c r="K22" s="13">
        <v>0.076888364820402</v>
      </c>
      <c r="L22" s="13">
        <v>0.0438437236588773</v>
      </c>
      <c r="M22" s="13">
        <f t="shared" si="1"/>
        <v>0.9999999999999998</v>
      </c>
      <c r="N22" s="13"/>
      <c r="O22" s="13">
        <v>0.84473126032831</v>
      </c>
      <c r="P22" s="13">
        <v>0.0484106514789496</v>
      </c>
      <c r="Q22" s="13">
        <v>0.0797961800466232</v>
      </c>
      <c r="R22" s="13">
        <v>0.0270619081461166</v>
      </c>
      <c r="S22" s="13">
        <f t="shared" si="2"/>
        <v>0.9999999999999994</v>
      </c>
      <c r="T22" s="13"/>
      <c r="U22" s="13">
        <v>0.840796352923546</v>
      </c>
      <c r="V22" s="13">
        <v>0.047988441237425</v>
      </c>
      <c r="W22" s="13">
        <v>0.0884025227973427</v>
      </c>
      <c r="X22" s="13">
        <v>0.0228126830416808</v>
      </c>
      <c r="Y22" s="13">
        <f t="shared" si="3"/>
        <v>0.9999999999999946</v>
      </c>
    </row>
    <row r="23" spans="2:25" ht="15" customHeight="1">
      <c r="B23" s="11">
        <v>24</v>
      </c>
      <c r="C23" s="13">
        <v>0.82235766139964</v>
      </c>
      <c r="D23" s="13">
        <v>0.0270971771208763</v>
      </c>
      <c r="E23" s="13">
        <v>0.111811199420825</v>
      </c>
      <c r="F23" s="13">
        <v>0.0387339620586585</v>
      </c>
      <c r="G23" s="13">
        <f t="shared" si="0"/>
        <v>0.9999999999999998</v>
      </c>
      <c r="H23" s="13"/>
      <c r="I23" s="13">
        <v>0.84482601182707</v>
      </c>
      <c r="J23" s="13">
        <v>0.0339644284646853</v>
      </c>
      <c r="K23" s="13">
        <v>0.0797235604884481</v>
      </c>
      <c r="L23" s="13">
        <v>0.0414859992197962</v>
      </c>
      <c r="M23" s="13">
        <f t="shared" si="1"/>
        <v>0.9999999999999996</v>
      </c>
      <c r="N23" s="13"/>
      <c r="O23" s="13">
        <v>0.845589425178286</v>
      </c>
      <c r="P23" s="13">
        <v>0.0489128895994973</v>
      </c>
      <c r="Q23" s="13">
        <v>0.0817985999051251</v>
      </c>
      <c r="R23" s="13">
        <v>0.0236990853170914</v>
      </c>
      <c r="S23" s="13">
        <f t="shared" si="2"/>
        <v>0.9999999999999998</v>
      </c>
      <c r="T23" s="13"/>
      <c r="U23" s="13">
        <v>0.838458039449054</v>
      </c>
      <c r="V23" s="13">
        <v>0.0452700419882827</v>
      </c>
      <c r="W23" s="13">
        <v>0.0915250523447953</v>
      </c>
      <c r="X23" s="13">
        <v>0.0247468662178549</v>
      </c>
      <c r="Y23" s="13">
        <f t="shared" si="3"/>
        <v>0.9999999999999869</v>
      </c>
    </row>
    <row r="24" spans="2:25" ht="15" customHeight="1">
      <c r="B24" s="11">
        <v>25</v>
      </c>
      <c r="C24" s="13">
        <v>0.827668581659229</v>
      </c>
      <c r="D24" s="13">
        <v>0.0259033588428476</v>
      </c>
      <c r="E24" s="13">
        <v>0.102565496655126</v>
      </c>
      <c r="F24" s="13">
        <v>0.043862562842798</v>
      </c>
      <c r="G24" s="13">
        <f t="shared" si="0"/>
        <v>1.0000000000000007</v>
      </c>
      <c r="H24" s="13"/>
      <c r="I24" s="13">
        <v>0.839573351118147</v>
      </c>
      <c r="J24" s="13">
        <v>0.0368170383048544</v>
      </c>
      <c r="K24" s="13">
        <v>0.0844464991381955</v>
      </c>
      <c r="L24" s="13">
        <v>0.0391631114388029</v>
      </c>
      <c r="M24" s="13">
        <f t="shared" si="1"/>
        <v>0.9999999999999998</v>
      </c>
      <c r="N24" s="13"/>
      <c r="O24" s="13">
        <v>0.845139681298222</v>
      </c>
      <c r="P24" s="13">
        <v>0.0483834789123273</v>
      </c>
      <c r="Q24" s="13">
        <v>0.0857196805923046</v>
      </c>
      <c r="R24" s="13">
        <v>0.0207571591971461</v>
      </c>
      <c r="S24" s="13">
        <f t="shared" si="2"/>
        <v>1</v>
      </c>
      <c r="T24" s="13"/>
      <c r="U24" s="13">
        <v>0.845462875563112</v>
      </c>
      <c r="V24" s="13">
        <v>0.0463210169982696</v>
      </c>
      <c r="W24" s="13">
        <v>0.0866952086612541</v>
      </c>
      <c r="X24" s="13">
        <v>0.0215208987773558</v>
      </c>
      <c r="Y24" s="13">
        <f t="shared" si="3"/>
        <v>0.9999999999999916</v>
      </c>
    </row>
    <row r="25" spans="2:25" ht="15" customHeight="1">
      <c r="B25" s="11">
        <v>26</v>
      </c>
      <c r="C25" s="13">
        <v>0.841181079614457</v>
      </c>
      <c r="D25" s="13">
        <v>0.0225491814883356</v>
      </c>
      <c r="E25" s="13">
        <v>0.0880150130069024</v>
      </c>
      <c r="F25" s="13">
        <v>0.0482547258903053</v>
      </c>
      <c r="G25" s="13">
        <f t="shared" si="0"/>
        <v>1.0000000000000002</v>
      </c>
      <c r="H25" s="13"/>
      <c r="I25" s="13">
        <v>0.858269602045035</v>
      </c>
      <c r="J25" s="13">
        <v>0.0360902131516267</v>
      </c>
      <c r="K25" s="13">
        <v>0.0765076300967733</v>
      </c>
      <c r="L25" s="13">
        <v>0.029132554706565</v>
      </c>
      <c r="M25" s="13">
        <f t="shared" si="1"/>
        <v>1</v>
      </c>
      <c r="N25" s="13"/>
      <c r="O25" s="13">
        <v>0.849777809251934</v>
      </c>
      <c r="P25" s="13">
        <v>0.0495004069574541</v>
      </c>
      <c r="Q25" s="13">
        <v>0.079880999229553</v>
      </c>
      <c r="R25" s="13">
        <v>0.0208407845610596</v>
      </c>
      <c r="S25" s="13">
        <f t="shared" si="2"/>
        <v>1.0000000000000007</v>
      </c>
      <c r="T25" s="13"/>
      <c r="U25" s="13">
        <v>0.860902533238363</v>
      </c>
      <c r="V25" s="13">
        <v>0.0460800460402412</v>
      </c>
      <c r="W25" s="13">
        <v>0.0747120791629302</v>
      </c>
      <c r="X25" s="13">
        <v>0.0183053415584618</v>
      </c>
      <c r="Y25" s="13">
        <f t="shared" si="3"/>
        <v>0.9999999999999961</v>
      </c>
    </row>
    <row r="26" spans="2:25" ht="15" customHeight="1">
      <c r="B26" s="11">
        <v>27</v>
      </c>
      <c r="C26" s="13">
        <v>0.840334959132986</v>
      </c>
      <c r="D26" s="13">
        <v>0.0227437265448041</v>
      </c>
      <c r="E26" s="13">
        <v>0.0907689893617834</v>
      </c>
      <c r="F26" s="13">
        <v>0.0461523249604261</v>
      </c>
      <c r="G26" s="13">
        <f t="shared" si="0"/>
        <v>0.9999999999999996</v>
      </c>
      <c r="H26" s="13"/>
      <c r="I26" s="13">
        <v>0.86204142752683</v>
      </c>
      <c r="J26" s="13">
        <v>0.0370076253614464</v>
      </c>
      <c r="K26" s="13">
        <v>0.068225310130074</v>
      </c>
      <c r="L26" s="13">
        <v>0.0327256369816491</v>
      </c>
      <c r="M26" s="13">
        <f t="shared" si="1"/>
        <v>0.9999999999999996</v>
      </c>
      <c r="N26" s="13"/>
      <c r="O26" s="13">
        <v>0.853076949034567</v>
      </c>
      <c r="P26" s="13">
        <v>0.0480207021634029</v>
      </c>
      <c r="Q26" s="13">
        <v>0.0705405796266912</v>
      </c>
      <c r="R26" s="13">
        <v>0.0283617691753388</v>
      </c>
      <c r="S26" s="13">
        <f t="shared" si="2"/>
        <v>1</v>
      </c>
      <c r="T26" s="13"/>
      <c r="U26" s="13">
        <v>0.879103196591873</v>
      </c>
      <c r="V26" s="13">
        <v>0.0400478521855418</v>
      </c>
      <c r="W26" s="13">
        <v>0.0596020352409498</v>
      </c>
      <c r="X26" s="13">
        <v>0.0212469159816161</v>
      </c>
      <c r="Y26" s="13">
        <f t="shared" si="3"/>
        <v>0.9999999999999807</v>
      </c>
    </row>
    <row r="27" spans="2:25" ht="15" customHeight="1">
      <c r="B27" s="11">
        <v>28</v>
      </c>
      <c r="C27" s="13">
        <v>0.834480640736875</v>
      </c>
      <c r="D27" s="13">
        <v>0.0261344071446307</v>
      </c>
      <c r="E27" s="13">
        <v>0.100275875583792</v>
      </c>
      <c r="F27" s="13">
        <v>0.0391090765347027</v>
      </c>
      <c r="G27" s="13">
        <f t="shared" si="0"/>
        <v>1.0000000000000004</v>
      </c>
      <c r="H27" s="13"/>
      <c r="I27" s="13">
        <v>0.836778221525595</v>
      </c>
      <c r="J27" s="13">
        <v>0.0394368513168877</v>
      </c>
      <c r="K27" s="13">
        <v>0.0871435234437306</v>
      </c>
      <c r="L27" s="13">
        <v>0.0366414037137859</v>
      </c>
      <c r="M27" s="13">
        <f t="shared" si="1"/>
        <v>0.9999999999999991</v>
      </c>
      <c r="N27" s="13"/>
      <c r="O27" s="13">
        <v>0.841507860906928</v>
      </c>
      <c r="P27" s="13">
        <v>0.046502637904535</v>
      </c>
      <c r="Q27" s="13">
        <v>0.0803765374738826</v>
      </c>
      <c r="R27" s="13">
        <v>0.0316129637146537</v>
      </c>
      <c r="S27" s="13">
        <f t="shared" si="2"/>
        <v>0.9999999999999993</v>
      </c>
      <c r="T27" s="13"/>
      <c r="U27" s="13">
        <v>0.894285999662387</v>
      </c>
      <c r="V27" s="13">
        <v>0.0320732363342206</v>
      </c>
      <c r="W27" s="13">
        <v>0.0474319893769105</v>
      </c>
      <c r="X27" s="13">
        <v>0.0262087746264582</v>
      </c>
      <c r="Y27" s="13">
        <f t="shared" si="3"/>
        <v>0.9999999999999762</v>
      </c>
    </row>
    <row r="28" spans="2:25" ht="15" customHeight="1">
      <c r="B28" s="11">
        <v>29</v>
      </c>
      <c r="C28" s="13">
        <v>0.84303553496379</v>
      </c>
      <c r="D28" s="13">
        <v>0.0232757370385383</v>
      </c>
      <c r="E28" s="13">
        <v>0.102726139429521</v>
      </c>
      <c r="F28" s="13">
        <v>0.0309625885681505</v>
      </c>
      <c r="G28" s="13">
        <f t="shared" si="0"/>
        <v>0.9999999999999998</v>
      </c>
      <c r="H28" s="13"/>
      <c r="I28" s="13">
        <v>0.819584399682182</v>
      </c>
      <c r="J28" s="13">
        <v>0.0403619745151167</v>
      </c>
      <c r="K28" s="13">
        <v>0.0986331004502267</v>
      </c>
      <c r="L28" s="13">
        <v>0.041420525352475</v>
      </c>
      <c r="M28" s="13">
        <f t="shared" si="1"/>
        <v>1.0000000000000004</v>
      </c>
      <c r="N28" s="13"/>
      <c r="O28" s="13">
        <v>0.833810815654973</v>
      </c>
      <c r="P28" s="13">
        <v>0.0451443931903224</v>
      </c>
      <c r="Q28" s="13">
        <v>0.0860200918078139</v>
      </c>
      <c r="R28" s="13">
        <v>0.0350246993468896</v>
      </c>
      <c r="S28" s="13">
        <f t="shared" si="2"/>
        <v>0.9999999999999988</v>
      </c>
      <c r="T28" s="13"/>
      <c r="U28" s="13">
        <v>0.798168017372012</v>
      </c>
      <c r="V28" s="13">
        <v>0.0507117608177516</v>
      </c>
      <c r="W28" s="13">
        <v>0.114734975130616</v>
      </c>
      <c r="X28" s="13">
        <v>0.0363852466796122</v>
      </c>
      <c r="Y28" s="13">
        <f t="shared" si="3"/>
        <v>0.9999999999999919</v>
      </c>
    </row>
    <row r="29" spans="2:25" ht="15" customHeight="1">
      <c r="B29" s="11">
        <v>30</v>
      </c>
      <c r="C29" s="13">
        <v>0.846207210120417</v>
      </c>
      <c r="D29" s="13">
        <v>0.0226606458711801</v>
      </c>
      <c r="E29" s="13">
        <v>0.107429162051255</v>
      </c>
      <c r="F29" s="13">
        <v>0.0237029819571474</v>
      </c>
      <c r="G29" s="13">
        <f t="shared" si="0"/>
        <v>0.9999999999999994</v>
      </c>
      <c r="H29" s="13"/>
      <c r="I29" s="13">
        <v>0.809959153463565</v>
      </c>
      <c r="J29" s="13">
        <v>0.0415081780002887</v>
      </c>
      <c r="K29" s="13">
        <v>0.10613502913041</v>
      </c>
      <c r="L29" s="13">
        <v>0.0423976394057364</v>
      </c>
      <c r="M29" s="13">
        <f t="shared" si="1"/>
        <v>1</v>
      </c>
      <c r="N29" s="13"/>
      <c r="O29" s="13">
        <v>0.831103591800213</v>
      </c>
      <c r="P29" s="13">
        <v>0.0443875763817416</v>
      </c>
      <c r="Q29" s="13">
        <v>0.091897554637339</v>
      </c>
      <c r="R29" s="13">
        <v>0.0326112771807053</v>
      </c>
      <c r="S29" s="13">
        <f t="shared" si="2"/>
        <v>0.9999999999999989</v>
      </c>
      <c r="T29" s="13"/>
      <c r="U29" s="13">
        <v>0.614616028739113</v>
      </c>
      <c r="V29" s="13">
        <v>0.10007934886042</v>
      </c>
      <c r="W29" s="13">
        <v>0.224784703747319</v>
      </c>
      <c r="X29" s="13">
        <v>0.0605199186531637</v>
      </c>
      <c r="Y29" s="13">
        <f t="shared" si="3"/>
        <v>1.0000000000000158</v>
      </c>
    </row>
    <row r="30" spans="2:25" ht="15" customHeight="1">
      <c r="B30" s="11">
        <v>31</v>
      </c>
      <c r="C30" s="13">
        <v>0.854313448695866</v>
      </c>
      <c r="D30" s="13">
        <v>0.0271848424763714</v>
      </c>
      <c r="E30" s="13">
        <v>0.0995612287790789</v>
      </c>
      <c r="F30" s="13">
        <v>0.0189404800486832</v>
      </c>
      <c r="G30" s="13">
        <f t="shared" si="0"/>
        <v>0.9999999999999996</v>
      </c>
      <c r="H30" s="13"/>
      <c r="I30" s="13">
        <v>0.816603991777232</v>
      </c>
      <c r="J30" s="13">
        <v>0.0423739343962078</v>
      </c>
      <c r="K30" s="13">
        <v>0.0963097261382673</v>
      </c>
      <c r="L30" s="13">
        <v>0.0447123476882932</v>
      </c>
      <c r="M30" s="13">
        <f t="shared" si="1"/>
        <v>1.0000000000000002</v>
      </c>
      <c r="N30" s="13"/>
      <c r="O30" s="13">
        <v>0.835394512079531</v>
      </c>
      <c r="P30" s="13">
        <v>0.0432643240507216</v>
      </c>
      <c r="Q30" s="13">
        <v>0.0895945797898459</v>
      </c>
      <c r="R30" s="13">
        <v>0.0317465840799003</v>
      </c>
      <c r="S30" s="13">
        <f t="shared" si="2"/>
        <v>0.9999999999999987</v>
      </c>
      <c r="T30" s="13"/>
      <c r="U30" s="13">
        <v>0.497870550108913</v>
      </c>
      <c r="V30" s="13">
        <v>0.131368949735626</v>
      </c>
      <c r="W30" s="13">
        <v>0.279205680330538</v>
      </c>
      <c r="X30" s="13">
        <v>0.0915548198249331</v>
      </c>
      <c r="Y30" s="13">
        <f t="shared" si="3"/>
        <v>1.0000000000000102</v>
      </c>
    </row>
    <row r="31" spans="2:25" ht="15" customHeight="1">
      <c r="B31" s="11">
        <v>32</v>
      </c>
      <c r="C31" s="13">
        <v>0.84788543924955</v>
      </c>
      <c r="D31" s="13">
        <v>0.025502665005096</v>
      </c>
      <c r="E31" s="13">
        <v>0.102444312399486</v>
      </c>
      <c r="F31" s="13">
        <v>0.0241675833458686</v>
      </c>
      <c r="G31" s="13">
        <f t="shared" si="0"/>
        <v>1.0000000000000007</v>
      </c>
      <c r="H31" s="13"/>
      <c r="I31" s="13">
        <v>0.827878359957175</v>
      </c>
      <c r="J31" s="13">
        <v>0.0432082438165784</v>
      </c>
      <c r="K31" s="13">
        <v>0.0777048000843144</v>
      </c>
      <c r="L31" s="13">
        <v>0.0512085961419317</v>
      </c>
      <c r="M31" s="13">
        <f t="shared" si="1"/>
        <v>0.9999999999999994</v>
      </c>
      <c r="N31" s="13"/>
      <c r="O31" s="13">
        <v>0.846373628136536</v>
      </c>
      <c r="P31" s="13">
        <v>0.0402566801324476</v>
      </c>
      <c r="Q31" s="13">
        <v>0.0779872664188533</v>
      </c>
      <c r="R31" s="13">
        <v>0.0353824253121606</v>
      </c>
      <c r="S31" s="13">
        <f t="shared" si="2"/>
        <v>0.9999999999999977</v>
      </c>
      <c r="T31" s="13"/>
      <c r="U31" s="13">
        <v>0.419048835761109</v>
      </c>
      <c r="V31" s="13">
        <v>0.156666117933043</v>
      </c>
      <c r="W31" s="13">
        <v>0.293750042884678</v>
      </c>
      <c r="X31" s="13">
        <v>0.130535003421173</v>
      </c>
      <c r="Y31" s="13">
        <f t="shared" si="3"/>
        <v>1.000000000000003</v>
      </c>
    </row>
    <row r="32" spans="2:25" ht="15" customHeight="1">
      <c r="B32" s="11">
        <v>33</v>
      </c>
      <c r="C32" s="13">
        <v>0.844230382625515</v>
      </c>
      <c r="D32" s="13">
        <v>0.0191613755454745</v>
      </c>
      <c r="E32" s="13">
        <v>0.113697826192052</v>
      </c>
      <c r="F32" s="13">
        <v>0.0229104156369579</v>
      </c>
      <c r="G32" s="13">
        <f t="shared" si="0"/>
        <v>0.9999999999999994</v>
      </c>
      <c r="H32" s="13"/>
      <c r="I32" s="13">
        <v>0.827237498697478</v>
      </c>
      <c r="J32" s="13">
        <v>0.0419967983419714</v>
      </c>
      <c r="K32" s="13">
        <v>0.0784359429680222</v>
      </c>
      <c r="L32" s="13">
        <v>0.0523297599925276</v>
      </c>
      <c r="M32" s="13">
        <f t="shared" si="1"/>
        <v>0.9999999999999991</v>
      </c>
      <c r="N32" s="13"/>
      <c r="O32" s="13">
        <v>0.8516756631735</v>
      </c>
      <c r="P32" s="13">
        <v>0.0376836031655677</v>
      </c>
      <c r="Q32" s="13">
        <v>0.0730425744599324</v>
      </c>
      <c r="R32" s="13">
        <v>0.0375981592009979</v>
      </c>
      <c r="S32" s="13">
        <f t="shared" si="2"/>
        <v>0.9999999999999979</v>
      </c>
      <c r="T32" s="13"/>
      <c r="U32" s="13">
        <v>0.432337774656418</v>
      </c>
      <c r="V32" s="13">
        <v>0.164496062765565</v>
      </c>
      <c r="W32" s="13">
        <v>0.272913376362052</v>
      </c>
      <c r="X32" s="13">
        <v>0.130252786215969</v>
      </c>
      <c r="Y32" s="13">
        <f t="shared" si="3"/>
        <v>1.000000000000004</v>
      </c>
    </row>
    <row r="33" spans="2:25" ht="15" customHeight="1">
      <c r="B33" s="11">
        <v>34</v>
      </c>
      <c r="C33" s="13">
        <v>0.835899861703894</v>
      </c>
      <c r="D33" s="13">
        <v>0.0203873283271612</v>
      </c>
      <c r="E33" s="13">
        <v>0.123385420001336</v>
      </c>
      <c r="F33" s="13">
        <v>0.0203273899676097</v>
      </c>
      <c r="G33" s="13">
        <f t="shared" si="0"/>
        <v>1.0000000000000009</v>
      </c>
      <c r="H33" s="13"/>
      <c r="I33" s="13">
        <v>0.817999404414551</v>
      </c>
      <c r="J33" s="13">
        <v>0.0416662328182058</v>
      </c>
      <c r="K33" s="13">
        <v>0.08868318582218</v>
      </c>
      <c r="L33" s="13">
        <v>0.0516511769450631</v>
      </c>
      <c r="M33" s="13">
        <f t="shared" si="1"/>
        <v>0.9999999999999999</v>
      </c>
      <c r="N33" s="13"/>
      <c r="O33" s="13">
        <v>0.849842977688538</v>
      </c>
      <c r="P33" s="13">
        <v>0.0361641201768714</v>
      </c>
      <c r="Q33" s="13">
        <v>0.0757361291179193</v>
      </c>
      <c r="R33" s="13">
        <v>0.038256773016669</v>
      </c>
      <c r="S33" s="13">
        <f t="shared" si="2"/>
        <v>0.9999999999999977</v>
      </c>
      <c r="T33" s="13"/>
      <c r="U33" s="13">
        <v>0.361253246911674</v>
      </c>
      <c r="V33" s="13">
        <v>0.200591287720526</v>
      </c>
      <c r="W33" s="13">
        <v>0.311852513693129</v>
      </c>
      <c r="X33" s="13">
        <v>0.126302951674676</v>
      </c>
      <c r="Y33" s="13">
        <f t="shared" si="3"/>
        <v>1.000000000000005</v>
      </c>
    </row>
    <row r="34" spans="2:25" ht="15" customHeight="1">
      <c r="B34" s="11">
        <v>35</v>
      </c>
      <c r="C34" s="13">
        <v>0.815088861507681</v>
      </c>
      <c r="D34" s="13">
        <v>0.0273698756792443</v>
      </c>
      <c r="E34" s="13">
        <v>0.135152031533005</v>
      </c>
      <c r="F34" s="13">
        <v>0.0223892312800695</v>
      </c>
      <c r="G34" s="13">
        <f t="shared" si="0"/>
        <v>0.9999999999999999</v>
      </c>
      <c r="H34" s="13"/>
      <c r="I34" s="13">
        <v>0.810234454013998</v>
      </c>
      <c r="J34" s="13">
        <v>0.0415019457958653</v>
      </c>
      <c r="K34" s="13">
        <v>0.0976671155097262</v>
      </c>
      <c r="L34" s="13">
        <v>0.0505964846804103</v>
      </c>
      <c r="M34" s="13">
        <f t="shared" si="1"/>
        <v>0.9999999999999998</v>
      </c>
      <c r="N34" s="13"/>
      <c r="O34" s="13">
        <v>0.857089048482246</v>
      </c>
      <c r="P34" s="13">
        <v>0.0350565175916629</v>
      </c>
      <c r="Q34" s="13">
        <v>0.0702984754019728</v>
      </c>
      <c r="R34" s="13">
        <v>0.0375559585241175</v>
      </c>
      <c r="S34" s="13">
        <f t="shared" si="2"/>
        <v>0.9999999999999992</v>
      </c>
      <c r="T34" s="13"/>
      <c r="U34" s="13">
        <v>0.225334688549482</v>
      </c>
      <c r="V34" s="13">
        <v>0.245695252893774</v>
      </c>
      <c r="W34" s="13">
        <v>0.41476387319902</v>
      </c>
      <c r="X34" s="13">
        <v>0.114206185357728</v>
      </c>
      <c r="Y34" s="13">
        <f t="shared" si="3"/>
        <v>1.000000000000004</v>
      </c>
    </row>
    <row r="35" spans="2:25" ht="15" customHeight="1">
      <c r="B35" s="11">
        <v>36</v>
      </c>
      <c r="C35" s="13">
        <v>0.805677923710622</v>
      </c>
      <c r="D35" s="13">
        <v>0.0346568019884953</v>
      </c>
      <c r="E35" s="13">
        <v>0.130937501250859</v>
      </c>
      <c r="F35" s="13">
        <v>0.0287277730500236</v>
      </c>
      <c r="G35" s="13">
        <f t="shared" si="0"/>
        <v>0.9999999999999999</v>
      </c>
      <c r="H35" s="13"/>
      <c r="I35" s="13">
        <v>0.809650460617253</v>
      </c>
      <c r="J35" s="13">
        <v>0.039600976314889</v>
      </c>
      <c r="K35" s="13">
        <v>0.0955152980257223</v>
      </c>
      <c r="L35" s="13">
        <v>0.0552332650421356</v>
      </c>
      <c r="M35" s="13">
        <f t="shared" si="1"/>
        <v>0.9999999999999999</v>
      </c>
      <c r="N35" s="13"/>
      <c r="O35" s="13">
        <v>0.868564988363472</v>
      </c>
      <c r="P35" s="13">
        <v>0.0334073681283861</v>
      </c>
      <c r="Q35" s="13">
        <v>0.0622093026858961</v>
      </c>
      <c r="R35" s="13">
        <v>0.0358183408222452</v>
      </c>
      <c r="S35" s="13">
        <f t="shared" si="2"/>
        <v>0.9999999999999993</v>
      </c>
      <c r="T35" s="13"/>
      <c r="U35" s="13">
        <v>0.121231081936474</v>
      </c>
      <c r="V35" s="13">
        <v>0.359423162666641</v>
      </c>
      <c r="W35" s="13">
        <v>0.39838283975723</v>
      </c>
      <c r="X35" s="13">
        <v>0.120962915639655</v>
      </c>
      <c r="Y35" s="13">
        <f t="shared" si="3"/>
        <v>1</v>
      </c>
    </row>
    <row r="36" spans="2:25" ht="15" customHeight="1">
      <c r="B36" s="11">
        <v>37</v>
      </c>
      <c r="C36" s="13">
        <v>0.81524148928088</v>
      </c>
      <c r="D36" s="13">
        <v>0.0405259826870114</v>
      </c>
      <c r="E36" s="13">
        <v>0.113573139595786</v>
      </c>
      <c r="F36" s="13">
        <v>0.0306593884363222</v>
      </c>
      <c r="G36" s="13">
        <f t="shared" si="0"/>
        <v>0.9999999999999996</v>
      </c>
      <c r="H36" s="13"/>
      <c r="I36" s="13">
        <v>0.81626880813253</v>
      </c>
      <c r="J36" s="13">
        <v>0.0389474886297966</v>
      </c>
      <c r="K36" s="13">
        <v>0.088132708663823</v>
      </c>
      <c r="L36" s="13">
        <v>0.0566509945738504</v>
      </c>
      <c r="M36" s="13">
        <f t="shared" si="1"/>
        <v>0.9999999999999999</v>
      </c>
      <c r="N36" s="13"/>
      <c r="O36" s="13">
        <v>0.881944637551169</v>
      </c>
      <c r="P36" s="13">
        <v>0.0314282264450331</v>
      </c>
      <c r="Q36" s="13">
        <v>0.0524138371110186</v>
      </c>
      <c r="R36" s="13">
        <v>0.0342132988927778</v>
      </c>
      <c r="S36" s="13">
        <f t="shared" si="2"/>
        <v>0.9999999999999986</v>
      </c>
      <c r="T36" s="13"/>
      <c r="U36" s="13">
        <v>0.117298252928557</v>
      </c>
      <c r="V36" s="13">
        <v>0.452781191675057</v>
      </c>
      <c r="W36" s="13">
        <v>0.316054360049501</v>
      </c>
      <c r="X36" s="13">
        <v>0.113866195346882</v>
      </c>
      <c r="Y36" s="13">
        <f t="shared" si="3"/>
        <v>0.9999999999999969</v>
      </c>
    </row>
    <row r="37" spans="2:25" ht="15" customHeight="1">
      <c r="B37" s="11">
        <v>38</v>
      </c>
      <c r="C37" s="13">
        <v>0.820114053800918</v>
      </c>
      <c r="D37" s="13">
        <v>0.0505567972527868</v>
      </c>
      <c r="E37" s="13">
        <v>0.0950531315721161</v>
      </c>
      <c r="F37" s="13">
        <v>0.0342760173741792</v>
      </c>
      <c r="G37" s="13">
        <f t="shared" si="0"/>
        <v>1.0000000000000002</v>
      </c>
      <c r="H37" s="13"/>
      <c r="I37" s="13">
        <v>0.819168015818874</v>
      </c>
      <c r="J37" s="13">
        <v>0.0387888240328927</v>
      </c>
      <c r="K37" s="13">
        <v>0.0833633064676586</v>
      </c>
      <c r="L37" s="13">
        <v>0.058679853680574</v>
      </c>
      <c r="M37" s="13">
        <f t="shared" si="1"/>
        <v>0.9999999999999994</v>
      </c>
      <c r="N37" s="13"/>
      <c r="O37" s="13">
        <v>0.889899718108855</v>
      </c>
      <c r="P37" s="13">
        <v>0.0301359216135544</v>
      </c>
      <c r="Q37" s="13">
        <v>0.0473548412400661</v>
      </c>
      <c r="R37" s="13">
        <v>0.0326095190375232</v>
      </c>
      <c r="S37" s="13">
        <f t="shared" si="2"/>
        <v>0.9999999999999987</v>
      </c>
      <c r="T37" s="13"/>
      <c r="U37" s="13">
        <v>0.100590646956699</v>
      </c>
      <c r="V37" s="13">
        <v>0.474746374769422</v>
      </c>
      <c r="W37" s="13">
        <v>0.329299143772218</v>
      </c>
      <c r="X37" s="13">
        <v>0.0953638345016582</v>
      </c>
      <c r="Y37" s="13">
        <f t="shared" si="3"/>
        <v>0.9999999999999972</v>
      </c>
    </row>
    <row r="38" spans="2:25" ht="15" customHeight="1">
      <c r="B38" s="11">
        <v>39</v>
      </c>
      <c r="C38" s="13">
        <v>0.81707240711335</v>
      </c>
      <c r="D38" s="13">
        <v>0.0550335913106901</v>
      </c>
      <c r="E38" s="13">
        <v>0.0839315090159265</v>
      </c>
      <c r="F38" s="13">
        <v>0.043962492560033</v>
      </c>
      <c r="G38" s="13">
        <f aca="true" t="shared" si="4" ref="G38:G69">C38+D38+E38+F38</f>
        <v>0.9999999999999997</v>
      </c>
      <c r="H38" s="13"/>
      <c r="I38" s="13">
        <v>0.817210779276959</v>
      </c>
      <c r="J38" s="13">
        <v>0.0387775021685089</v>
      </c>
      <c r="K38" s="13">
        <v>0.0890982162629373</v>
      </c>
      <c r="L38" s="13">
        <v>0.0549135022915944</v>
      </c>
      <c r="M38" s="13">
        <f t="shared" si="1"/>
        <v>0.9999999999999997</v>
      </c>
      <c r="N38" s="13"/>
      <c r="O38" s="13">
        <v>0.882045191740828</v>
      </c>
      <c r="P38" s="13">
        <v>0.0319265703423711</v>
      </c>
      <c r="Q38" s="13">
        <v>0.054678187652538</v>
      </c>
      <c r="R38" s="13">
        <v>0.0313500502642618</v>
      </c>
      <c r="S38" s="13">
        <f t="shared" si="2"/>
        <v>0.9999999999999989</v>
      </c>
      <c r="T38" s="13"/>
      <c r="U38" s="13">
        <v>0.0954632407077443</v>
      </c>
      <c r="V38" s="13">
        <v>0.393519847276005</v>
      </c>
      <c r="W38" s="13">
        <v>0.431086083391913</v>
      </c>
      <c r="X38" s="13">
        <v>0.0799308286243365</v>
      </c>
      <c r="Y38" s="13">
        <f t="shared" si="3"/>
        <v>0.9999999999999989</v>
      </c>
    </row>
    <row r="39" spans="2:25" ht="15" customHeight="1">
      <c r="B39" s="11">
        <v>40</v>
      </c>
      <c r="C39" s="13">
        <v>0.822870573492629</v>
      </c>
      <c r="D39" s="13">
        <v>0.044699998030818</v>
      </c>
      <c r="E39" s="13">
        <v>0.0823853519805825</v>
      </c>
      <c r="F39" s="13">
        <v>0.0500440764959702</v>
      </c>
      <c r="G39" s="13">
        <f t="shared" si="4"/>
        <v>0.9999999999999998</v>
      </c>
      <c r="H39" s="13"/>
      <c r="I39" s="13">
        <v>0.814386920699471</v>
      </c>
      <c r="J39" s="13">
        <v>0.0420239472075348</v>
      </c>
      <c r="K39" s="13">
        <v>0.0901565056615897</v>
      </c>
      <c r="L39" s="13">
        <v>0.0534326264314035</v>
      </c>
      <c r="M39" s="13">
        <f t="shared" si="1"/>
        <v>0.999999999999999</v>
      </c>
      <c r="N39" s="13"/>
      <c r="O39" s="13">
        <v>0.879232525294909</v>
      </c>
      <c r="P39" s="13">
        <v>0.0328100713906829</v>
      </c>
      <c r="Q39" s="13">
        <v>0.0563927115228236</v>
      </c>
      <c r="R39" s="13">
        <v>0.0315646917915841</v>
      </c>
      <c r="S39" s="13">
        <f t="shared" si="2"/>
        <v>0.9999999999999997</v>
      </c>
      <c r="T39" s="13"/>
      <c r="U39" s="13">
        <v>0.0916917372918738</v>
      </c>
      <c r="V39" s="13">
        <v>0.369344221103649</v>
      </c>
      <c r="W39" s="13">
        <v>0.471308255726422</v>
      </c>
      <c r="X39" s="13">
        <v>0.0676557858780561</v>
      </c>
      <c r="Y39" s="13">
        <f t="shared" si="3"/>
        <v>1.0000000000000009</v>
      </c>
    </row>
    <row r="40" spans="2:25" ht="15" customHeight="1">
      <c r="B40" s="11">
        <v>41</v>
      </c>
      <c r="C40" s="13">
        <v>0.81980414193688</v>
      </c>
      <c r="D40" s="13">
        <v>0.0456029664842316</v>
      </c>
      <c r="E40" s="13">
        <v>0.0881938070103522</v>
      </c>
      <c r="F40" s="13">
        <v>0.0463990845685365</v>
      </c>
      <c r="G40" s="13">
        <f t="shared" si="4"/>
        <v>1.0000000000000002</v>
      </c>
      <c r="H40" s="13"/>
      <c r="I40" s="13">
        <v>0.818955449633526</v>
      </c>
      <c r="J40" s="13">
        <v>0.0419219115447012</v>
      </c>
      <c r="K40" s="13">
        <v>0.0844142991171671</v>
      </c>
      <c r="L40" s="13">
        <v>0.0547083397046056</v>
      </c>
      <c r="M40" s="13">
        <f t="shared" si="1"/>
        <v>0.9999999999999999</v>
      </c>
      <c r="N40" s="13"/>
      <c r="O40" s="13">
        <v>0.881434336544556</v>
      </c>
      <c r="P40" s="13">
        <v>0.0334975883041005</v>
      </c>
      <c r="Q40" s="13">
        <v>0.0525664902438587</v>
      </c>
      <c r="R40" s="13">
        <v>0.0325015849074858</v>
      </c>
      <c r="S40" s="13">
        <f t="shared" si="2"/>
        <v>1.000000000000001</v>
      </c>
      <c r="T40" s="13"/>
      <c r="U40" s="13">
        <v>0.127916055353979</v>
      </c>
      <c r="V40" s="13">
        <v>0.386738966113764</v>
      </c>
      <c r="W40" s="13">
        <v>0.418037188886446</v>
      </c>
      <c r="X40" s="13">
        <v>0.0673077896458115</v>
      </c>
      <c r="Y40" s="13">
        <f t="shared" si="3"/>
        <v>1.0000000000000004</v>
      </c>
    </row>
    <row r="41" spans="2:25" ht="15" customHeight="1">
      <c r="B41" s="11">
        <v>42</v>
      </c>
      <c r="C41" s="13">
        <v>0.818648660776986</v>
      </c>
      <c r="D41" s="13">
        <v>0.0472638443527046</v>
      </c>
      <c r="E41" s="13">
        <v>0.0919771648831415</v>
      </c>
      <c r="F41" s="13">
        <v>0.0421103299871684</v>
      </c>
      <c r="G41" s="13">
        <f t="shared" si="4"/>
        <v>1.0000000000000004</v>
      </c>
      <c r="H41" s="13"/>
      <c r="I41" s="13">
        <v>0.835889456019221</v>
      </c>
      <c r="J41" s="13">
        <v>0.0400061236865912</v>
      </c>
      <c r="K41" s="13">
        <v>0.0712857537025288</v>
      </c>
      <c r="L41" s="13">
        <v>0.0528186665916583</v>
      </c>
      <c r="M41" s="13">
        <f t="shared" si="1"/>
        <v>0.9999999999999993</v>
      </c>
      <c r="N41" s="13"/>
      <c r="O41" s="13">
        <v>0.883262567049914</v>
      </c>
      <c r="P41" s="13">
        <v>0.0349727818237531</v>
      </c>
      <c r="Q41" s="13">
        <v>0.0469617780146054</v>
      </c>
      <c r="R41" s="13">
        <v>0.0348028731117293</v>
      </c>
      <c r="S41" s="13">
        <f t="shared" si="2"/>
        <v>1.0000000000000018</v>
      </c>
      <c r="T41" s="13"/>
      <c r="U41" s="13">
        <v>0.145806354633878</v>
      </c>
      <c r="V41" s="13">
        <v>0.35827658406411</v>
      </c>
      <c r="W41" s="13">
        <v>0.428418237636189</v>
      </c>
      <c r="X41" s="13">
        <v>0.0674988236658248</v>
      </c>
      <c r="Y41" s="13">
        <f t="shared" si="3"/>
        <v>1.0000000000000018</v>
      </c>
    </row>
    <row r="42" spans="2:25" ht="15" customHeight="1">
      <c r="B42" s="11">
        <v>43</v>
      </c>
      <c r="C42" s="13">
        <v>0.819598077483748</v>
      </c>
      <c r="D42" s="13">
        <v>0.0450507295678962</v>
      </c>
      <c r="E42" s="13">
        <v>0.0905625183210419</v>
      </c>
      <c r="F42" s="13">
        <v>0.0447886746273134</v>
      </c>
      <c r="G42" s="13">
        <f t="shared" si="4"/>
        <v>0.9999999999999996</v>
      </c>
      <c r="H42" s="13"/>
      <c r="I42" s="13">
        <v>0.85189494837233</v>
      </c>
      <c r="J42" s="13">
        <v>0.0380275698805221</v>
      </c>
      <c r="K42" s="13">
        <v>0.0602921270443049</v>
      </c>
      <c r="L42" s="13">
        <v>0.0497853547028428</v>
      </c>
      <c r="M42" s="13">
        <f t="shared" si="1"/>
        <v>0.9999999999999999</v>
      </c>
      <c r="N42" s="13"/>
      <c r="O42" s="13">
        <v>0.856213418061312</v>
      </c>
      <c r="P42" s="13">
        <v>0.0442395306144081</v>
      </c>
      <c r="Q42" s="13">
        <v>0.0582927703214037</v>
      </c>
      <c r="R42" s="13">
        <v>0.041254281002877</v>
      </c>
      <c r="S42" s="13">
        <f t="shared" si="2"/>
        <v>1.0000000000000009</v>
      </c>
      <c r="T42" s="13"/>
      <c r="U42" s="13">
        <v>0.137297345599732</v>
      </c>
      <c r="V42" s="13">
        <v>0.234328524357745</v>
      </c>
      <c r="W42" s="13">
        <v>0.573106399678183</v>
      </c>
      <c r="X42" s="13">
        <v>0.0552677303643421</v>
      </c>
      <c r="Y42" s="13">
        <f t="shared" si="3"/>
        <v>1.0000000000000022</v>
      </c>
    </row>
    <row r="43" spans="2:25" ht="15" customHeight="1">
      <c r="B43" s="11">
        <v>44</v>
      </c>
      <c r="C43" s="13">
        <v>0.820006145501817</v>
      </c>
      <c r="D43" s="13">
        <v>0.0422836810754245</v>
      </c>
      <c r="E43" s="13">
        <v>0.0902184622398369</v>
      </c>
      <c r="F43" s="13">
        <v>0.0474917111829212</v>
      </c>
      <c r="G43" s="13">
        <f t="shared" si="4"/>
        <v>0.9999999999999996</v>
      </c>
      <c r="H43" s="13"/>
      <c r="I43" s="13">
        <v>0.854808593765133</v>
      </c>
      <c r="J43" s="13">
        <v>0.0357818021438518</v>
      </c>
      <c r="K43" s="13">
        <v>0.0657235344298965</v>
      </c>
      <c r="L43" s="13">
        <v>0.0436860696611187</v>
      </c>
      <c r="M43" s="13">
        <f t="shared" si="1"/>
        <v>1</v>
      </c>
      <c r="N43" s="13"/>
      <c r="O43" s="13">
        <v>0.764365247707906</v>
      </c>
      <c r="P43" s="13">
        <v>0.0697249228677669</v>
      </c>
      <c r="Q43" s="13">
        <v>0.107842952558311</v>
      </c>
      <c r="R43" s="13">
        <v>0.0580668768660145</v>
      </c>
      <c r="S43" s="13">
        <f t="shared" si="2"/>
        <v>0.9999999999999984</v>
      </c>
      <c r="T43" s="13"/>
      <c r="U43" s="13">
        <v>0.0894207065601536</v>
      </c>
      <c r="V43" s="13">
        <v>0.12430605477938</v>
      </c>
      <c r="W43" s="13">
        <v>0.743577968097705</v>
      </c>
      <c r="X43" s="13">
        <v>0.0426952705627616</v>
      </c>
      <c r="Y43" s="13">
        <f t="shared" si="3"/>
        <v>1.0000000000000002</v>
      </c>
    </row>
    <row r="44" spans="2:25" ht="15" customHeight="1">
      <c r="B44" s="11">
        <v>45</v>
      </c>
      <c r="C44" s="13">
        <v>0.820607923801097</v>
      </c>
      <c r="D44" s="13">
        <v>0.0334138559625764</v>
      </c>
      <c r="E44" s="13">
        <v>0.0987798009389052</v>
      </c>
      <c r="F44" s="13">
        <v>0.0471984192974212</v>
      </c>
      <c r="G44" s="13">
        <f t="shared" si="4"/>
        <v>0.9999999999999999</v>
      </c>
      <c r="H44" s="13"/>
      <c r="I44" s="13">
        <v>0.85804005295922</v>
      </c>
      <c r="J44" s="13">
        <v>0.0322341603769743</v>
      </c>
      <c r="K44" s="13">
        <v>0.0667252156495243</v>
      </c>
      <c r="L44" s="13">
        <v>0.0430005710142816</v>
      </c>
      <c r="M44" s="13">
        <f t="shared" si="1"/>
        <v>1.0000000000000002</v>
      </c>
      <c r="N44" s="13"/>
      <c r="O44" s="13">
        <v>0.648330273167138</v>
      </c>
      <c r="P44" s="13">
        <v>0.100867082445028</v>
      </c>
      <c r="Q44" s="13">
        <v>0.155600124297953</v>
      </c>
      <c r="R44" s="13">
        <v>0.0952025200898786</v>
      </c>
      <c r="S44" s="13">
        <f t="shared" si="2"/>
        <v>0.9999999999999976</v>
      </c>
      <c r="T44" s="13"/>
      <c r="U44" s="13">
        <v>0.0715336334855049</v>
      </c>
      <c r="V44" s="13">
        <v>0.0513171773168194</v>
      </c>
      <c r="W44" s="13">
        <v>0.837944336493582</v>
      </c>
      <c r="X44" s="13">
        <v>0.0392048527040937</v>
      </c>
      <c r="Y44" s="13">
        <f t="shared" si="3"/>
        <v>1</v>
      </c>
    </row>
    <row r="45" spans="2:25" ht="15" customHeight="1">
      <c r="B45" s="11">
        <v>46</v>
      </c>
      <c r="C45" s="13">
        <v>0.810045309504529</v>
      </c>
      <c r="D45" s="13">
        <v>0.0242377044648901</v>
      </c>
      <c r="E45" s="13">
        <v>0.116765987526025</v>
      </c>
      <c r="F45" s="13">
        <v>0.048950998504556</v>
      </c>
      <c r="G45" s="13">
        <f t="shared" si="4"/>
        <v>1.0000000000000002</v>
      </c>
      <c r="H45" s="13"/>
      <c r="I45" s="13">
        <v>0.859987080928796</v>
      </c>
      <c r="J45" s="13">
        <v>0.0291497283902118</v>
      </c>
      <c r="K45" s="13">
        <v>0.0652651820598248</v>
      </c>
      <c r="L45" s="13">
        <v>0.0455980086211667</v>
      </c>
      <c r="M45" s="13">
        <f t="shared" si="1"/>
        <v>0.9999999999999993</v>
      </c>
      <c r="N45" s="13"/>
      <c r="O45" s="13">
        <v>0.547957646260592</v>
      </c>
      <c r="P45" s="13">
        <v>0.12978709240872</v>
      </c>
      <c r="Q45" s="13">
        <v>0.189131257876987</v>
      </c>
      <c r="R45" s="13">
        <v>0.1331240034537</v>
      </c>
      <c r="S45" s="13">
        <f t="shared" si="2"/>
        <v>0.999999999999999</v>
      </c>
      <c r="T45" s="13"/>
      <c r="U45" s="13">
        <v>0.0625031425308037</v>
      </c>
      <c r="V45" s="13">
        <v>0.0230510041448163</v>
      </c>
      <c r="W45" s="13">
        <v>0.88257946889455</v>
      </c>
      <c r="X45" s="13">
        <v>0.0318663844298293</v>
      </c>
      <c r="Y45" s="13">
        <f t="shared" si="3"/>
        <v>0.9999999999999992</v>
      </c>
    </row>
    <row r="46" spans="2:25" ht="15" customHeight="1">
      <c r="B46" s="11">
        <v>47</v>
      </c>
      <c r="C46" s="13">
        <v>0.800048022759289</v>
      </c>
      <c r="D46" s="13">
        <v>0.0189342307381941</v>
      </c>
      <c r="E46" s="13">
        <v>0.129202427285475</v>
      </c>
      <c r="F46" s="13">
        <v>0.0518153192170418</v>
      </c>
      <c r="G46" s="13">
        <f t="shared" si="4"/>
        <v>1</v>
      </c>
      <c r="H46" s="13"/>
      <c r="I46" s="13">
        <v>0.865638246011334</v>
      </c>
      <c r="J46" s="13">
        <v>0.0264674763311778</v>
      </c>
      <c r="K46" s="13">
        <v>0.0585547256351485</v>
      </c>
      <c r="L46" s="13">
        <v>0.0493395520223396</v>
      </c>
      <c r="M46" s="13">
        <f t="shared" si="1"/>
        <v>1</v>
      </c>
      <c r="N46" s="13"/>
      <c r="O46" s="13">
        <v>0.478249740642947</v>
      </c>
      <c r="P46" s="13">
        <v>0.149600595844008</v>
      </c>
      <c r="Q46" s="13">
        <v>0.213306159905698</v>
      </c>
      <c r="R46" s="13">
        <v>0.158843503607348</v>
      </c>
      <c r="S46" s="13">
        <f t="shared" si="2"/>
        <v>1.0000000000000009</v>
      </c>
      <c r="T46" s="13"/>
      <c r="U46" s="13"/>
      <c r="V46" s="13"/>
      <c r="W46" s="13"/>
      <c r="X46" s="13"/>
      <c r="Y46" s="13"/>
    </row>
    <row r="47" spans="2:25" ht="15" customHeight="1">
      <c r="B47" s="11">
        <v>48</v>
      </c>
      <c r="C47" s="13">
        <v>0.798884651057966</v>
      </c>
      <c r="D47" s="13">
        <v>0.018861421751166</v>
      </c>
      <c r="E47" s="13">
        <v>0.133957229313791</v>
      </c>
      <c r="F47" s="13">
        <v>0.0482966978770765</v>
      </c>
      <c r="G47" s="13">
        <f t="shared" si="4"/>
        <v>0.9999999999999996</v>
      </c>
      <c r="H47" s="13"/>
      <c r="I47" s="13">
        <v>0.873538842091637</v>
      </c>
      <c r="J47" s="13">
        <v>0.0250415488532685</v>
      </c>
      <c r="K47" s="13">
        <v>0.0504950346002254</v>
      </c>
      <c r="L47" s="13">
        <v>0.0509245744548685</v>
      </c>
      <c r="M47" s="13">
        <f t="shared" si="1"/>
        <v>0.9999999999999994</v>
      </c>
      <c r="N47" s="13"/>
      <c r="O47" s="13">
        <v>0.419490836368126</v>
      </c>
      <c r="P47" s="13">
        <v>0.164398106559023</v>
      </c>
      <c r="Q47" s="13">
        <v>0.241980428492281</v>
      </c>
      <c r="R47" s="13">
        <v>0.174130628580572</v>
      </c>
      <c r="S47" s="13">
        <f t="shared" si="2"/>
        <v>1.000000000000002</v>
      </c>
      <c r="T47" s="13"/>
      <c r="U47" s="13"/>
      <c r="V47" s="13"/>
      <c r="W47" s="13"/>
      <c r="X47" s="13"/>
      <c r="Y47" s="13"/>
    </row>
    <row r="48" spans="2:25" ht="15" customHeight="1">
      <c r="B48" s="11">
        <v>49</v>
      </c>
      <c r="C48" s="13">
        <v>0.799411454194286</v>
      </c>
      <c r="D48" s="13">
        <v>0.0236206798118457</v>
      </c>
      <c r="E48" s="13">
        <v>0.135471678983976</v>
      </c>
      <c r="F48" s="13">
        <v>0.0414961870098923</v>
      </c>
      <c r="G48" s="13">
        <f t="shared" si="4"/>
        <v>1</v>
      </c>
      <c r="H48" s="13"/>
      <c r="I48" s="13">
        <v>0.87496997980257</v>
      </c>
      <c r="J48" s="13">
        <v>0.0240748246852652</v>
      </c>
      <c r="K48" s="13">
        <v>0.0514494092590156</v>
      </c>
      <c r="L48" s="13">
        <v>0.0495057862531488</v>
      </c>
      <c r="M48" s="13">
        <f t="shared" si="1"/>
        <v>0.9999999999999997</v>
      </c>
      <c r="N48" s="13"/>
      <c r="O48" s="13">
        <v>0.360494464337113</v>
      </c>
      <c r="P48" s="13">
        <v>0.186126571393586</v>
      </c>
      <c r="Q48" s="13">
        <v>0.286213130150227</v>
      </c>
      <c r="R48" s="13">
        <v>0.167165834119077</v>
      </c>
      <c r="S48" s="13">
        <f t="shared" si="2"/>
        <v>1.0000000000000029</v>
      </c>
      <c r="T48" s="13"/>
      <c r="U48" s="13"/>
      <c r="V48" s="13"/>
      <c r="W48" s="13"/>
      <c r="X48" s="13"/>
      <c r="Y48" s="13"/>
    </row>
    <row r="49" spans="2:25" ht="15" customHeight="1">
      <c r="B49" s="11">
        <v>50</v>
      </c>
      <c r="C49" s="13">
        <v>0.803224241225974</v>
      </c>
      <c r="D49" s="13">
        <v>0.0302137311618297</v>
      </c>
      <c r="E49" s="13">
        <v>0.128563781190543</v>
      </c>
      <c r="F49" s="13">
        <v>0.0379982464216536</v>
      </c>
      <c r="G49" s="13">
        <f t="shared" si="4"/>
        <v>1.0000000000000002</v>
      </c>
      <c r="H49" s="13"/>
      <c r="I49" s="13">
        <v>0.878973931027551</v>
      </c>
      <c r="J49" s="13">
        <v>0.0226028820331246</v>
      </c>
      <c r="K49" s="13">
        <v>0.0527842866320332</v>
      </c>
      <c r="L49" s="13">
        <v>0.0456389003072905</v>
      </c>
      <c r="M49" s="13">
        <f t="shared" si="1"/>
        <v>0.9999999999999991</v>
      </c>
      <c r="N49" s="13"/>
      <c r="O49" s="13">
        <v>0.324168749134231</v>
      </c>
      <c r="P49" s="13">
        <v>0.207851229808182</v>
      </c>
      <c r="Q49" s="13">
        <v>0.304878388635453</v>
      </c>
      <c r="R49" s="13">
        <v>0.163101632422137</v>
      </c>
      <c r="S49" s="13">
        <f t="shared" si="2"/>
        <v>1.0000000000000029</v>
      </c>
      <c r="T49" s="13"/>
      <c r="U49" s="13"/>
      <c r="V49" s="13"/>
      <c r="W49" s="13"/>
      <c r="X49" s="13"/>
      <c r="Y49" s="13"/>
    </row>
    <row r="50" spans="2:25" ht="15" customHeight="1">
      <c r="B50" s="11">
        <v>51</v>
      </c>
      <c r="C50" s="13">
        <v>0.82293378622605</v>
      </c>
      <c r="D50" s="13">
        <v>0.0330143789532388</v>
      </c>
      <c r="E50" s="13">
        <v>0.108649420852254</v>
      </c>
      <c r="F50" s="13">
        <v>0.0354024139684581</v>
      </c>
      <c r="G50" s="13">
        <f t="shared" si="4"/>
        <v>1.0000000000000009</v>
      </c>
      <c r="H50" s="13"/>
      <c r="I50" s="13">
        <v>0.881051002330986</v>
      </c>
      <c r="J50" s="13">
        <v>0.0213404749095285</v>
      </c>
      <c r="K50" s="13">
        <v>0.0570104386099291</v>
      </c>
      <c r="L50" s="13">
        <v>0.0405980841495566</v>
      </c>
      <c r="M50" s="13">
        <f t="shared" si="1"/>
        <v>1.0000000000000002</v>
      </c>
      <c r="N50" s="13"/>
      <c r="O50" s="13">
        <v>0.290485717901418</v>
      </c>
      <c r="P50" s="13">
        <v>0.240581403895612</v>
      </c>
      <c r="Q50" s="13">
        <v>0.310820157367648</v>
      </c>
      <c r="R50" s="13">
        <v>0.158112720835325</v>
      </c>
      <c r="S50" s="13">
        <f t="shared" si="2"/>
        <v>1.0000000000000029</v>
      </c>
      <c r="T50" s="13"/>
      <c r="U50" s="13"/>
      <c r="V50" s="13"/>
      <c r="W50" s="13"/>
      <c r="X50" s="13"/>
      <c r="Y50" s="13"/>
    </row>
    <row r="51" spans="2:25" ht="15" customHeight="1">
      <c r="B51" s="11">
        <v>52</v>
      </c>
      <c r="C51" s="13">
        <v>0.840698536548798</v>
      </c>
      <c r="D51" s="13">
        <v>0.0339275581659606</v>
      </c>
      <c r="E51" s="13">
        <v>0.0924232378550143</v>
      </c>
      <c r="F51" s="13">
        <v>0.0329506674302271</v>
      </c>
      <c r="G51" s="13">
        <f t="shared" si="4"/>
        <v>1</v>
      </c>
      <c r="H51" s="13"/>
      <c r="I51" s="13">
        <v>0.886405457743741</v>
      </c>
      <c r="J51" s="13">
        <v>0.0204111443740963</v>
      </c>
      <c r="K51" s="13">
        <v>0.0548378265998668</v>
      </c>
      <c r="L51" s="13">
        <v>0.0383455712822952</v>
      </c>
      <c r="M51" s="13">
        <f t="shared" si="1"/>
        <v>0.9999999999999993</v>
      </c>
      <c r="N51" s="13"/>
      <c r="O51" s="13">
        <v>0.255575492361763</v>
      </c>
      <c r="P51" s="13">
        <v>0.289638499825976</v>
      </c>
      <c r="Q51" s="13">
        <v>0.296374723665581</v>
      </c>
      <c r="R51" s="13">
        <v>0.158411284146682</v>
      </c>
      <c r="S51" s="13">
        <f t="shared" si="2"/>
        <v>1.000000000000002</v>
      </c>
      <c r="T51" s="13"/>
      <c r="U51" s="13"/>
      <c r="V51" s="13"/>
      <c r="W51" s="13"/>
      <c r="X51" s="13"/>
      <c r="Y51" s="13"/>
    </row>
    <row r="52" spans="2:25" ht="15" customHeight="1">
      <c r="B52" s="11">
        <v>53</v>
      </c>
      <c r="C52" s="13">
        <v>0.851325805148671</v>
      </c>
      <c r="D52" s="13">
        <v>0.0337280500683488</v>
      </c>
      <c r="E52" s="13">
        <v>0.0799841450023814</v>
      </c>
      <c r="F52" s="13">
        <v>0.034961999780599</v>
      </c>
      <c r="G52" s="13">
        <f t="shared" si="4"/>
        <v>1.0000000000000002</v>
      </c>
      <c r="H52" s="13"/>
      <c r="I52" s="13">
        <v>0.885609202230818</v>
      </c>
      <c r="J52" s="13">
        <v>0.0230519542122995</v>
      </c>
      <c r="K52" s="13">
        <v>0.0520532086814313</v>
      </c>
      <c r="L52" s="13">
        <v>0.0392856348754496</v>
      </c>
      <c r="M52" s="13">
        <f t="shared" si="1"/>
        <v>0.9999999999999983</v>
      </c>
      <c r="N52" s="13"/>
      <c r="O52" s="13">
        <v>0.19943397917419</v>
      </c>
      <c r="P52" s="13">
        <v>0.337744895481239</v>
      </c>
      <c r="Q52" s="13">
        <v>0.302964410302767</v>
      </c>
      <c r="R52" s="13">
        <v>0.159856715041806</v>
      </c>
      <c r="S52" s="13">
        <f t="shared" si="2"/>
        <v>1.000000000000002</v>
      </c>
      <c r="T52" s="13"/>
      <c r="U52" s="13"/>
      <c r="V52" s="13"/>
      <c r="W52" s="13"/>
      <c r="X52" s="13"/>
      <c r="Y52" s="13"/>
    </row>
    <row r="53" spans="2:25" ht="15" customHeight="1">
      <c r="B53" s="11">
        <v>54</v>
      </c>
      <c r="C53" s="13">
        <v>0.865959066650328</v>
      </c>
      <c r="D53" s="13">
        <v>0.0312754502366071</v>
      </c>
      <c r="E53" s="13">
        <v>0.0670091005383883</v>
      </c>
      <c r="F53" s="13">
        <v>0.0357563825746762</v>
      </c>
      <c r="G53" s="13">
        <f t="shared" si="4"/>
        <v>0.9999999999999994</v>
      </c>
      <c r="H53" s="13"/>
      <c r="I53" s="13">
        <v>0.884803208307559</v>
      </c>
      <c r="J53" s="13">
        <v>0.0247432994087535</v>
      </c>
      <c r="K53" s="13">
        <v>0.0474199245221235</v>
      </c>
      <c r="L53" s="13">
        <v>0.0430335677615622</v>
      </c>
      <c r="M53" s="13">
        <f t="shared" si="1"/>
        <v>0.9999999999999982</v>
      </c>
      <c r="N53" s="13"/>
      <c r="O53" s="13">
        <v>0.13975042738664</v>
      </c>
      <c r="P53" s="13">
        <v>0.392328646317767</v>
      </c>
      <c r="Q53" s="13">
        <v>0.310527371754986</v>
      </c>
      <c r="R53" s="13">
        <v>0.157393554540607</v>
      </c>
      <c r="S53" s="13">
        <f t="shared" si="2"/>
        <v>1</v>
      </c>
      <c r="T53" s="13"/>
      <c r="U53" s="13"/>
      <c r="V53" s="13"/>
      <c r="W53" s="13"/>
      <c r="X53" s="13"/>
      <c r="Y53" s="13"/>
    </row>
    <row r="54" spans="2:25" ht="15" customHeight="1">
      <c r="B54" s="11">
        <v>55</v>
      </c>
      <c r="C54" s="13">
        <v>0.888669805467622</v>
      </c>
      <c r="D54" s="13">
        <v>0.02557108334115</v>
      </c>
      <c r="E54" s="13">
        <v>0.048142689582013</v>
      </c>
      <c r="F54" s="13">
        <v>0.0376164216092151</v>
      </c>
      <c r="G54" s="13">
        <f t="shared" si="4"/>
        <v>1</v>
      </c>
      <c r="H54" s="13"/>
      <c r="I54" s="13">
        <v>0.88899297943635</v>
      </c>
      <c r="J54" s="13">
        <v>0.0254365911186952</v>
      </c>
      <c r="K54" s="13">
        <v>0.0418864736924893</v>
      </c>
      <c r="L54" s="13">
        <v>0.043683955752464</v>
      </c>
      <c r="M54" s="13">
        <f t="shared" si="1"/>
        <v>0.9999999999999986</v>
      </c>
      <c r="N54" s="13"/>
      <c r="O54" s="13">
        <v>0.0884866283480032</v>
      </c>
      <c r="P54" s="13">
        <v>0.461495893667363</v>
      </c>
      <c r="Q54" s="13">
        <v>0.304141821415168</v>
      </c>
      <c r="R54" s="13">
        <v>0.145875656569466</v>
      </c>
      <c r="S54" s="13">
        <f t="shared" si="2"/>
        <v>1.0000000000000002</v>
      </c>
      <c r="T54" s="13"/>
      <c r="U54" s="13"/>
      <c r="V54" s="13"/>
      <c r="W54" s="13"/>
      <c r="X54" s="13"/>
      <c r="Y54" s="13"/>
    </row>
    <row r="55" spans="2:25" ht="15" customHeight="1">
      <c r="B55" s="11">
        <v>56</v>
      </c>
      <c r="C55" s="13">
        <v>0.9015215129268</v>
      </c>
      <c r="D55" s="13">
        <v>0.021543192694529</v>
      </c>
      <c r="E55" s="13">
        <v>0.0359612658657761</v>
      </c>
      <c r="F55" s="13">
        <v>0.0409740285128949</v>
      </c>
      <c r="G55" s="13">
        <f t="shared" si="4"/>
        <v>1</v>
      </c>
      <c r="H55" s="13"/>
      <c r="I55" s="13">
        <v>0.893137660914065</v>
      </c>
      <c r="J55" s="13">
        <v>0.0246920760865404</v>
      </c>
      <c r="K55" s="13">
        <v>0.0386695196915392</v>
      </c>
      <c r="L55" s="13">
        <v>0.0435007433078546</v>
      </c>
      <c r="M55" s="13">
        <f t="shared" si="1"/>
        <v>0.9999999999999992</v>
      </c>
      <c r="N55" s="13"/>
      <c r="O55" s="13">
        <v>0.0572739615866689</v>
      </c>
      <c r="P55" s="13">
        <v>0.520188055890862</v>
      </c>
      <c r="Q55" s="13">
        <v>0.295893686083149</v>
      </c>
      <c r="R55" s="13">
        <v>0.12664429643932</v>
      </c>
      <c r="S55" s="13">
        <f t="shared" si="2"/>
        <v>0.9999999999999998</v>
      </c>
      <c r="T55" s="13"/>
      <c r="U55" s="13"/>
      <c r="V55" s="13"/>
      <c r="W55" s="13"/>
      <c r="X55" s="13"/>
      <c r="Y55" s="13"/>
    </row>
    <row r="56" spans="2:25" ht="15" customHeight="1">
      <c r="B56" s="11">
        <v>57</v>
      </c>
      <c r="C56" s="13">
        <v>0.9007744389586</v>
      </c>
      <c r="D56" s="13">
        <v>0.020959030204609</v>
      </c>
      <c r="E56" s="13">
        <v>0.0373218151849778</v>
      </c>
      <c r="F56" s="13">
        <v>0.0409447156518136</v>
      </c>
      <c r="G56" s="13">
        <f t="shared" si="4"/>
        <v>1.0000000000000004</v>
      </c>
      <c r="H56" s="13"/>
      <c r="I56" s="13">
        <v>0.886400437967113</v>
      </c>
      <c r="J56" s="13">
        <v>0.0260811730494349</v>
      </c>
      <c r="K56" s="13">
        <v>0.039369427854544</v>
      </c>
      <c r="L56" s="13">
        <v>0.0481489611289073</v>
      </c>
      <c r="M56" s="13">
        <f t="shared" si="1"/>
        <v>0.9999999999999992</v>
      </c>
      <c r="N56" s="13"/>
      <c r="O56" s="13">
        <v>0.042426275078739</v>
      </c>
      <c r="P56" s="13">
        <v>0.543017241090104</v>
      </c>
      <c r="Q56" s="13">
        <v>0.295653369018273</v>
      </c>
      <c r="R56" s="13">
        <v>0.118903114812884</v>
      </c>
      <c r="S56" s="13">
        <f t="shared" si="2"/>
        <v>0.9999999999999999</v>
      </c>
      <c r="T56" s="13"/>
      <c r="U56" s="13"/>
      <c r="V56" s="13"/>
      <c r="W56" s="13"/>
      <c r="X56" s="13"/>
      <c r="Y56" s="13"/>
    </row>
    <row r="57" spans="2:25" ht="15" customHeight="1">
      <c r="B57" s="11">
        <v>58</v>
      </c>
      <c r="C57" s="13">
        <v>0.894398236641498</v>
      </c>
      <c r="D57" s="13">
        <v>0.0208432588926719</v>
      </c>
      <c r="E57" s="13">
        <v>0.0434976370255287</v>
      </c>
      <c r="F57" s="13">
        <v>0.041260867440301</v>
      </c>
      <c r="G57" s="13">
        <f t="shared" si="4"/>
        <v>0.9999999999999996</v>
      </c>
      <c r="H57" s="13"/>
      <c r="I57" s="13">
        <v>0.836749873855847</v>
      </c>
      <c r="J57" s="13">
        <v>0.0395790083107228</v>
      </c>
      <c r="K57" s="13">
        <v>0.0641316887230618</v>
      </c>
      <c r="L57" s="13">
        <v>0.0595394291103669</v>
      </c>
      <c r="M57" s="13">
        <f t="shared" si="1"/>
        <v>0.9999999999999986</v>
      </c>
      <c r="N57" s="13"/>
      <c r="O57" s="13">
        <v>0.0493157899908219</v>
      </c>
      <c r="P57" s="13">
        <v>0.494750038076505</v>
      </c>
      <c r="Q57" s="13">
        <v>0.342126189630177</v>
      </c>
      <c r="R57" s="13">
        <v>0.113807982302496</v>
      </c>
      <c r="S57" s="13">
        <f t="shared" si="2"/>
        <v>1</v>
      </c>
      <c r="T57" s="13"/>
      <c r="U57" s="13"/>
      <c r="V57" s="13"/>
      <c r="W57" s="13"/>
      <c r="X57" s="13"/>
      <c r="Y57" s="13"/>
    </row>
    <row r="58" spans="2:25" ht="15" customHeight="1">
      <c r="B58" s="11">
        <v>59</v>
      </c>
      <c r="C58" s="13">
        <v>0.89037048061599</v>
      </c>
      <c r="D58" s="13">
        <v>0.0203160273237629</v>
      </c>
      <c r="E58" s="13">
        <v>0.046538315393366</v>
      </c>
      <c r="F58" s="13">
        <v>0.0427751766668814</v>
      </c>
      <c r="G58" s="13">
        <f t="shared" si="4"/>
        <v>1.0000000000000002</v>
      </c>
      <c r="H58" s="13"/>
      <c r="I58" s="13">
        <v>0.740747258578396</v>
      </c>
      <c r="J58" s="13">
        <v>0.0646249544740062</v>
      </c>
      <c r="K58" s="13">
        <v>0.114902833344428</v>
      </c>
      <c r="L58" s="13">
        <v>0.0797249536031682</v>
      </c>
      <c r="M58" s="13">
        <f t="shared" si="1"/>
        <v>0.9999999999999983</v>
      </c>
      <c r="N58" s="13"/>
      <c r="O58" s="13">
        <v>0.0628476295311678</v>
      </c>
      <c r="P58" s="13">
        <v>0.417759362222972</v>
      </c>
      <c r="Q58" s="13">
        <v>0.414689599198294</v>
      </c>
      <c r="R58" s="13">
        <v>0.104703409047566</v>
      </c>
      <c r="S58" s="13">
        <f t="shared" si="2"/>
        <v>0.9999999999999998</v>
      </c>
      <c r="T58" s="13"/>
      <c r="U58" s="13"/>
      <c r="V58" s="13"/>
      <c r="W58" s="13"/>
      <c r="X58" s="13"/>
      <c r="Y58" s="13"/>
    </row>
    <row r="59" spans="2:25" ht="15" customHeight="1">
      <c r="B59" s="11">
        <v>60</v>
      </c>
      <c r="C59" s="13">
        <v>0.886943654702571</v>
      </c>
      <c r="D59" s="13">
        <v>0.0199007023574418</v>
      </c>
      <c r="E59" s="13">
        <v>0.0502490754231568</v>
      </c>
      <c r="F59" s="13">
        <v>0.0429065675168306</v>
      </c>
      <c r="G59" s="13">
        <f t="shared" si="4"/>
        <v>1.0000000000000002</v>
      </c>
      <c r="H59" s="13"/>
      <c r="I59" s="13">
        <v>0.630532265425176</v>
      </c>
      <c r="J59" s="13">
        <v>0.0952341698625975</v>
      </c>
      <c r="K59" s="13">
        <v>0.164410796916004</v>
      </c>
      <c r="L59" s="13">
        <v>0.10982276779622</v>
      </c>
      <c r="M59" s="13">
        <f t="shared" si="1"/>
        <v>0.9999999999999976</v>
      </c>
      <c r="N59" s="13"/>
      <c r="O59" s="13">
        <v>0.0743270911794991</v>
      </c>
      <c r="P59" s="13">
        <v>0.378123514860134</v>
      </c>
      <c r="Q59" s="13">
        <v>0.455339240675386</v>
      </c>
      <c r="R59" s="13">
        <v>0.0922101532849808</v>
      </c>
      <c r="S59" s="13">
        <f t="shared" si="2"/>
        <v>1</v>
      </c>
      <c r="T59" s="13"/>
      <c r="U59" s="13"/>
      <c r="V59" s="13"/>
      <c r="W59" s="13"/>
      <c r="X59" s="13"/>
      <c r="Y59" s="13"/>
    </row>
    <row r="60" spans="2:25" ht="15" customHeight="1">
      <c r="B60" s="11">
        <v>61</v>
      </c>
      <c r="C60" s="13">
        <v>0.885020136839496</v>
      </c>
      <c r="D60" s="13">
        <v>0.0189740977905764</v>
      </c>
      <c r="E60" s="13">
        <v>0.0512385961685294</v>
      </c>
      <c r="F60" s="13">
        <v>0.0447671692013984</v>
      </c>
      <c r="G60" s="13">
        <f t="shared" si="4"/>
        <v>1.0000000000000002</v>
      </c>
      <c r="H60" s="13"/>
      <c r="I60" s="13">
        <v>0.52519369025039</v>
      </c>
      <c r="J60" s="13">
        <v>0.124262322642666</v>
      </c>
      <c r="K60" s="13">
        <v>0.19939278436674</v>
      </c>
      <c r="L60" s="13">
        <v>0.151151202740202</v>
      </c>
      <c r="M60" s="13">
        <f t="shared" si="1"/>
        <v>0.999999999999998</v>
      </c>
      <c r="N60" s="13"/>
      <c r="O60" s="13">
        <v>0.0674046794879833</v>
      </c>
      <c r="P60" s="13">
        <v>0.411025904776765</v>
      </c>
      <c r="Q60" s="13">
        <v>0.44427077759359</v>
      </c>
      <c r="R60" s="13">
        <v>0.0772986381416618</v>
      </c>
      <c r="S60" s="13">
        <f t="shared" si="2"/>
        <v>1</v>
      </c>
      <c r="T60" s="13"/>
      <c r="U60" s="13"/>
      <c r="V60" s="13"/>
      <c r="W60" s="13"/>
      <c r="X60" s="13"/>
      <c r="Y60" s="13"/>
    </row>
    <row r="61" spans="2:25" ht="15" customHeight="1">
      <c r="B61" s="11">
        <v>62</v>
      </c>
      <c r="C61" s="13">
        <v>0.882943304576346</v>
      </c>
      <c r="D61" s="13">
        <v>0.0168865922271951</v>
      </c>
      <c r="E61" s="13">
        <v>0.0498807972274023</v>
      </c>
      <c r="F61" s="13">
        <v>0.0502893059690569</v>
      </c>
      <c r="G61" s="13">
        <f t="shared" si="4"/>
        <v>1.0000000000000004</v>
      </c>
      <c r="H61" s="13"/>
      <c r="I61" s="13">
        <v>0.476912792400335</v>
      </c>
      <c r="J61" s="13">
        <v>0.140830679150014</v>
      </c>
      <c r="K61" s="13">
        <v>0.19475256050058</v>
      </c>
      <c r="L61" s="13">
        <v>0.18750396794907</v>
      </c>
      <c r="M61" s="13">
        <f t="shared" si="1"/>
        <v>0.999999999999999</v>
      </c>
      <c r="N61" s="13"/>
      <c r="O61" s="13">
        <v>0.0589387110831845</v>
      </c>
      <c r="P61" s="13">
        <v>0.416003978850414</v>
      </c>
      <c r="Q61" s="13">
        <v>0.445762831681826</v>
      </c>
      <c r="R61" s="13">
        <v>0.0792944783845763</v>
      </c>
      <c r="S61" s="13">
        <f t="shared" si="2"/>
        <v>1.0000000000000009</v>
      </c>
      <c r="T61" s="13"/>
      <c r="U61" s="13"/>
      <c r="V61" s="13"/>
      <c r="W61" s="13"/>
      <c r="X61" s="13"/>
      <c r="Y61" s="13"/>
    </row>
    <row r="62" spans="2:25" ht="15" customHeight="1">
      <c r="B62" s="11">
        <v>63</v>
      </c>
      <c r="C62" s="13">
        <v>0.881365589438756</v>
      </c>
      <c r="D62" s="13">
        <v>0.0149720227387514</v>
      </c>
      <c r="E62" s="13">
        <v>0.0506633102241241</v>
      </c>
      <c r="F62" s="13">
        <v>0.0529990775983688</v>
      </c>
      <c r="G62" s="13">
        <f t="shared" si="4"/>
        <v>1.0000000000000002</v>
      </c>
      <c r="H62" s="13"/>
      <c r="I62" s="13">
        <v>0.421442736411542</v>
      </c>
      <c r="J62" s="13">
        <v>0.152240164412912</v>
      </c>
      <c r="K62" s="13">
        <v>0.224786447854243</v>
      </c>
      <c r="L62" s="13">
        <v>0.201530651321302</v>
      </c>
      <c r="M62" s="13">
        <f t="shared" si="1"/>
        <v>0.9999999999999989</v>
      </c>
      <c r="N62" s="13"/>
      <c r="O62" s="13">
        <v>0.0532892617386274</v>
      </c>
      <c r="P62" s="13">
        <v>0.386788917985603</v>
      </c>
      <c r="Q62" s="13">
        <v>0.484619741384448</v>
      </c>
      <c r="R62" s="13">
        <v>0.0753020788913232</v>
      </c>
      <c r="S62" s="13">
        <f t="shared" si="2"/>
        <v>1.0000000000000016</v>
      </c>
      <c r="T62" s="13"/>
      <c r="U62" s="13"/>
      <c r="V62" s="13"/>
      <c r="W62" s="13"/>
      <c r="X62" s="13"/>
      <c r="Y62" s="13"/>
    </row>
    <row r="63" spans="2:25" ht="15" customHeight="1">
      <c r="B63" s="11">
        <v>64</v>
      </c>
      <c r="C63" s="13">
        <v>0.880579922006085</v>
      </c>
      <c r="D63" s="13">
        <v>0.0151789393710717</v>
      </c>
      <c r="E63" s="13">
        <v>0.0500432125725015</v>
      </c>
      <c r="F63" s="13">
        <v>0.0541979260503416</v>
      </c>
      <c r="G63" s="13">
        <f t="shared" si="4"/>
        <v>0.9999999999999999</v>
      </c>
      <c r="H63" s="13"/>
      <c r="I63" s="13">
        <v>0.367059018503173</v>
      </c>
      <c r="J63" s="13">
        <v>0.163985293964503</v>
      </c>
      <c r="K63" s="13">
        <v>0.266069354795212</v>
      </c>
      <c r="L63" s="13">
        <v>0.202886332737111</v>
      </c>
      <c r="M63" s="13">
        <f t="shared" si="1"/>
        <v>0.999999999999999</v>
      </c>
      <c r="N63" s="13"/>
      <c r="O63" s="13">
        <v>0.0506704093960111</v>
      </c>
      <c r="P63" s="13">
        <v>0.295047820410113</v>
      </c>
      <c r="Q63" s="13">
        <v>0.583356624105948</v>
      </c>
      <c r="R63" s="13">
        <v>0.0709251460879294</v>
      </c>
      <c r="S63" s="13">
        <f t="shared" si="2"/>
        <v>1.0000000000000016</v>
      </c>
      <c r="T63" s="13"/>
      <c r="U63" s="13"/>
      <c r="V63" s="13"/>
      <c r="W63" s="13"/>
      <c r="X63" s="13"/>
      <c r="Y63" s="13"/>
    </row>
    <row r="64" spans="2:25" ht="15" customHeight="1">
      <c r="B64" s="11">
        <v>65</v>
      </c>
      <c r="C64" s="13">
        <v>0.876732159255038</v>
      </c>
      <c r="D64" s="13">
        <v>0.0181052296310877</v>
      </c>
      <c r="E64" s="13">
        <v>0.0497934306538093</v>
      </c>
      <c r="F64" s="13">
        <v>0.055369180460065</v>
      </c>
      <c r="G64" s="13">
        <f t="shared" si="4"/>
        <v>1</v>
      </c>
      <c r="H64" s="13"/>
      <c r="I64" s="13">
        <v>0.314392645482461</v>
      </c>
      <c r="J64" s="13">
        <v>0.17902490284456</v>
      </c>
      <c r="K64" s="13">
        <v>0.296366039679449</v>
      </c>
      <c r="L64" s="13">
        <v>0.210216411993529</v>
      </c>
      <c r="M64" s="13">
        <f t="shared" si="1"/>
        <v>0.9999999999999991</v>
      </c>
      <c r="N64" s="13"/>
      <c r="O64" s="13">
        <v>0.0472404818324098</v>
      </c>
      <c r="P64" s="13">
        <v>0.199081820560169</v>
      </c>
      <c r="Q64" s="13">
        <v>0.692937519965868</v>
      </c>
      <c r="R64" s="13">
        <v>0.0607401776415556</v>
      </c>
      <c r="S64" s="13">
        <f t="shared" si="2"/>
        <v>1.0000000000000024</v>
      </c>
      <c r="T64" s="13"/>
      <c r="U64" s="13"/>
      <c r="V64" s="13"/>
      <c r="W64" s="13"/>
      <c r="X64" s="13"/>
      <c r="Y64" s="13"/>
    </row>
    <row r="65" spans="2:25" ht="15" customHeight="1">
      <c r="B65" s="11">
        <v>66</v>
      </c>
      <c r="C65" s="13">
        <v>0.873706307263005</v>
      </c>
      <c r="D65" s="13">
        <v>0.0257519391122684</v>
      </c>
      <c r="E65" s="13">
        <v>0.0466742078187312</v>
      </c>
      <c r="F65" s="13">
        <v>0.0538675458059962</v>
      </c>
      <c r="G65" s="13">
        <f t="shared" si="4"/>
        <v>1.0000000000000009</v>
      </c>
      <c r="H65" s="13"/>
      <c r="I65" s="13">
        <v>0.268647486650737</v>
      </c>
      <c r="J65" s="13">
        <v>0.204044845337625</v>
      </c>
      <c r="K65" s="13">
        <v>0.301486564116923</v>
      </c>
      <c r="L65" s="13">
        <v>0.225821103894716</v>
      </c>
      <c r="M65" s="13">
        <f t="shared" si="1"/>
        <v>1.0000000000000009</v>
      </c>
      <c r="N65" s="13"/>
      <c r="O65" s="13">
        <v>0.0489644214473306</v>
      </c>
      <c r="P65" s="13">
        <v>0.125090001966134</v>
      </c>
      <c r="Q65" s="13">
        <v>0.768099112030688</v>
      </c>
      <c r="R65" s="13">
        <v>0.0578464645558487</v>
      </c>
      <c r="S65" s="13">
        <f t="shared" si="2"/>
        <v>1.0000000000000013</v>
      </c>
      <c r="T65" s="13"/>
      <c r="U65" s="13"/>
      <c r="V65" s="13"/>
      <c r="W65" s="13"/>
      <c r="X65" s="13"/>
      <c r="Y65" s="13"/>
    </row>
    <row r="66" spans="2:25" ht="15" customHeight="1">
      <c r="B66" s="11">
        <v>67</v>
      </c>
      <c r="C66" s="13">
        <v>0.854588126707731</v>
      </c>
      <c r="D66" s="13">
        <v>0.040360208057512</v>
      </c>
      <c r="E66" s="13">
        <v>0.0482008776809534</v>
      </c>
      <c r="F66" s="13">
        <v>0.0568507875538036</v>
      </c>
      <c r="G66" s="13">
        <f t="shared" si="4"/>
        <v>0.9999999999999999</v>
      </c>
      <c r="H66" s="13"/>
      <c r="I66" s="13">
        <v>0.247956908718929</v>
      </c>
      <c r="J66" s="13">
        <v>0.236439955705767</v>
      </c>
      <c r="K66" s="13">
        <v>0.276370542087081</v>
      </c>
      <c r="L66" s="13">
        <v>0.239232593488223</v>
      </c>
      <c r="M66" s="13">
        <f t="shared" si="1"/>
        <v>1</v>
      </c>
      <c r="N66" s="13"/>
      <c r="O66" s="13">
        <v>0.0684217838090984</v>
      </c>
      <c r="P66" s="13">
        <v>0.0730551524502728</v>
      </c>
      <c r="Q66" s="13">
        <v>0.802389826851722</v>
      </c>
      <c r="R66" s="13">
        <v>0.0561332368889075</v>
      </c>
      <c r="S66" s="13">
        <f t="shared" si="2"/>
        <v>1.0000000000000007</v>
      </c>
      <c r="T66" s="13"/>
      <c r="U66" s="13"/>
      <c r="V66" s="13"/>
      <c r="W66" s="13"/>
      <c r="X66" s="13"/>
      <c r="Y66" s="13"/>
    </row>
    <row r="67" spans="2:25" ht="15" customHeight="1">
      <c r="B67" s="11">
        <v>68</v>
      </c>
      <c r="C67" s="13">
        <v>0.80973269718752</v>
      </c>
      <c r="D67" s="13">
        <v>0.0538401515786101</v>
      </c>
      <c r="E67" s="13">
        <v>0.0646305725041362</v>
      </c>
      <c r="F67" s="13">
        <v>0.0717965787297338</v>
      </c>
      <c r="G67" s="13">
        <f t="shared" si="4"/>
        <v>1</v>
      </c>
      <c r="H67" s="13"/>
      <c r="I67" s="13">
        <v>0.217929014884783</v>
      </c>
      <c r="J67" s="13">
        <v>0.264206896597729</v>
      </c>
      <c r="K67" s="13">
        <v>0.276809330850033</v>
      </c>
      <c r="L67" s="13">
        <v>0.241054757667455</v>
      </c>
      <c r="M67" s="13">
        <f t="shared" si="1"/>
        <v>1</v>
      </c>
      <c r="N67" s="13"/>
      <c r="O67" s="13">
        <v>0.08322889984763</v>
      </c>
      <c r="P67" s="13">
        <v>0.0417603085232717</v>
      </c>
      <c r="Q67" s="13">
        <v>0.819502925088426</v>
      </c>
      <c r="R67" s="13">
        <v>0.0555078665406724</v>
      </c>
      <c r="S67" s="13">
        <f t="shared" si="2"/>
        <v>1</v>
      </c>
      <c r="T67" s="13"/>
      <c r="U67" s="13"/>
      <c r="V67" s="13"/>
      <c r="W67" s="13"/>
      <c r="X67" s="13"/>
      <c r="Y67" s="13"/>
    </row>
    <row r="68" spans="2:25" ht="15" customHeight="1">
      <c r="B68" s="11">
        <v>69</v>
      </c>
      <c r="C68" s="13">
        <v>0.736335264315473</v>
      </c>
      <c r="D68" s="13">
        <v>0.0701036520022938</v>
      </c>
      <c r="E68" s="13">
        <v>0.0879085254268345</v>
      </c>
      <c r="F68" s="13">
        <v>0.105652558255398</v>
      </c>
      <c r="G68" s="13">
        <f t="shared" si="4"/>
        <v>0.9999999999999993</v>
      </c>
      <c r="H68" s="13"/>
      <c r="I68" s="13">
        <v>0.178516648270655</v>
      </c>
      <c r="J68" s="13">
        <v>0.291528381464254</v>
      </c>
      <c r="K68" s="13">
        <v>0.313185594051671</v>
      </c>
      <c r="L68" s="13">
        <v>0.216769376213419</v>
      </c>
      <c r="M68" s="13">
        <f t="shared" si="1"/>
        <v>0.999999999999999</v>
      </c>
      <c r="N68" s="13"/>
      <c r="O68" s="13">
        <v>0.0841621724732615</v>
      </c>
      <c r="P68" s="13">
        <v>0.0277198415715601</v>
      </c>
      <c r="Q68" s="13">
        <v>0.839259472932779</v>
      </c>
      <c r="R68" s="13">
        <v>0.0488585130223988</v>
      </c>
      <c r="S68" s="13">
        <f t="shared" si="2"/>
        <v>0.9999999999999993</v>
      </c>
      <c r="T68" s="13"/>
      <c r="U68" s="13"/>
      <c r="V68" s="13"/>
      <c r="W68" s="13"/>
      <c r="X68" s="13"/>
      <c r="Y68" s="13"/>
    </row>
    <row r="69" spans="2:25" ht="15" customHeight="1">
      <c r="B69" s="11">
        <v>70</v>
      </c>
      <c r="C69" s="13">
        <v>0.647542198446313</v>
      </c>
      <c r="D69" s="13">
        <v>0.089682937802342</v>
      </c>
      <c r="E69" s="13">
        <v>0.109667815310365</v>
      </c>
      <c r="F69" s="13">
        <v>0.15310704844098</v>
      </c>
      <c r="G69" s="13">
        <f t="shared" si="4"/>
        <v>1</v>
      </c>
      <c r="H69" s="13"/>
      <c r="I69" s="13">
        <v>0.139286620610792</v>
      </c>
      <c r="J69" s="13">
        <v>0.321864734344162</v>
      </c>
      <c r="K69" s="13">
        <v>0.335396773851047</v>
      </c>
      <c r="L69" s="13">
        <v>0.203451871193998</v>
      </c>
      <c r="M69" s="13">
        <f t="shared" si="1"/>
        <v>0.999999999999999</v>
      </c>
      <c r="N69" s="13"/>
      <c r="O69" s="13">
        <v>0.0712644937059808</v>
      </c>
      <c r="P69" s="13">
        <v>0.0249293840203511</v>
      </c>
      <c r="Q69" s="13">
        <v>0.860422386962957</v>
      </c>
      <c r="R69" s="13">
        <v>0.043383735310711</v>
      </c>
      <c r="S69" s="13">
        <f t="shared" si="2"/>
        <v>1</v>
      </c>
      <c r="T69" s="13"/>
      <c r="U69" s="13"/>
      <c r="V69" s="13"/>
      <c r="W69" s="13"/>
      <c r="X69" s="13"/>
      <c r="Y69" s="13"/>
    </row>
    <row r="70" spans="2:25" ht="15" customHeight="1">
      <c r="B70" s="11">
        <v>71</v>
      </c>
      <c r="C70" s="13">
        <v>0.57035806081197</v>
      </c>
      <c r="D70" s="13">
        <v>0.101202919359932</v>
      </c>
      <c r="E70" s="13">
        <v>0.121875692676281</v>
      </c>
      <c r="F70" s="13">
        <v>0.206563327151817</v>
      </c>
      <c r="G70" s="13">
        <f aca="true" t="shared" si="5" ref="G70:G101">C70+D70+E70+F70</f>
        <v>1</v>
      </c>
      <c r="H70" s="13"/>
      <c r="I70" s="13">
        <v>0.104580851724765</v>
      </c>
      <c r="J70" s="13">
        <v>0.35035170270846</v>
      </c>
      <c r="K70" s="13">
        <v>0.347969906986158</v>
      </c>
      <c r="L70" s="13">
        <v>0.197097538580616</v>
      </c>
      <c r="M70" s="13">
        <f t="shared" si="1"/>
        <v>0.9999999999999989</v>
      </c>
      <c r="N70" s="13"/>
      <c r="O70" s="13"/>
      <c r="P70" s="13"/>
      <c r="Q70" s="13"/>
      <c r="R70" s="13"/>
      <c r="S70" s="13"/>
      <c r="T70" s="13"/>
      <c r="U70" s="13"/>
      <c r="V70" s="13"/>
      <c r="W70" s="13"/>
      <c r="X70" s="13"/>
      <c r="Y70" s="13"/>
    </row>
    <row r="71" spans="2:25" ht="15" customHeight="1">
      <c r="B71" s="11">
        <v>72</v>
      </c>
      <c r="C71" s="13">
        <v>0.496693188513389</v>
      </c>
      <c r="D71" s="13">
        <v>0.116245071472164</v>
      </c>
      <c r="E71" s="13">
        <v>0.13761864152403</v>
      </c>
      <c r="F71" s="13">
        <v>0.249443098490417</v>
      </c>
      <c r="G71" s="13">
        <f t="shared" si="5"/>
        <v>1</v>
      </c>
      <c r="H71" s="13"/>
      <c r="I71" s="13">
        <v>0.0812443278949005</v>
      </c>
      <c r="J71" s="13">
        <v>0.37435365139994</v>
      </c>
      <c r="K71" s="13">
        <v>0.343285150168095</v>
      </c>
      <c r="L71" s="13">
        <v>0.201116870537065</v>
      </c>
      <c r="M71" s="13">
        <f aca="true" t="shared" si="6" ref="M71:M95">I71+J71+K71+L71</f>
        <v>1.0000000000000004</v>
      </c>
      <c r="N71" s="13"/>
      <c r="O71" s="13"/>
      <c r="P71" s="13"/>
      <c r="Q71" s="13"/>
      <c r="R71" s="13"/>
      <c r="S71" s="13"/>
      <c r="T71" s="13"/>
      <c r="U71" s="13"/>
      <c r="V71" s="13"/>
      <c r="W71" s="13"/>
      <c r="X71" s="13"/>
      <c r="Y71" s="13"/>
    </row>
    <row r="72" spans="2:25" ht="15" customHeight="1">
      <c r="B72" s="11">
        <v>73</v>
      </c>
      <c r="C72" s="13">
        <v>0.424286641414882</v>
      </c>
      <c r="D72" s="13">
        <v>0.136417072808328</v>
      </c>
      <c r="E72" s="13">
        <v>0.163944618898505</v>
      </c>
      <c r="F72" s="13">
        <v>0.275351666878286</v>
      </c>
      <c r="G72" s="13">
        <f t="shared" si="5"/>
        <v>1.0000000000000009</v>
      </c>
      <c r="H72" s="13"/>
      <c r="I72" s="13">
        <v>0.0578020192972043</v>
      </c>
      <c r="J72" s="13">
        <v>0.426395893008609</v>
      </c>
      <c r="K72" s="13">
        <v>0.329019643192418</v>
      </c>
      <c r="L72" s="13">
        <v>0.186782444501769</v>
      </c>
      <c r="M72" s="13">
        <f t="shared" si="6"/>
        <v>1.0000000000000002</v>
      </c>
      <c r="N72" s="13"/>
      <c r="O72" s="13"/>
      <c r="P72" s="13"/>
      <c r="Q72" s="13"/>
      <c r="R72" s="13"/>
      <c r="S72" s="13"/>
      <c r="T72" s="13"/>
      <c r="U72" s="13"/>
      <c r="V72" s="13"/>
      <c r="W72" s="13"/>
      <c r="X72" s="13"/>
      <c r="Y72" s="13"/>
    </row>
    <row r="73" spans="2:25" ht="15" customHeight="1">
      <c r="B73" s="11">
        <v>74</v>
      </c>
      <c r="C73" s="13">
        <v>0.370260726047201</v>
      </c>
      <c r="D73" s="13">
        <v>0.153936630224668</v>
      </c>
      <c r="E73" s="13">
        <v>0.19006349338234</v>
      </c>
      <c r="F73" s="13">
        <v>0.285739150345791</v>
      </c>
      <c r="G73" s="13">
        <f t="shared" si="5"/>
        <v>1</v>
      </c>
      <c r="H73" s="13"/>
      <c r="I73" s="13">
        <v>0.0404832224377823</v>
      </c>
      <c r="J73" s="13">
        <v>0.481544603852121</v>
      </c>
      <c r="K73" s="13">
        <v>0.320610275649126</v>
      </c>
      <c r="L73" s="13">
        <v>0.157361898060971</v>
      </c>
      <c r="M73" s="13">
        <f t="shared" si="6"/>
        <v>1.0000000000000002</v>
      </c>
      <c r="N73" s="13"/>
      <c r="O73" s="13"/>
      <c r="P73" s="13"/>
      <c r="Q73" s="13"/>
      <c r="R73" s="13"/>
      <c r="S73" s="13"/>
      <c r="T73" s="13"/>
      <c r="U73" s="13"/>
      <c r="V73" s="13"/>
      <c r="W73" s="13"/>
      <c r="X73" s="13"/>
      <c r="Y73" s="13"/>
    </row>
    <row r="74" spans="2:25" ht="15" customHeight="1">
      <c r="B74" s="11">
        <v>75</v>
      </c>
      <c r="C74" s="13">
        <v>0.322874438754701</v>
      </c>
      <c r="D74" s="13">
        <v>0.170659054883927</v>
      </c>
      <c r="E74" s="13">
        <v>0.23155908459474</v>
      </c>
      <c r="F74" s="13">
        <v>0.274907421766632</v>
      </c>
      <c r="G74" s="13">
        <f t="shared" si="5"/>
        <v>1</v>
      </c>
      <c r="H74" s="13"/>
      <c r="I74" s="13">
        <v>0.0313361420468126</v>
      </c>
      <c r="J74" s="13">
        <v>0.55198211300971</v>
      </c>
      <c r="K74" s="13">
        <v>0.290525049458175</v>
      </c>
      <c r="L74" s="13">
        <v>0.126156695485303</v>
      </c>
      <c r="M74" s="13">
        <f t="shared" si="6"/>
        <v>1.0000000000000007</v>
      </c>
      <c r="N74" s="13"/>
      <c r="O74" s="13"/>
      <c r="P74" s="13"/>
      <c r="Q74" s="13"/>
      <c r="R74" s="13"/>
      <c r="S74" s="13"/>
      <c r="T74" s="13"/>
      <c r="U74" s="13"/>
      <c r="V74" s="13"/>
      <c r="W74" s="13"/>
      <c r="X74" s="13"/>
      <c r="Y74" s="13"/>
    </row>
    <row r="75" spans="2:25" ht="15" customHeight="1">
      <c r="B75" s="11">
        <v>76</v>
      </c>
      <c r="C75" s="13">
        <v>0.266801658526057</v>
      </c>
      <c r="D75" s="13">
        <v>0.206586089818795</v>
      </c>
      <c r="E75" s="13">
        <v>0.272200681675784</v>
      </c>
      <c r="F75" s="13">
        <v>0.254411569979365</v>
      </c>
      <c r="G75" s="13">
        <f t="shared" si="5"/>
        <v>1.0000000000000009</v>
      </c>
      <c r="H75" s="13"/>
      <c r="I75" s="13">
        <v>0.0282884221704393</v>
      </c>
      <c r="J75" s="13">
        <v>0.584721393529673</v>
      </c>
      <c r="K75" s="13">
        <v>0.280105620420769</v>
      </c>
      <c r="L75" s="13">
        <v>0.106884563879118</v>
      </c>
      <c r="M75" s="13">
        <f t="shared" si="6"/>
        <v>0.9999999999999993</v>
      </c>
      <c r="N75" s="13"/>
      <c r="O75" s="13"/>
      <c r="P75" s="13"/>
      <c r="Q75" s="13"/>
      <c r="R75" s="13"/>
      <c r="S75" s="13"/>
      <c r="T75" s="13"/>
      <c r="U75" s="13"/>
      <c r="V75" s="13"/>
      <c r="W75" s="13"/>
      <c r="X75" s="13"/>
      <c r="Y75" s="13"/>
    </row>
    <row r="76" spans="2:25" ht="15" customHeight="1">
      <c r="B76" s="11">
        <v>77</v>
      </c>
      <c r="C76" s="13">
        <v>0.232007016108474</v>
      </c>
      <c r="D76" s="13">
        <v>0.238773862344757</v>
      </c>
      <c r="E76" s="13">
        <v>0.288315508331945</v>
      </c>
      <c r="F76" s="13">
        <v>0.240903613214825</v>
      </c>
      <c r="G76" s="13">
        <f t="shared" si="5"/>
        <v>1.000000000000001</v>
      </c>
      <c r="H76" s="13"/>
      <c r="I76" s="13">
        <v>0.0302808321718417</v>
      </c>
      <c r="J76" s="13">
        <v>0.544529405788277</v>
      </c>
      <c r="K76" s="13">
        <v>0.306007696648664</v>
      </c>
      <c r="L76" s="13">
        <v>0.119182065391218</v>
      </c>
      <c r="M76" s="13">
        <f t="shared" si="6"/>
        <v>1.0000000000000009</v>
      </c>
      <c r="N76" s="13"/>
      <c r="O76" s="13"/>
      <c r="P76" s="13"/>
      <c r="Q76" s="13"/>
      <c r="R76" s="13"/>
      <c r="S76" s="13"/>
      <c r="T76" s="13"/>
      <c r="U76" s="13"/>
      <c r="V76" s="13"/>
      <c r="W76" s="13"/>
      <c r="X76" s="13"/>
      <c r="Y76" s="13"/>
    </row>
    <row r="77" spans="2:25" ht="15" customHeight="1">
      <c r="B77" s="11">
        <v>78</v>
      </c>
      <c r="C77" s="13">
        <v>0.220152275674085</v>
      </c>
      <c r="D77" s="13">
        <v>0.264389122593409</v>
      </c>
      <c r="E77" s="13">
        <v>0.29110190848869</v>
      </c>
      <c r="F77" s="13">
        <v>0.224356693243816</v>
      </c>
      <c r="G77" s="13">
        <f t="shared" si="5"/>
        <v>1</v>
      </c>
      <c r="H77" s="13"/>
      <c r="I77" s="13">
        <v>0.0288024934670768</v>
      </c>
      <c r="J77" s="13">
        <v>0.493079427790464</v>
      </c>
      <c r="K77" s="13">
        <v>0.347586673697863</v>
      </c>
      <c r="L77" s="13">
        <v>0.130531405044597</v>
      </c>
      <c r="M77" s="13">
        <f t="shared" si="6"/>
        <v>1.0000000000000007</v>
      </c>
      <c r="N77" s="13"/>
      <c r="O77" s="13"/>
      <c r="P77" s="13"/>
      <c r="Q77" s="13"/>
      <c r="R77" s="13"/>
      <c r="S77" s="13"/>
      <c r="T77" s="13"/>
      <c r="U77" s="13"/>
      <c r="V77" s="13"/>
      <c r="W77" s="13"/>
      <c r="X77" s="13"/>
      <c r="Y77" s="13"/>
    </row>
    <row r="78" spans="2:25" ht="15" customHeight="1">
      <c r="B78" s="11">
        <v>79</v>
      </c>
      <c r="C78" s="13">
        <v>0.202879048109729</v>
      </c>
      <c r="D78" s="13">
        <v>0.297704330244272</v>
      </c>
      <c r="E78" s="13">
        <v>0.291555479172675</v>
      </c>
      <c r="F78" s="13">
        <v>0.207861142473323</v>
      </c>
      <c r="G78" s="13">
        <f t="shared" si="5"/>
        <v>0.999999999999999</v>
      </c>
      <c r="H78" s="13"/>
      <c r="I78" s="13">
        <v>0.0258094114825236</v>
      </c>
      <c r="J78" s="13">
        <v>0.465242822997241</v>
      </c>
      <c r="K78" s="13">
        <v>0.381450011702326</v>
      </c>
      <c r="L78" s="13">
        <v>0.12749775381791</v>
      </c>
      <c r="M78" s="13">
        <f t="shared" si="6"/>
        <v>1.0000000000000007</v>
      </c>
      <c r="N78" s="13"/>
      <c r="O78" s="13"/>
      <c r="P78" s="13"/>
      <c r="Q78" s="13"/>
      <c r="R78" s="13"/>
      <c r="S78" s="13"/>
      <c r="T78" s="13"/>
      <c r="U78" s="13"/>
      <c r="V78" s="13"/>
      <c r="W78" s="13"/>
      <c r="X78" s="13"/>
      <c r="Y78" s="13"/>
    </row>
    <row r="79" spans="2:25" ht="15" customHeight="1">
      <c r="B79" s="11">
        <v>80</v>
      </c>
      <c r="C79" s="13">
        <v>0.184658088621435</v>
      </c>
      <c r="D79" s="13">
        <v>0.319125808109135</v>
      </c>
      <c r="E79" s="13">
        <v>0.284935529730652</v>
      </c>
      <c r="F79" s="13">
        <v>0.211280573538778</v>
      </c>
      <c r="G79" s="13">
        <f t="shared" si="5"/>
        <v>1</v>
      </c>
      <c r="H79" s="13"/>
      <c r="I79" s="13">
        <v>0.027413966226381</v>
      </c>
      <c r="J79" s="13">
        <v>0.47703179395921</v>
      </c>
      <c r="K79" s="13">
        <v>0.374617533029189</v>
      </c>
      <c r="L79" s="13">
        <v>0.12093670678522</v>
      </c>
      <c r="M79" s="13">
        <f t="shared" si="6"/>
        <v>1</v>
      </c>
      <c r="N79" s="13"/>
      <c r="O79" s="13"/>
      <c r="P79" s="13"/>
      <c r="Q79" s="13"/>
      <c r="R79" s="13"/>
      <c r="S79" s="13"/>
      <c r="T79" s="13"/>
      <c r="U79" s="13"/>
      <c r="V79" s="13"/>
      <c r="W79" s="13"/>
      <c r="X79" s="13"/>
      <c r="Y79" s="13"/>
    </row>
    <row r="80" spans="2:25" ht="15" customHeight="1">
      <c r="B80" s="11">
        <v>81</v>
      </c>
      <c r="C80" s="13">
        <v>0.169814491682841</v>
      </c>
      <c r="D80" s="13">
        <v>0.321529086231716</v>
      </c>
      <c r="E80" s="13">
        <v>0.279849137514124</v>
      </c>
      <c r="F80" s="13">
        <v>0.22880728457132</v>
      </c>
      <c r="G80" s="13">
        <f t="shared" si="5"/>
        <v>1.0000000000000009</v>
      </c>
      <c r="H80" s="13"/>
      <c r="I80" s="13">
        <v>0.0291931529267743</v>
      </c>
      <c r="J80" s="13">
        <v>0.512380606047569</v>
      </c>
      <c r="K80" s="13">
        <v>0.350896581624079</v>
      </c>
      <c r="L80" s="13">
        <v>0.107529659401577</v>
      </c>
      <c r="M80" s="13">
        <f t="shared" si="6"/>
        <v>0.9999999999999992</v>
      </c>
      <c r="N80" s="13"/>
      <c r="O80" s="13"/>
      <c r="P80" s="13"/>
      <c r="Q80" s="13"/>
      <c r="R80" s="13"/>
      <c r="S80" s="13"/>
      <c r="T80" s="13"/>
      <c r="U80" s="13"/>
      <c r="V80" s="13"/>
      <c r="W80" s="13"/>
      <c r="X80" s="13"/>
      <c r="Y80" s="13"/>
    </row>
    <row r="81" spans="2:25" ht="15" customHeight="1">
      <c r="B81" s="11">
        <v>82</v>
      </c>
      <c r="C81" s="13">
        <v>0.134847350700669</v>
      </c>
      <c r="D81" s="13">
        <v>0.340189104646509</v>
      </c>
      <c r="E81" s="13">
        <v>0.284900644662728</v>
      </c>
      <c r="F81" s="13">
        <v>0.240062899990094</v>
      </c>
      <c r="G81" s="13">
        <f t="shared" si="5"/>
        <v>1</v>
      </c>
      <c r="H81" s="13"/>
      <c r="I81" s="13">
        <v>0.0258497946354814</v>
      </c>
      <c r="J81" s="13">
        <v>0.551024414593102</v>
      </c>
      <c r="K81" s="13">
        <v>0.319584615807742</v>
      </c>
      <c r="L81" s="13">
        <v>0.103541174963675</v>
      </c>
      <c r="M81" s="13">
        <f t="shared" si="6"/>
        <v>1.0000000000000004</v>
      </c>
      <c r="N81" s="13"/>
      <c r="O81" s="13"/>
      <c r="P81" s="13"/>
      <c r="Q81" s="13"/>
      <c r="R81" s="13"/>
      <c r="S81" s="13"/>
      <c r="T81" s="13"/>
      <c r="U81" s="13"/>
      <c r="V81" s="13"/>
      <c r="W81" s="13"/>
      <c r="X81" s="13"/>
      <c r="Y81" s="13"/>
    </row>
    <row r="82" spans="2:25" ht="15" customHeight="1">
      <c r="B82" s="11">
        <v>83</v>
      </c>
      <c r="C82" s="13">
        <v>0.0891733907636312</v>
      </c>
      <c r="D82" s="13">
        <v>0.356037700303882</v>
      </c>
      <c r="E82" s="13">
        <v>0.298973870110314</v>
      </c>
      <c r="F82" s="13">
        <v>0.255815038822173</v>
      </c>
      <c r="G82" s="13">
        <f t="shared" si="5"/>
        <v>1.0000000000000002</v>
      </c>
      <c r="H82" s="13"/>
      <c r="I82" s="13">
        <v>0.0240912441520898</v>
      </c>
      <c r="J82" s="13">
        <v>0.499183065919131</v>
      </c>
      <c r="K82" s="13">
        <v>0.371181159086031</v>
      </c>
      <c r="L82" s="13">
        <v>0.105544530842748</v>
      </c>
      <c r="M82" s="13">
        <f t="shared" si="6"/>
        <v>0.9999999999999998</v>
      </c>
      <c r="N82" s="13"/>
      <c r="O82" s="13"/>
      <c r="P82" s="13"/>
      <c r="Q82" s="13"/>
      <c r="R82" s="13"/>
      <c r="S82" s="13"/>
      <c r="T82" s="13"/>
      <c r="U82" s="13"/>
      <c r="V82" s="13"/>
      <c r="W82" s="13"/>
      <c r="X82" s="13"/>
      <c r="Y82" s="13"/>
    </row>
    <row r="83" spans="2:25" ht="15" customHeight="1">
      <c r="B83" s="11">
        <v>84</v>
      </c>
      <c r="C83" s="13">
        <v>0.0532263667689103</v>
      </c>
      <c r="D83" s="13">
        <v>0.371677625931548</v>
      </c>
      <c r="E83" s="13">
        <v>0.30574087968022</v>
      </c>
      <c r="F83" s="13">
        <v>0.269355127619322</v>
      </c>
      <c r="G83" s="13">
        <f t="shared" si="5"/>
        <v>1.0000000000000004</v>
      </c>
      <c r="H83" s="13"/>
      <c r="I83" s="13">
        <v>0.0204980994285814</v>
      </c>
      <c r="J83" s="13">
        <v>0.409733513425714</v>
      </c>
      <c r="K83" s="13">
        <v>0.472042381230462</v>
      </c>
      <c r="L83" s="13">
        <v>0.0977260059152418</v>
      </c>
      <c r="M83" s="13">
        <f t="shared" si="6"/>
        <v>0.9999999999999992</v>
      </c>
      <c r="N83" s="13"/>
      <c r="O83" s="13"/>
      <c r="P83" s="13"/>
      <c r="Q83" s="13"/>
      <c r="R83" s="13"/>
      <c r="S83" s="13"/>
      <c r="T83" s="13"/>
      <c r="U83" s="13"/>
      <c r="V83" s="13"/>
      <c r="W83" s="13"/>
      <c r="X83" s="13"/>
      <c r="Y83" s="13"/>
    </row>
    <row r="84" spans="2:25" ht="15" customHeight="1">
      <c r="B84" s="11">
        <v>85</v>
      </c>
      <c r="C84" s="13">
        <v>0.0320976564912635</v>
      </c>
      <c r="D84" s="13">
        <v>0.41139644905742</v>
      </c>
      <c r="E84" s="13">
        <v>0.302609806923086</v>
      </c>
      <c r="F84" s="13">
        <v>0.253896087528231</v>
      </c>
      <c r="G84" s="13">
        <f t="shared" si="5"/>
        <v>1.0000000000000004</v>
      </c>
      <c r="H84" s="13"/>
      <c r="I84" s="13">
        <v>0.0217062327131746</v>
      </c>
      <c r="J84" s="13">
        <v>0.320995484896893</v>
      </c>
      <c r="K84" s="13">
        <v>0.564380357507881</v>
      </c>
      <c r="L84" s="13">
        <v>0.0929179248820509</v>
      </c>
      <c r="M84" s="13">
        <f t="shared" si="6"/>
        <v>0.9999999999999994</v>
      </c>
      <c r="N84" s="13"/>
      <c r="O84" s="13"/>
      <c r="P84" s="13"/>
      <c r="Q84" s="13"/>
      <c r="R84" s="13"/>
      <c r="S84" s="13"/>
      <c r="T84" s="13"/>
      <c r="U84" s="13"/>
      <c r="V84" s="13"/>
      <c r="W84" s="13"/>
      <c r="X84" s="13"/>
      <c r="Y84" s="13"/>
    </row>
    <row r="85" spans="2:25" ht="15" customHeight="1">
      <c r="B85" s="11">
        <v>86</v>
      </c>
      <c r="C85" s="13">
        <v>0.0162945596542971</v>
      </c>
      <c r="D85" s="13">
        <v>0.469237058836591</v>
      </c>
      <c r="E85" s="13">
        <v>0.29517603945073</v>
      </c>
      <c r="F85" s="13">
        <v>0.219292342058381</v>
      </c>
      <c r="G85" s="13">
        <f t="shared" si="5"/>
        <v>0.9999999999999991</v>
      </c>
      <c r="H85" s="13"/>
      <c r="I85" s="13">
        <v>0.0214415676461647</v>
      </c>
      <c r="J85" s="13">
        <v>0.227211645035251</v>
      </c>
      <c r="K85" s="13">
        <v>0.665947035944912</v>
      </c>
      <c r="L85" s="13">
        <v>0.0853997513736717</v>
      </c>
      <c r="M85" s="13">
        <f t="shared" si="6"/>
        <v>0.9999999999999994</v>
      </c>
      <c r="N85" s="13"/>
      <c r="O85" s="13"/>
      <c r="P85" s="13"/>
      <c r="Q85" s="13"/>
      <c r="R85" s="13"/>
      <c r="S85" s="13"/>
      <c r="T85" s="13"/>
      <c r="U85" s="13"/>
      <c r="V85" s="13"/>
      <c r="W85" s="13"/>
      <c r="X85" s="13"/>
      <c r="Y85" s="13"/>
    </row>
    <row r="86" spans="2:25" ht="15" customHeight="1">
      <c r="B86" s="11">
        <v>87</v>
      </c>
      <c r="C86" s="13">
        <v>0.0120411413490049</v>
      </c>
      <c r="D86" s="13">
        <v>0.510526926613683</v>
      </c>
      <c r="E86" s="13">
        <v>0.291036654987773</v>
      </c>
      <c r="F86" s="13">
        <v>0.186395277049539</v>
      </c>
      <c r="G86" s="13">
        <f t="shared" si="5"/>
        <v>1</v>
      </c>
      <c r="H86" s="13"/>
      <c r="I86" s="13">
        <v>0.0199266383968214</v>
      </c>
      <c r="J86" s="13">
        <v>0.182450077125556</v>
      </c>
      <c r="K86" s="13">
        <v>0.718621534809566</v>
      </c>
      <c r="L86" s="13">
        <v>0.0790017496680558</v>
      </c>
      <c r="M86" s="13">
        <f t="shared" si="6"/>
        <v>0.9999999999999992</v>
      </c>
      <c r="N86" s="13"/>
      <c r="O86" s="13"/>
      <c r="P86" s="13"/>
      <c r="Q86" s="13"/>
      <c r="R86" s="13"/>
      <c r="S86" s="13"/>
      <c r="T86" s="13"/>
      <c r="U86" s="13"/>
      <c r="V86" s="13"/>
      <c r="W86" s="13"/>
      <c r="X86" s="13"/>
      <c r="Y86" s="13"/>
    </row>
    <row r="87" spans="2:25" ht="15" customHeight="1">
      <c r="B87" s="11">
        <v>88</v>
      </c>
      <c r="C87" s="13">
        <v>0.0149589240338644</v>
      </c>
      <c r="D87" s="13">
        <v>0.52607029803299</v>
      </c>
      <c r="E87" s="13">
        <v>0.305053768612813</v>
      </c>
      <c r="F87" s="13">
        <v>0.153917009320332</v>
      </c>
      <c r="G87" s="13">
        <f t="shared" si="5"/>
        <v>0.9999999999999994</v>
      </c>
      <c r="H87" s="13"/>
      <c r="I87" s="13">
        <v>0.0161549478452222</v>
      </c>
      <c r="J87" s="13">
        <v>0.12872794379555</v>
      </c>
      <c r="K87" s="13">
        <v>0.783327746591049</v>
      </c>
      <c r="L87" s="13">
        <v>0.0717893617681781</v>
      </c>
      <c r="M87" s="13">
        <f t="shared" si="6"/>
        <v>0.9999999999999992</v>
      </c>
      <c r="N87" s="13"/>
      <c r="O87" s="13"/>
      <c r="P87" s="13"/>
      <c r="Q87" s="13"/>
      <c r="R87" s="13"/>
      <c r="S87" s="13"/>
      <c r="T87" s="13"/>
      <c r="U87" s="13"/>
      <c r="V87" s="13"/>
      <c r="W87" s="13"/>
      <c r="X87" s="13"/>
      <c r="Y87" s="13"/>
    </row>
    <row r="88" spans="2:25" ht="15" customHeight="1">
      <c r="B88" s="11">
        <v>89</v>
      </c>
      <c r="C88" s="13">
        <v>0.0147457823254413</v>
      </c>
      <c r="D88" s="13">
        <v>0.506925835475695</v>
      </c>
      <c r="E88" s="13">
        <v>0.350192378176481</v>
      </c>
      <c r="F88" s="13">
        <v>0.128136004022382</v>
      </c>
      <c r="G88" s="13">
        <f t="shared" si="5"/>
        <v>0.9999999999999993</v>
      </c>
      <c r="H88" s="13"/>
      <c r="I88" s="13">
        <v>0.016635894054057</v>
      </c>
      <c r="J88" s="13">
        <v>0.0746377374351889</v>
      </c>
      <c r="K88" s="13">
        <v>0.845742245036059</v>
      </c>
      <c r="L88" s="13">
        <v>0.0629841234746952</v>
      </c>
      <c r="M88" s="13">
        <f t="shared" si="6"/>
        <v>1.0000000000000002</v>
      </c>
      <c r="N88" s="13"/>
      <c r="O88" s="13"/>
      <c r="P88" s="13"/>
      <c r="Q88" s="13"/>
      <c r="R88" s="13"/>
      <c r="S88" s="13"/>
      <c r="T88" s="13"/>
      <c r="U88" s="13"/>
      <c r="V88" s="13"/>
      <c r="W88" s="13"/>
      <c r="X88" s="13"/>
      <c r="Y88" s="13"/>
    </row>
    <row r="89" spans="2:25" ht="15" customHeight="1">
      <c r="B89" s="11">
        <v>90</v>
      </c>
      <c r="C89" s="13">
        <v>0.0133046897191906</v>
      </c>
      <c r="D89" s="13">
        <v>0.454762710317599</v>
      </c>
      <c r="E89" s="13">
        <v>0.406560683607075</v>
      </c>
      <c r="F89" s="13">
        <v>0.125371916356135</v>
      </c>
      <c r="G89" s="13">
        <f t="shared" si="5"/>
        <v>0.9999999999999996</v>
      </c>
      <c r="H89" s="13"/>
      <c r="I89" s="13">
        <v>0.0220262016323797</v>
      </c>
      <c r="J89" s="13">
        <v>0.0524480001806143</v>
      </c>
      <c r="K89" s="13">
        <v>0.86533219127742</v>
      </c>
      <c r="L89" s="13">
        <v>0.060193606909586</v>
      </c>
      <c r="M89" s="13">
        <f t="shared" si="6"/>
        <v>1</v>
      </c>
      <c r="N89" s="13"/>
      <c r="O89" s="13"/>
      <c r="P89" s="13"/>
      <c r="Q89" s="13"/>
      <c r="R89" s="13"/>
      <c r="S89" s="13"/>
      <c r="T89" s="13"/>
      <c r="U89" s="13"/>
      <c r="V89" s="13"/>
      <c r="W89" s="13"/>
      <c r="X89" s="13"/>
      <c r="Y89" s="13"/>
    </row>
    <row r="90" spans="2:25" ht="15" customHeight="1">
      <c r="B90" s="11">
        <v>91</v>
      </c>
      <c r="C90" s="13">
        <v>0.0122516530685632</v>
      </c>
      <c r="D90" s="13">
        <v>0.406994712942587</v>
      </c>
      <c r="E90" s="13">
        <v>0.437662749724445</v>
      </c>
      <c r="F90" s="13">
        <v>0.143090884264405</v>
      </c>
      <c r="G90" s="13">
        <f t="shared" si="5"/>
        <v>1.0000000000000002</v>
      </c>
      <c r="H90" s="13"/>
      <c r="I90" s="13">
        <v>0.0294863734460184</v>
      </c>
      <c r="J90" s="13">
        <v>0.0568930368134903</v>
      </c>
      <c r="K90" s="13">
        <v>0.851728347009106</v>
      </c>
      <c r="L90" s="13">
        <v>0.0618922427313855</v>
      </c>
      <c r="M90" s="13">
        <f t="shared" si="6"/>
        <v>1.0000000000000002</v>
      </c>
      <c r="N90" s="13"/>
      <c r="O90" s="13"/>
      <c r="P90" s="13"/>
      <c r="Q90" s="13"/>
      <c r="R90" s="13"/>
      <c r="S90" s="13"/>
      <c r="T90" s="13"/>
      <c r="U90" s="13"/>
      <c r="V90" s="13"/>
      <c r="W90" s="13"/>
      <c r="X90" s="13"/>
      <c r="Y90" s="13"/>
    </row>
    <row r="91" spans="2:25" ht="15" customHeight="1">
      <c r="B91" s="11">
        <v>92</v>
      </c>
      <c r="C91" s="13">
        <v>0.0111008331462837</v>
      </c>
      <c r="D91" s="13">
        <v>0.384841803507081</v>
      </c>
      <c r="E91" s="13">
        <v>0.449356566894324</v>
      </c>
      <c r="F91" s="13">
        <v>0.154700796452311</v>
      </c>
      <c r="G91" s="13">
        <f t="shared" si="5"/>
        <v>0.9999999999999998</v>
      </c>
      <c r="H91" s="13"/>
      <c r="I91" s="13">
        <v>0.0362263023449794</v>
      </c>
      <c r="J91" s="13">
        <v>0.0546833973434646</v>
      </c>
      <c r="K91" s="13">
        <v>0.845367867033983</v>
      </c>
      <c r="L91" s="13">
        <v>0.0637224332775729</v>
      </c>
      <c r="M91" s="13">
        <f t="shared" si="6"/>
        <v>0.9999999999999999</v>
      </c>
      <c r="N91" s="13"/>
      <c r="O91" s="13"/>
      <c r="P91" s="13"/>
      <c r="Q91" s="13"/>
      <c r="R91" s="13"/>
      <c r="S91" s="13"/>
      <c r="T91" s="13"/>
      <c r="U91" s="13"/>
      <c r="V91" s="13"/>
      <c r="W91" s="13"/>
      <c r="X91" s="13"/>
      <c r="Y91" s="13"/>
    </row>
    <row r="92" spans="2:25" ht="15" customHeight="1">
      <c r="B92" s="11">
        <v>93</v>
      </c>
      <c r="C92" s="13">
        <v>0.00887337848218783</v>
      </c>
      <c r="D92" s="13">
        <v>0.390237903030278</v>
      </c>
      <c r="E92" s="13">
        <v>0.441705278928231</v>
      </c>
      <c r="F92" s="13">
        <v>0.159183439559303</v>
      </c>
      <c r="G92" s="13">
        <f t="shared" si="5"/>
        <v>0.9999999999999999</v>
      </c>
      <c r="H92" s="13"/>
      <c r="I92" s="13">
        <v>0.0412274876696552</v>
      </c>
      <c r="J92" s="13">
        <v>0.0485229462240785</v>
      </c>
      <c r="K92" s="13">
        <v>0.853418251961494</v>
      </c>
      <c r="L92" s="13">
        <v>0.0568313141447719</v>
      </c>
      <c r="M92" s="13">
        <f t="shared" si="6"/>
        <v>0.9999999999999997</v>
      </c>
      <c r="N92" s="13"/>
      <c r="O92" s="13"/>
      <c r="P92" s="13"/>
      <c r="Q92" s="13"/>
      <c r="R92" s="13"/>
      <c r="S92" s="13"/>
      <c r="T92" s="13"/>
      <c r="U92" s="13"/>
      <c r="V92" s="13"/>
      <c r="W92" s="13"/>
      <c r="X92" s="13"/>
      <c r="Y92" s="13"/>
    </row>
    <row r="93" spans="2:25" ht="15" customHeight="1">
      <c r="B93" s="11">
        <v>94</v>
      </c>
      <c r="C93" s="13">
        <v>0.00874260337964384</v>
      </c>
      <c r="D93" s="13">
        <v>0.403863693806376</v>
      </c>
      <c r="E93" s="13">
        <v>0.428814105808167</v>
      </c>
      <c r="F93" s="13">
        <v>0.158579597005814</v>
      </c>
      <c r="G93" s="13">
        <f t="shared" si="5"/>
        <v>1.0000000000000007</v>
      </c>
      <c r="H93" s="13"/>
      <c r="I93" s="13">
        <v>0.0374780632858489</v>
      </c>
      <c r="J93" s="13">
        <v>0.0358293011531464</v>
      </c>
      <c r="K93" s="13">
        <v>0.884730405336404</v>
      </c>
      <c r="L93" s="13">
        <v>0.0419622302246011</v>
      </c>
      <c r="M93" s="13">
        <f t="shared" si="6"/>
        <v>1.0000000000000004</v>
      </c>
      <c r="N93" s="13"/>
      <c r="O93" s="13"/>
      <c r="P93" s="13"/>
      <c r="Q93" s="13"/>
      <c r="R93" s="13"/>
      <c r="S93" s="13"/>
      <c r="T93" s="13"/>
      <c r="U93" s="13"/>
      <c r="V93" s="13"/>
      <c r="W93" s="13"/>
      <c r="X93" s="13"/>
      <c r="Y93" s="13"/>
    </row>
    <row r="94" spans="2:25" ht="15" customHeight="1">
      <c r="B94" s="11">
        <v>95</v>
      </c>
      <c r="C94" s="13">
        <v>0.00918053901602217</v>
      </c>
      <c r="D94" s="13">
        <v>0.399821299792088</v>
      </c>
      <c r="E94" s="13">
        <v>0.451146455269011</v>
      </c>
      <c r="F94" s="13">
        <v>0.139851705922878</v>
      </c>
      <c r="G94" s="13">
        <f t="shared" si="5"/>
        <v>0.9999999999999992</v>
      </c>
      <c r="H94" s="13"/>
      <c r="I94" s="13">
        <v>0.0320738778885802</v>
      </c>
      <c r="J94" s="13">
        <v>0.0276260051065431</v>
      </c>
      <c r="K94" s="13">
        <v>0.909588751903626</v>
      </c>
      <c r="L94" s="13">
        <v>0.030711365101251</v>
      </c>
      <c r="M94" s="13">
        <f t="shared" si="6"/>
        <v>1.0000000000000002</v>
      </c>
      <c r="N94" s="13"/>
      <c r="O94" s="13"/>
      <c r="P94" s="13"/>
      <c r="Q94" s="13"/>
      <c r="R94" s="13"/>
      <c r="S94" s="13"/>
      <c r="T94" s="13"/>
      <c r="U94" s="13"/>
      <c r="V94" s="13"/>
      <c r="W94" s="13"/>
      <c r="X94" s="13"/>
      <c r="Y94" s="13"/>
    </row>
    <row r="95" spans="2:25" ht="15" customHeight="1">
      <c r="B95" s="11">
        <v>96</v>
      </c>
      <c r="C95" s="13">
        <v>0.00833316436794212</v>
      </c>
      <c r="D95" s="13">
        <v>0.368164710046613</v>
      </c>
      <c r="E95" s="13">
        <v>0.510980375404731</v>
      </c>
      <c r="F95" s="13">
        <v>0.112521750180714</v>
      </c>
      <c r="G95" s="13">
        <f t="shared" si="5"/>
        <v>1.0000000000000002</v>
      </c>
      <c r="H95" s="13"/>
      <c r="I95" s="13">
        <v>0.026511381771657</v>
      </c>
      <c r="J95" s="13">
        <v>0.0461266434975625</v>
      </c>
      <c r="K95" s="13">
        <v>0.898782042754625</v>
      </c>
      <c r="L95" s="13">
        <v>0.0285799319761553</v>
      </c>
      <c r="M95" s="13">
        <f t="shared" si="6"/>
        <v>0.9999999999999998</v>
      </c>
      <c r="N95" s="13"/>
      <c r="O95" s="13"/>
      <c r="P95" s="13"/>
      <c r="Q95" s="13"/>
      <c r="R95" s="13"/>
      <c r="S95" s="13"/>
      <c r="T95" s="13"/>
      <c r="U95" s="13"/>
      <c r="V95" s="13"/>
      <c r="W95" s="13"/>
      <c r="X95" s="13"/>
      <c r="Y95" s="13"/>
    </row>
    <row r="96" spans="2:25" ht="15" customHeight="1">
      <c r="B96" s="11">
        <v>97</v>
      </c>
      <c r="C96" s="13">
        <v>0.00648696258965967</v>
      </c>
      <c r="D96" s="13">
        <v>0.311343741354874</v>
      </c>
      <c r="E96" s="13">
        <v>0.58802589833863</v>
      </c>
      <c r="F96" s="13">
        <v>0.0941433977168365</v>
      </c>
      <c r="G96" s="13">
        <f t="shared" si="5"/>
        <v>1.0000000000000002</v>
      </c>
      <c r="H96" s="13"/>
      <c r="I96" s="13"/>
      <c r="J96" s="13"/>
      <c r="K96" s="13"/>
      <c r="L96" s="13"/>
      <c r="M96" s="13"/>
      <c r="N96" s="13"/>
      <c r="O96" s="13"/>
      <c r="P96" s="13"/>
      <c r="Q96" s="13"/>
      <c r="R96" s="13"/>
      <c r="S96" s="13"/>
      <c r="T96" s="13"/>
      <c r="U96" s="13"/>
      <c r="V96" s="13"/>
      <c r="W96" s="13"/>
      <c r="X96" s="13"/>
      <c r="Y96" s="13"/>
    </row>
    <row r="97" spans="2:25" ht="15" customHeight="1">
      <c r="B97" s="11">
        <v>98</v>
      </c>
      <c r="C97" s="13">
        <v>0.00533518884292787</v>
      </c>
      <c r="D97" s="13">
        <v>0.233471887115064</v>
      </c>
      <c r="E97" s="13">
        <v>0.67544709917172</v>
      </c>
      <c r="F97" s="13">
        <v>0.0857458248702875</v>
      </c>
      <c r="G97" s="13">
        <f t="shared" si="5"/>
        <v>0.9999999999999993</v>
      </c>
      <c r="H97" s="13"/>
      <c r="I97" s="13"/>
      <c r="J97" s="13"/>
      <c r="K97" s="13"/>
      <c r="L97" s="13"/>
      <c r="M97" s="13"/>
      <c r="N97" s="13"/>
      <c r="O97" s="13"/>
      <c r="P97" s="13"/>
      <c r="Q97" s="13"/>
      <c r="R97" s="13"/>
      <c r="S97" s="13"/>
      <c r="T97" s="13"/>
      <c r="U97" s="13"/>
      <c r="V97" s="13"/>
      <c r="W97" s="13"/>
      <c r="X97" s="13"/>
      <c r="Y97" s="13"/>
    </row>
    <row r="98" spans="2:25" ht="15" customHeight="1">
      <c r="B98" s="11">
        <v>99</v>
      </c>
      <c r="C98" s="13">
        <v>0.00631042641028448</v>
      </c>
      <c r="D98" s="13">
        <v>0.157615218282094</v>
      </c>
      <c r="E98" s="13">
        <v>0.757675912297413</v>
      </c>
      <c r="F98" s="13">
        <v>0.0783984430102086</v>
      </c>
      <c r="G98" s="13">
        <f t="shared" si="5"/>
        <v>1</v>
      </c>
      <c r="H98" s="13"/>
      <c r="I98" s="13"/>
      <c r="J98" s="13"/>
      <c r="K98" s="13"/>
      <c r="L98" s="13"/>
      <c r="M98" s="13"/>
      <c r="N98" s="13"/>
      <c r="O98" s="13"/>
      <c r="P98" s="13"/>
      <c r="Q98" s="13"/>
      <c r="R98" s="13"/>
      <c r="S98" s="13"/>
      <c r="T98" s="13"/>
      <c r="U98" s="13"/>
      <c r="V98" s="13"/>
      <c r="W98" s="13"/>
      <c r="X98" s="13"/>
      <c r="Y98" s="13"/>
    </row>
    <row r="99" spans="2:25" ht="15" customHeight="1">
      <c r="B99" s="11">
        <v>100</v>
      </c>
      <c r="C99" s="13">
        <v>0.011823481483555</v>
      </c>
      <c r="D99" s="13">
        <v>0.114521331646215</v>
      </c>
      <c r="E99" s="13">
        <v>0.804621367769195</v>
      </c>
      <c r="F99" s="13">
        <v>0.0690338191010352</v>
      </c>
      <c r="G99" s="13">
        <f t="shared" si="5"/>
        <v>1.0000000000000002</v>
      </c>
      <c r="H99" s="13"/>
      <c r="I99" s="13"/>
      <c r="J99" s="13"/>
      <c r="K99" s="13"/>
      <c r="L99" s="13"/>
      <c r="M99" s="13"/>
      <c r="N99" s="13"/>
      <c r="O99" s="13"/>
      <c r="P99" s="13"/>
      <c r="Q99" s="13"/>
      <c r="R99" s="13"/>
      <c r="S99" s="13"/>
      <c r="T99" s="13"/>
      <c r="U99" s="13"/>
      <c r="V99" s="13"/>
      <c r="W99" s="13"/>
      <c r="X99" s="13"/>
      <c r="Y99" s="13"/>
    </row>
    <row r="100" spans="2:25" ht="15" customHeight="1">
      <c r="B100" s="11">
        <v>101</v>
      </c>
      <c r="C100" s="13">
        <v>0.0174478136175346</v>
      </c>
      <c r="D100" s="13">
        <v>0.0927018260237147</v>
      </c>
      <c r="E100" s="13">
        <v>0.8293958133874</v>
      </c>
      <c r="F100" s="13">
        <v>0.0604545469713504</v>
      </c>
      <c r="G100" s="13">
        <f t="shared" si="5"/>
        <v>0.9999999999999998</v>
      </c>
      <c r="H100" s="13"/>
      <c r="I100" s="13"/>
      <c r="J100" s="13"/>
      <c r="K100" s="13"/>
      <c r="L100" s="13"/>
      <c r="M100" s="13"/>
      <c r="N100" s="13"/>
      <c r="O100" s="13"/>
      <c r="P100" s="13"/>
      <c r="Q100" s="13"/>
      <c r="R100" s="13"/>
      <c r="S100" s="13"/>
      <c r="T100" s="13"/>
      <c r="U100" s="13"/>
      <c r="V100" s="13"/>
      <c r="W100" s="13"/>
      <c r="X100" s="13"/>
      <c r="Y100" s="13"/>
    </row>
    <row r="101" spans="2:25" ht="15" customHeight="1">
      <c r="B101" s="11">
        <v>102</v>
      </c>
      <c r="C101" s="13">
        <v>0.0159717606601701</v>
      </c>
      <c r="D101" s="13">
        <v>0.0708751063960032</v>
      </c>
      <c r="E101" s="13">
        <v>0.861229731152117</v>
      </c>
      <c r="F101" s="13">
        <v>0.0519234017917092</v>
      </c>
      <c r="G101" s="13">
        <f t="shared" si="5"/>
        <v>0.9999999999999994</v>
      </c>
      <c r="H101" s="13"/>
      <c r="I101" s="13"/>
      <c r="J101" s="13"/>
      <c r="K101" s="13"/>
      <c r="L101" s="13"/>
      <c r="M101" s="13"/>
      <c r="N101" s="13"/>
      <c r="O101" s="13"/>
      <c r="P101" s="13"/>
      <c r="Q101" s="13"/>
      <c r="R101" s="13"/>
      <c r="S101" s="13"/>
      <c r="T101" s="13"/>
      <c r="U101" s="13"/>
      <c r="V101" s="13"/>
      <c r="W101" s="13"/>
      <c r="X101" s="13"/>
      <c r="Y101" s="13"/>
    </row>
    <row r="102" spans="2:25" ht="15" customHeight="1">
      <c r="B102" s="11">
        <v>103</v>
      </c>
      <c r="C102" s="13">
        <v>0.0150507240255093</v>
      </c>
      <c r="D102" s="13">
        <v>0.0534065746376539</v>
      </c>
      <c r="E102" s="13">
        <v>0.88736535943272</v>
      </c>
      <c r="F102" s="13">
        <v>0.0441773419041166</v>
      </c>
      <c r="G102" s="13">
        <f aca="true" t="shared" si="7" ref="G102:G111">C102+D102+E102+F102</f>
        <v>0.9999999999999998</v>
      </c>
      <c r="H102" s="13"/>
      <c r="I102" s="13"/>
      <c r="J102" s="13"/>
      <c r="K102" s="13"/>
      <c r="L102" s="13"/>
      <c r="M102" s="13"/>
      <c r="N102" s="13"/>
      <c r="O102" s="13"/>
      <c r="P102" s="13"/>
      <c r="Q102" s="13"/>
      <c r="R102" s="13"/>
      <c r="S102" s="13"/>
      <c r="T102" s="13"/>
      <c r="U102" s="13"/>
      <c r="V102" s="13"/>
      <c r="W102" s="13"/>
      <c r="X102" s="13"/>
      <c r="Y102" s="13"/>
    </row>
    <row r="103" spans="2:25" ht="15" customHeight="1">
      <c r="B103" s="11">
        <v>104</v>
      </c>
      <c r="C103" s="13">
        <v>0.017598788549759</v>
      </c>
      <c r="D103" s="13">
        <v>0.0295364410020338</v>
      </c>
      <c r="E103" s="13">
        <v>0.912613958587292</v>
      </c>
      <c r="F103" s="13">
        <v>0.0402508118609148</v>
      </c>
      <c r="G103" s="13">
        <f t="shared" si="7"/>
        <v>0.9999999999999997</v>
      </c>
      <c r="H103" s="13"/>
      <c r="I103" s="13"/>
      <c r="J103" s="13"/>
      <c r="K103" s="13"/>
      <c r="L103" s="13"/>
      <c r="M103" s="13"/>
      <c r="N103" s="13"/>
      <c r="O103" s="13"/>
      <c r="P103" s="13"/>
      <c r="Q103" s="13"/>
      <c r="R103" s="13"/>
      <c r="S103" s="13"/>
      <c r="T103" s="13"/>
      <c r="U103" s="13"/>
      <c r="V103" s="13"/>
      <c r="W103" s="13"/>
      <c r="X103" s="13"/>
      <c r="Y103" s="13"/>
    </row>
    <row r="104" spans="2:25" ht="15" customHeight="1">
      <c r="B104" s="11">
        <v>105</v>
      </c>
      <c r="C104" s="13">
        <v>0.0194128217275332</v>
      </c>
      <c r="D104" s="13">
        <v>0.017964200534259</v>
      </c>
      <c r="E104" s="13">
        <v>0.92562184263968</v>
      </c>
      <c r="F104" s="13">
        <v>0.0370011350985279</v>
      </c>
      <c r="G104" s="13">
        <f t="shared" si="7"/>
        <v>1</v>
      </c>
      <c r="H104" s="13"/>
      <c r="I104" s="13"/>
      <c r="J104" s="13"/>
      <c r="K104" s="13"/>
      <c r="L104" s="13"/>
      <c r="M104" s="13"/>
      <c r="N104" s="13"/>
      <c r="O104" s="13"/>
      <c r="P104" s="13"/>
      <c r="Q104" s="13"/>
      <c r="R104" s="13"/>
      <c r="S104" s="13"/>
      <c r="T104" s="13"/>
      <c r="U104" s="13"/>
      <c r="V104" s="13"/>
      <c r="W104" s="13"/>
      <c r="X104" s="13"/>
      <c r="Y104" s="13"/>
    </row>
    <row r="105" spans="2:25" ht="15" customHeight="1">
      <c r="B105" s="11">
        <v>106</v>
      </c>
      <c r="C105" s="13">
        <v>0.0242549761351026</v>
      </c>
      <c r="D105" s="13">
        <v>0.0207770528210041</v>
      </c>
      <c r="E105" s="13">
        <v>0.918885099540128</v>
      </c>
      <c r="F105" s="13">
        <v>0.0360828715037653</v>
      </c>
      <c r="G105" s="13">
        <f t="shared" si="7"/>
        <v>1</v>
      </c>
      <c r="H105" s="13"/>
      <c r="I105" s="13"/>
      <c r="J105" s="13"/>
      <c r="K105" s="13"/>
      <c r="L105" s="13"/>
      <c r="M105" s="13"/>
      <c r="N105" s="13"/>
      <c r="O105" s="13"/>
      <c r="P105" s="13"/>
      <c r="Q105" s="13"/>
      <c r="R105" s="13"/>
      <c r="S105" s="13"/>
      <c r="T105" s="13"/>
      <c r="U105" s="13"/>
      <c r="V105" s="13"/>
      <c r="W105" s="13"/>
      <c r="X105" s="13"/>
      <c r="Y105" s="13"/>
    </row>
    <row r="106" spans="2:25" ht="15" customHeight="1">
      <c r="B106" s="11">
        <v>107</v>
      </c>
      <c r="C106" s="13">
        <v>0.0189306618042011</v>
      </c>
      <c r="D106" s="13">
        <v>0.0258629559182961</v>
      </c>
      <c r="E106" s="13">
        <v>0.923087824623048</v>
      </c>
      <c r="F106" s="13">
        <v>0.0321185576544548</v>
      </c>
      <c r="G106" s="13">
        <f t="shared" si="7"/>
        <v>1</v>
      </c>
      <c r="H106" s="13"/>
      <c r="I106" s="13"/>
      <c r="J106" s="13"/>
      <c r="K106" s="13"/>
      <c r="L106" s="13"/>
      <c r="M106" s="13"/>
      <c r="N106" s="13"/>
      <c r="O106" s="13"/>
      <c r="P106" s="13"/>
      <c r="Q106" s="13"/>
      <c r="R106" s="13"/>
      <c r="S106" s="13"/>
      <c r="T106" s="13"/>
      <c r="U106" s="13"/>
      <c r="V106" s="13"/>
      <c r="W106" s="13"/>
      <c r="X106" s="13"/>
      <c r="Y106" s="13"/>
    </row>
    <row r="107" spans="2:25" ht="15" customHeight="1">
      <c r="B107" s="11">
        <v>108</v>
      </c>
      <c r="C107" s="13">
        <v>0.0217317128307057</v>
      </c>
      <c r="D107" s="13">
        <v>0.0284999020193116</v>
      </c>
      <c r="E107" s="13">
        <v>0.921411231351899</v>
      </c>
      <c r="F107" s="13">
        <v>0.028357153798084</v>
      </c>
      <c r="G107" s="13">
        <f t="shared" si="7"/>
        <v>1.0000000000000002</v>
      </c>
      <c r="H107" s="13"/>
      <c r="I107" s="13"/>
      <c r="J107" s="13"/>
      <c r="K107" s="13"/>
      <c r="L107" s="13"/>
      <c r="M107" s="13"/>
      <c r="N107" s="13"/>
      <c r="O107" s="13"/>
      <c r="P107" s="13"/>
      <c r="Q107" s="13"/>
      <c r="R107" s="13"/>
      <c r="S107" s="13"/>
      <c r="T107" s="13"/>
      <c r="U107" s="13"/>
      <c r="V107" s="13"/>
      <c r="W107" s="13"/>
      <c r="X107" s="13"/>
      <c r="Y107" s="13"/>
    </row>
    <row r="108" spans="2:25" ht="15" customHeight="1">
      <c r="B108" s="11">
        <v>109</v>
      </c>
      <c r="C108" s="13">
        <v>0.0200010669280191</v>
      </c>
      <c r="D108" s="13">
        <v>0.0288951754806354</v>
      </c>
      <c r="E108" s="13">
        <v>0.924558441001707</v>
      </c>
      <c r="F108" s="13">
        <v>0.0265453165896383</v>
      </c>
      <c r="G108" s="13">
        <f t="shared" si="7"/>
        <v>0.9999999999999999</v>
      </c>
      <c r="H108" s="13"/>
      <c r="I108" s="13"/>
      <c r="J108" s="13"/>
      <c r="K108" s="13"/>
      <c r="L108" s="13"/>
      <c r="M108" s="13"/>
      <c r="N108" s="13"/>
      <c r="O108" s="13"/>
      <c r="P108" s="13"/>
      <c r="Q108" s="13"/>
      <c r="R108" s="13"/>
      <c r="S108" s="13"/>
      <c r="T108" s="13"/>
      <c r="U108" s="13"/>
      <c r="V108" s="13"/>
      <c r="W108" s="13"/>
      <c r="X108" s="13"/>
      <c r="Y108" s="13"/>
    </row>
    <row r="109" spans="2:25" ht="15" customHeight="1">
      <c r="B109" s="11">
        <v>110</v>
      </c>
      <c r="C109" s="13">
        <v>0.0130797739219061</v>
      </c>
      <c r="D109" s="13">
        <v>0.0270774593170878</v>
      </c>
      <c r="E109" s="13">
        <v>0.942941568205511</v>
      </c>
      <c r="F109" s="13">
        <v>0.0169011985554946</v>
      </c>
      <c r="G109" s="13">
        <f t="shared" si="7"/>
        <v>0.9999999999999996</v>
      </c>
      <c r="H109" s="13"/>
      <c r="I109" s="13"/>
      <c r="J109" s="13"/>
      <c r="K109" s="13"/>
      <c r="L109" s="13"/>
      <c r="M109" s="13"/>
      <c r="N109" s="13"/>
      <c r="O109" s="13"/>
      <c r="P109" s="13"/>
      <c r="Q109" s="13"/>
      <c r="R109" s="13"/>
      <c r="S109" s="13"/>
      <c r="T109" s="13"/>
      <c r="U109" s="13"/>
      <c r="V109" s="13"/>
      <c r="W109" s="13"/>
      <c r="X109" s="13"/>
      <c r="Y109" s="13"/>
    </row>
    <row r="110" spans="2:25" ht="15" customHeight="1">
      <c r="B110" s="11">
        <v>111</v>
      </c>
      <c r="C110" s="13">
        <v>0.0349196734503447</v>
      </c>
      <c r="D110" s="13">
        <v>0.0234083252601718</v>
      </c>
      <c r="E110" s="13">
        <v>0.89626496382064</v>
      </c>
      <c r="F110" s="13">
        <v>0.0454070374688441</v>
      </c>
      <c r="G110" s="13">
        <f t="shared" si="7"/>
        <v>1.0000000000000007</v>
      </c>
      <c r="H110" s="13"/>
      <c r="I110" s="13"/>
      <c r="J110" s="13"/>
      <c r="K110" s="13"/>
      <c r="L110" s="13"/>
      <c r="M110" s="13"/>
      <c r="N110" s="13"/>
      <c r="O110" s="13"/>
      <c r="P110" s="13"/>
      <c r="Q110" s="13"/>
      <c r="R110" s="13"/>
      <c r="S110" s="13"/>
      <c r="T110" s="13"/>
      <c r="U110" s="13"/>
      <c r="V110" s="13"/>
      <c r="W110" s="13"/>
      <c r="X110" s="13"/>
      <c r="Y110" s="13"/>
    </row>
    <row r="111" spans="2:25" ht="15" customHeight="1">
      <c r="B111" s="11">
        <v>112</v>
      </c>
      <c r="C111" s="13">
        <v>0.0597814712927185</v>
      </c>
      <c r="D111" s="13">
        <v>0.0521589577267444</v>
      </c>
      <c r="E111" s="13">
        <v>0.819798376356146</v>
      </c>
      <c r="F111" s="13">
        <v>0.068261194624391</v>
      </c>
      <c r="G111" s="13">
        <f t="shared" si="7"/>
        <v>0.9999999999999999</v>
      </c>
      <c r="H111" s="13"/>
      <c r="I111" s="13"/>
      <c r="J111" s="13"/>
      <c r="K111" s="13"/>
      <c r="L111" s="13"/>
      <c r="M111" s="13"/>
      <c r="N111" s="13"/>
      <c r="O111" s="13"/>
      <c r="P111" s="13"/>
      <c r="Q111" s="13"/>
      <c r="R111" s="13"/>
      <c r="S111" s="13"/>
      <c r="T111" s="13"/>
      <c r="U111" s="13"/>
      <c r="V111" s="13"/>
      <c r="W111" s="13"/>
      <c r="X111" s="13"/>
      <c r="Y111" s="13"/>
    </row>
    <row r="112" spans="2:25" ht="50.25" customHeight="1">
      <c r="B112" s="68" t="s">
        <v>98</v>
      </c>
      <c r="C112" s="68"/>
      <c r="D112" s="68"/>
      <c r="E112" s="68"/>
      <c r="F112" s="68"/>
      <c r="G112" s="68"/>
      <c r="H112" s="68"/>
      <c r="I112" s="68"/>
      <c r="J112" s="68"/>
      <c r="K112" s="68"/>
      <c r="L112" s="68"/>
      <c r="M112" s="68"/>
      <c r="N112" s="68"/>
      <c r="O112" s="68"/>
      <c r="P112" s="68"/>
      <c r="Q112" s="68"/>
      <c r="R112" s="68"/>
      <c r="S112" s="68"/>
      <c r="T112" s="68"/>
      <c r="U112" s="68"/>
      <c r="V112" s="68"/>
      <c r="W112" s="68"/>
      <c r="X112" s="68"/>
      <c r="Y112" s="68"/>
    </row>
    <row r="113" ht="11.25">
      <c r="B113" s="1"/>
    </row>
    <row r="114" ht="11.25">
      <c r="B114" s="8"/>
    </row>
    <row r="140" ht="11.25">
      <c r="I140" s="3" t="s">
        <v>75</v>
      </c>
    </row>
  </sheetData>
  <sheetProtection/>
  <mergeCells count="6">
    <mergeCell ref="C4:G4"/>
    <mergeCell ref="I4:M4"/>
    <mergeCell ref="O4:S4"/>
    <mergeCell ref="U4:Y4"/>
    <mergeCell ref="B112:Y112"/>
    <mergeCell ref="B2:V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E22"/>
  <sheetViews>
    <sheetView showGridLines="0" zoomScalePageLayoutView="0" workbookViewId="0" topLeftCell="A1">
      <selection activeCell="H23" sqref="H23"/>
    </sheetView>
  </sheetViews>
  <sheetFormatPr defaultColWidth="11.421875" defaultRowHeight="15"/>
  <cols>
    <col min="1" max="1" width="2.57421875" style="3" customWidth="1"/>
    <col min="2" max="2" width="36.8515625" style="3" customWidth="1"/>
    <col min="3" max="3" width="11.421875" style="3" customWidth="1"/>
    <col min="4" max="4" width="19.28125" style="3" customWidth="1"/>
    <col min="5" max="5" width="19.140625" style="3" customWidth="1"/>
    <col min="6" max="16384" width="11.421875" style="3" customWidth="1"/>
  </cols>
  <sheetData>
    <row r="2" spans="2:5" ht="25.5" customHeight="1">
      <c r="B2" s="75" t="s">
        <v>99</v>
      </c>
      <c r="C2" s="76"/>
      <c r="D2" s="76"/>
      <c r="E2" s="76"/>
    </row>
    <row r="3" spans="2:5" ht="30" customHeight="1">
      <c r="B3" s="79"/>
      <c r="C3" s="79"/>
      <c r="D3" s="33" t="s">
        <v>18</v>
      </c>
      <c r="E3" s="33" t="s">
        <v>78</v>
      </c>
    </row>
    <row r="4" spans="2:5" ht="15" customHeight="1">
      <c r="B4" s="80" t="s">
        <v>9</v>
      </c>
      <c r="C4" s="34" t="s">
        <v>0</v>
      </c>
      <c r="D4" s="34">
        <v>116</v>
      </c>
      <c r="E4" s="35">
        <v>0.076</v>
      </c>
    </row>
    <row r="5" spans="2:5" ht="15" customHeight="1">
      <c r="B5" s="81"/>
      <c r="C5" s="29" t="s">
        <v>4</v>
      </c>
      <c r="D5" s="29">
        <v>120</v>
      </c>
      <c r="E5" s="30">
        <v>0.089</v>
      </c>
    </row>
    <row r="6" spans="2:5" ht="15" customHeight="1">
      <c r="B6" s="81"/>
      <c r="C6" s="29" t="s">
        <v>5</v>
      </c>
      <c r="D6" s="29">
        <v>110</v>
      </c>
      <c r="E6" s="30">
        <v>0.072</v>
      </c>
    </row>
    <row r="7" spans="2:5" ht="15" customHeight="1">
      <c r="B7" s="81"/>
      <c r="C7" s="29" t="s">
        <v>6</v>
      </c>
      <c r="D7" s="29">
        <v>120</v>
      </c>
      <c r="E7" s="30">
        <v>0.09</v>
      </c>
    </row>
    <row r="8" spans="2:5" ht="15" customHeight="1">
      <c r="B8" s="82"/>
      <c r="C8" s="31" t="s">
        <v>7</v>
      </c>
      <c r="D8" s="31">
        <v>117</v>
      </c>
      <c r="E8" s="32">
        <v>0.07</v>
      </c>
    </row>
    <row r="9" spans="2:5" ht="15" customHeight="1">
      <c r="B9" s="83" t="s">
        <v>10</v>
      </c>
      <c r="C9" s="34" t="s">
        <v>0</v>
      </c>
      <c r="D9" s="34">
        <v>456</v>
      </c>
      <c r="E9" s="35">
        <v>0.224</v>
      </c>
    </row>
    <row r="10" spans="2:5" ht="15" customHeight="1">
      <c r="B10" s="84"/>
      <c r="C10" s="29" t="s">
        <v>4</v>
      </c>
      <c r="D10" s="29">
        <v>1218</v>
      </c>
      <c r="E10" s="30">
        <v>0.545</v>
      </c>
    </row>
    <row r="11" spans="2:5" ht="15" customHeight="1">
      <c r="B11" s="84"/>
      <c r="C11" s="29" t="s">
        <v>5</v>
      </c>
      <c r="D11" s="29">
        <v>998</v>
      </c>
      <c r="E11" s="30">
        <v>0.402</v>
      </c>
    </row>
    <row r="12" spans="2:5" ht="15" customHeight="1">
      <c r="B12" s="84"/>
      <c r="C12" s="29" t="s">
        <v>6</v>
      </c>
      <c r="D12" s="29">
        <v>691</v>
      </c>
      <c r="E12" s="30">
        <v>0.319</v>
      </c>
    </row>
    <row r="13" spans="2:5" ht="15" customHeight="1">
      <c r="B13" s="85"/>
      <c r="C13" s="31" t="s">
        <v>7</v>
      </c>
      <c r="D13" s="31">
        <v>345</v>
      </c>
      <c r="E13" s="32">
        <v>0.137</v>
      </c>
    </row>
    <row r="14" spans="2:5" ht="15" customHeight="1">
      <c r="B14" s="83" t="s">
        <v>11</v>
      </c>
      <c r="C14" s="34" t="s">
        <v>0</v>
      </c>
      <c r="D14" s="34">
        <v>504</v>
      </c>
      <c r="E14" s="35">
        <v>0.21</v>
      </c>
    </row>
    <row r="15" spans="2:5" ht="15" customHeight="1">
      <c r="B15" s="84"/>
      <c r="C15" s="29" t="s">
        <v>4</v>
      </c>
      <c r="D15" s="29">
        <v>1122</v>
      </c>
      <c r="E15" s="30">
        <v>0.345</v>
      </c>
    </row>
    <row r="16" spans="2:5" ht="15" customHeight="1">
      <c r="B16" s="84"/>
      <c r="C16" s="29" t="s">
        <v>5</v>
      </c>
      <c r="D16" s="29">
        <v>909</v>
      </c>
      <c r="E16" s="30">
        <v>0.29</v>
      </c>
    </row>
    <row r="17" spans="2:5" ht="15" customHeight="1">
      <c r="B17" s="84"/>
      <c r="C17" s="29" t="s">
        <v>6</v>
      </c>
      <c r="D17" s="29">
        <v>671</v>
      </c>
      <c r="E17" s="30">
        <v>0.25</v>
      </c>
    </row>
    <row r="18" spans="2:5" ht="15" customHeight="1">
      <c r="B18" s="85"/>
      <c r="C18" s="31" t="s">
        <v>7</v>
      </c>
      <c r="D18" s="31">
        <v>396</v>
      </c>
      <c r="E18" s="32">
        <v>0.153</v>
      </c>
    </row>
    <row r="19" spans="2:5" ht="87.75" customHeight="1">
      <c r="B19" s="78" t="s">
        <v>100</v>
      </c>
      <c r="C19" s="78"/>
      <c r="D19" s="78"/>
      <c r="E19" s="78"/>
    </row>
    <row r="20" ht="11.25">
      <c r="B20" s="2"/>
    </row>
    <row r="21" ht="11.25">
      <c r="B21" s="1"/>
    </row>
    <row r="22" ht="11.25">
      <c r="B22" s="7"/>
    </row>
  </sheetData>
  <sheetProtection/>
  <mergeCells count="6">
    <mergeCell ref="B19:E19"/>
    <mergeCell ref="B3:C3"/>
    <mergeCell ref="B4:B8"/>
    <mergeCell ref="B9:B13"/>
    <mergeCell ref="B14:B18"/>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F18"/>
  <sheetViews>
    <sheetView showGridLines="0" zoomScalePageLayoutView="0" workbookViewId="0" topLeftCell="A1">
      <selection activeCell="J24" sqref="J24"/>
    </sheetView>
  </sheetViews>
  <sheetFormatPr defaultColWidth="11.421875" defaultRowHeight="15"/>
  <cols>
    <col min="1" max="1" width="2.8515625" style="3" customWidth="1"/>
    <col min="2" max="2" width="21.140625" style="3" customWidth="1"/>
    <col min="3" max="6" width="16.7109375" style="3" customWidth="1"/>
    <col min="7" max="16384" width="11.421875" style="3" customWidth="1"/>
  </cols>
  <sheetData>
    <row r="2" spans="2:6" ht="15.75" customHeight="1">
      <c r="B2" s="76" t="s">
        <v>79</v>
      </c>
      <c r="C2" s="76"/>
      <c r="D2" s="76"/>
      <c r="E2" s="76"/>
      <c r="F2" s="76"/>
    </row>
    <row r="3" spans="2:6" ht="15" customHeight="1">
      <c r="B3" s="90"/>
      <c r="C3" s="86" t="s">
        <v>19</v>
      </c>
      <c r="D3" s="87"/>
      <c r="E3" s="88" t="s">
        <v>20</v>
      </c>
      <c r="F3" s="89"/>
    </row>
    <row r="4" spans="2:6" ht="15" customHeight="1">
      <c r="B4" s="90"/>
      <c r="C4" s="36" t="s">
        <v>21</v>
      </c>
      <c r="D4" s="36" t="s">
        <v>22</v>
      </c>
      <c r="E4" s="36" t="s">
        <v>21</v>
      </c>
      <c r="F4" s="36" t="s">
        <v>22</v>
      </c>
    </row>
    <row r="5" spans="2:6" ht="15" customHeight="1">
      <c r="B5" s="37" t="s">
        <v>4</v>
      </c>
      <c r="C5" s="43" t="s">
        <v>23</v>
      </c>
      <c r="D5" s="44" t="s">
        <v>24</v>
      </c>
      <c r="E5" s="43" t="s">
        <v>25</v>
      </c>
      <c r="F5" s="44" t="s">
        <v>26</v>
      </c>
    </row>
    <row r="6" spans="2:6" ht="15" customHeight="1">
      <c r="B6" s="38" t="s">
        <v>5</v>
      </c>
      <c r="C6" s="43" t="s">
        <v>27</v>
      </c>
      <c r="D6" s="44" t="s">
        <v>28</v>
      </c>
      <c r="E6" s="43" t="s">
        <v>29</v>
      </c>
      <c r="F6" s="44" t="s">
        <v>30</v>
      </c>
    </row>
    <row r="7" spans="2:6" ht="15" customHeight="1">
      <c r="B7" s="38" t="s">
        <v>6</v>
      </c>
      <c r="C7" s="43" t="s">
        <v>31</v>
      </c>
      <c r="D7" s="44" t="s">
        <v>32</v>
      </c>
      <c r="E7" s="43" t="s">
        <v>33</v>
      </c>
      <c r="F7" s="44" t="s">
        <v>34</v>
      </c>
    </row>
    <row r="8" spans="2:6" ht="15" customHeight="1">
      <c r="B8" s="38" t="s">
        <v>7</v>
      </c>
      <c r="C8" s="43" t="s">
        <v>35</v>
      </c>
      <c r="D8" s="44" t="s">
        <v>35</v>
      </c>
      <c r="E8" s="43" t="s">
        <v>35</v>
      </c>
      <c r="F8" s="44" t="s">
        <v>35</v>
      </c>
    </row>
    <row r="9" spans="2:6" ht="15" customHeight="1">
      <c r="B9" s="40" t="s">
        <v>36</v>
      </c>
      <c r="C9" s="50"/>
      <c r="D9" s="45" t="s">
        <v>37</v>
      </c>
      <c r="E9" s="50"/>
      <c r="F9" s="45" t="s">
        <v>38</v>
      </c>
    </row>
    <row r="10" spans="2:6" ht="15" customHeight="1">
      <c r="B10" s="41" t="s">
        <v>39</v>
      </c>
      <c r="C10" s="51"/>
      <c r="D10" s="46" t="s">
        <v>35</v>
      </c>
      <c r="E10" s="51"/>
      <c r="F10" s="46" t="s">
        <v>35</v>
      </c>
    </row>
    <row r="11" spans="2:6" ht="15" customHeight="1">
      <c r="B11" s="37" t="s">
        <v>40</v>
      </c>
      <c r="C11" s="50"/>
      <c r="D11" s="47" t="s">
        <v>41</v>
      </c>
      <c r="E11" s="50"/>
      <c r="F11" s="47" t="s">
        <v>42</v>
      </c>
    </row>
    <row r="12" spans="2:6" ht="15" customHeight="1">
      <c r="B12" s="42" t="s">
        <v>43</v>
      </c>
      <c r="C12" s="51"/>
      <c r="D12" s="48" t="s">
        <v>35</v>
      </c>
      <c r="E12" s="51"/>
      <c r="F12" s="48" t="s">
        <v>35</v>
      </c>
    </row>
    <row r="13" spans="2:6" ht="15" customHeight="1">
      <c r="B13" s="40" t="s">
        <v>44</v>
      </c>
      <c r="C13" s="50"/>
      <c r="D13" s="45" t="s">
        <v>45</v>
      </c>
      <c r="E13" s="50"/>
      <c r="F13" s="45" t="s">
        <v>46</v>
      </c>
    </row>
    <row r="14" spans="2:6" ht="15" customHeight="1">
      <c r="B14" s="39" t="s">
        <v>47</v>
      </c>
      <c r="C14" s="52"/>
      <c r="D14" s="49" t="s">
        <v>48</v>
      </c>
      <c r="E14" s="52"/>
      <c r="F14" s="49" t="s">
        <v>49</v>
      </c>
    </row>
    <row r="15" spans="2:6" ht="15" customHeight="1">
      <c r="B15" s="39" t="s">
        <v>50</v>
      </c>
      <c r="C15" s="52"/>
      <c r="D15" s="49" t="s">
        <v>51</v>
      </c>
      <c r="E15" s="52"/>
      <c r="F15" s="49" t="s">
        <v>52</v>
      </c>
    </row>
    <row r="16" spans="2:6" ht="15" customHeight="1">
      <c r="B16" s="41" t="s">
        <v>53</v>
      </c>
      <c r="C16" s="51"/>
      <c r="D16" s="46" t="s">
        <v>35</v>
      </c>
      <c r="E16" s="51"/>
      <c r="F16" s="46" t="s">
        <v>35</v>
      </c>
    </row>
    <row r="17" spans="2:6" ht="15" customHeight="1">
      <c r="B17" s="42" t="s">
        <v>54</v>
      </c>
      <c r="C17" s="51"/>
      <c r="D17" s="48" t="s">
        <v>55</v>
      </c>
      <c r="E17" s="51"/>
      <c r="F17" s="48" t="s">
        <v>56</v>
      </c>
    </row>
    <row r="18" spans="2:6" ht="141.75" customHeight="1">
      <c r="B18" s="91" t="s">
        <v>80</v>
      </c>
      <c r="C18" s="91"/>
      <c r="D18" s="91"/>
      <c r="E18" s="91"/>
      <c r="F18" s="91"/>
    </row>
  </sheetData>
  <sheetProtection/>
  <mergeCells count="5">
    <mergeCell ref="C3:D3"/>
    <mergeCell ref="E3:F3"/>
    <mergeCell ref="B3:B4"/>
    <mergeCell ref="B2:F2"/>
    <mergeCell ref="B18:F1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L15"/>
  <sheetViews>
    <sheetView showGridLines="0" zoomScalePageLayoutView="0" workbookViewId="0" topLeftCell="A1">
      <selection activeCell="K14" sqref="K14"/>
    </sheetView>
  </sheetViews>
  <sheetFormatPr defaultColWidth="11.421875" defaultRowHeight="15"/>
  <cols>
    <col min="1" max="1" width="2.8515625" style="3" customWidth="1"/>
    <col min="2" max="2" width="11.421875" style="3" customWidth="1"/>
    <col min="3" max="7" width="10.7109375" style="3" customWidth="1"/>
    <col min="8" max="16384" width="11.421875" style="3" customWidth="1"/>
  </cols>
  <sheetData>
    <row r="2" spans="2:7" ht="26.25" customHeight="1">
      <c r="B2" s="75" t="s">
        <v>82</v>
      </c>
      <c r="C2" s="76"/>
      <c r="D2" s="76"/>
      <c r="E2" s="76"/>
      <c r="F2" s="76"/>
      <c r="G2" s="76"/>
    </row>
    <row r="3" spans="2:7" ht="15" customHeight="1">
      <c r="B3" s="19"/>
      <c r="C3" s="11" t="s">
        <v>72</v>
      </c>
      <c r="D3" s="11" t="s">
        <v>57</v>
      </c>
      <c r="E3" s="11" t="s">
        <v>17</v>
      </c>
      <c r="F3" s="11" t="s">
        <v>73</v>
      </c>
      <c r="G3" s="11" t="s">
        <v>74</v>
      </c>
    </row>
    <row r="4" spans="2:7" ht="15" customHeight="1">
      <c r="B4" s="21" t="s">
        <v>0</v>
      </c>
      <c r="C4" s="26">
        <v>0.39344262295081966</v>
      </c>
      <c r="D4" s="26">
        <v>0.5901639344262295</v>
      </c>
      <c r="E4" s="26">
        <v>0.8524590163934426</v>
      </c>
      <c r="F4" s="26">
        <v>1.3114754098360655</v>
      </c>
      <c r="G4" s="26">
        <v>1.8360655737704918</v>
      </c>
    </row>
    <row r="5" spans="2:7" ht="15" customHeight="1">
      <c r="B5" s="22" t="s">
        <v>4</v>
      </c>
      <c r="C5" s="26">
        <v>1.0491803278688525</v>
      </c>
      <c r="D5" s="26">
        <v>1.7049180327868851</v>
      </c>
      <c r="E5" s="26">
        <v>2.0655737704918034</v>
      </c>
      <c r="F5" s="26">
        <v>2.721311475409836</v>
      </c>
      <c r="G5" s="26">
        <v>3.278688524590164</v>
      </c>
    </row>
    <row r="6" spans="2:7" ht="15" customHeight="1">
      <c r="B6" s="22" t="s">
        <v>5</v>
      </c>
      <c r="C6" s="26">
        <v>0.7213114754098361</v>
      </c>
      <c r="D6" s="26">
        <v>1.180327868852459</v>
      </c>
      <c r="E6" s="26">
        <v>1.6721311475409837</v>
      </c>
      <c r="F6" s="26">
        <v>1.9344262295081966</v>
      </c>
      <c r="G6" s="26">
        <v>2.6885245901639343</v>
      </c>
    </row>
    <row r="7" spans="2:7" ht="15" customHeight="1">
      <c r="B7" s="22" t="s">
        <v>6</v>
      </c>
      <c r="C7" s="26">
        <v>0.5573770491803278</v>
      </c>
      <c r="D7" s="26">
        <v>0.8524590163934426</v>
      </c>
      <c r="E7" s="26">
        <v>1.2131147540983607</v>
      </c>
      <c r="F7" s="26">
        <v>1.4098360655737705</v>
      </c>
      <c r="G7" s="26">
        <v>1.8688524590163935</v>
      </c>
    </row>
    <row r="8" spans="2:7" ht="15" customHeight="1">
      <c r="B8" s="22" t="s">
        <v>7</v>
      </c>
      <c r="C8" s="26">
        <v>0.32786885245901637</v>
      </c>
      <c r="D8" s="26">
        <v>0.4918032786885246</v>
      </c>
      <c r="E8" s="26">
        <v>0.6557377049180327</v>
      </c>
      <c r="F8" s="26">
        <v>0.8524590163934426</v>
      </c>
      <c r="G8" s="26">
        <v>0.9836065573770492</v>
      </c>
    </row>
    <row r="9" spans="2:7" ht="61.5" customHeight="1">
      <c r="B9" s="91" t="s">
        <v>83</v>
      </c>
      <c r="C9" s="92"/>
      <c r="D9" s="92"/>
      <c r="E9" s="92"/>
      <c r="F9" s="92"/>
      <c r="G9" s="92"/>
    </row>
    <row r="15" ht="11.25">
      <c r="L15" s="3" t="s">
        <v>81</v>
      </c>
    </row>
  </sheetData>
  <sheetProtection/>
  <mergeCells count="2">
    <mergeCell ref="B2:G2"/>
    <mergeCell ref="B9:G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Q25"/>
  <sheetViews>
    <sheetView showGridLines="0" zoomScalePageLayoutView="0" workbookViewId="0" topLeftCell="A1">
      <selection activeCell="Q28" sqref="Q28"/>
    </sheetView>
  </sheetViews>
  <sheetFormatPr defaultColWidth="11.421875" defaultRowHeight="15"/>
  <cols>
    <col min="1" max="1" width="2.7109375" style="3" customWidth="1"/>
    <col min="2" max="2" width="35.140625" style="3" customWidth="1"/>
    <col min="3" max="17" width="5.7109375" style="3" customWidth="1"/>
    <col min="18" max="16384" width="11.421875" style="3" customWidth="1"/>
  </cols>
  <sheetData>
    <row r="2" spans="2:17" ht="15.75" customHeight="1">
      <c r="B2" s="74" t="s">
        <v>84</v>
      </c>
      <c r="C2" s="74"/>
      <c r="D2" s="74"/>
      <c r="E2" s="74"/>
      <c r="F2" s="74"/>
      <c r="G2" s="74"/>
      <c r="H2" s="74"/>
      <c r="I2" s="74"/>
      <c r="J2" s="74"/>
      <c r="K2" s="74"/>
      <c r="L2" s="74"/>
      <c r="M2" s="74"/>
      <c r="N2" s="74"/>
      <c r="O2" s="74"/>
      <c r="P2" s="74"/>
      <c r="Q2" s="74"/>
    </row>
    <row r="3" spans="2:17" ht="45" customHeight="1">
      <c r="B3" s="64"/>
      <c r="C3" s="93" t="s">
        <v>87</v>
      </c>
      <c r="D3" s="94"/>
      <c r="E3" s="94"/>
      <c r="F3" s="94"/>
      <c r="G3" s="94"/>
      <c r="H3" s="93" t="s">
        <v>85</v>
      </c>
      <c r="I3" s="94"/>
      <c r="J3" s="94"/>
      <c r="K3" s="94"/>
      <c r="L3" s="94"/>
      <c r="M3" s="93" t="s">
        <v>86</v>
      </c>
      <c r="N3" s="95"/>
      <c r="O3" s="95"/>
      <c r="P3" s="95"/>
      <c r="Q3" s="95"/>
    </row>
    <row r="4" spans="2:17" ht="15" customHeight="1">
      <c r="B4" s="65"/>
      <c r="C4" s="55" t="s">
        <v>66</v>
      </c>
      <c r="D4" s="10" t="s">
        <v>1</v>
      </c>
      <c r="E4" s="10" t="s">
        <v>2</v>
      </c>
      <c r="F4" s="10" t="s">
        <v>3</v>
      </c>
      <c r="G4" s="10" t="s">
        <v>67</v>
      </c>
      <c r="H4" s="10" t="s">
        <v>66</v>
      </c>
      <c r="I4" s="10" t="s">
        <v>1</v>
      </c>
      <c r="J4" s="10" t="s">
        <v>2</v>
      </c>
      <c r="K4" s="10" t="s">
        <v>3</v>
      </c>
      <c r="L4" s="10" t="s">
        <v>67</v>
      </c>
      <c r="M4" s="10" t="s">
        <v>66</v>
      </c>
      <c r="N4" s="10" t="s">
        <v>1</v>
      </c>
      <c r="O4" s="10" t="s">
        <v>2</v>
      </c>
      <c r="P4" s="10" t="s">
        <v>3</v>
      </c>
      <c r="Q4" s="10" t="s">
        <v>67</v>
      </c>
    </row>
    <row r="5" spans="2:17" ht="15" customHeight="1">
      <c r="B5" s="53" t="s">
        <v>16</v>
      </c>
      <c r="C5" s="56"/>
      <c r="D5" s="57"/>
      <c r="E5" s="57"/>
      <c r="F5" s="57"/>
      <c r="G5" s="57"/>
      <c r="H5" s="57"/>
      <c r="I5" s="57"/>
      <c r="J5" s="57"/>
      <c r="K5" s="57"/>
      <c r="L5" s="57"/>
      <c r="M5" s="57"/>
      <c r="N5" s="57"/>
      <c r="O5" s="57"/>
      <c r="P5" s="57"/>
      <c r="Q5" s="29"/>
    </row>
    <row r="6" spans="2:17" ht="15" customHeight="1">
      <c r="B6" s="38" t="s">
        <v>58</v>
      </c>
      <c r="C6" s="9">
        <v>44</v>
      </c>
      <c r="D6" s="58">
        <v>66</v>
      </c>
      <c r="E6" s="58">
        <v>116</v>
      </c>
      <c r="F6" s="58">
        <v>419</v>
      </c>
      <c r="G6" s="58">
        <v>751</v>
      </c>
      <c r="H6" s="58">
        <v>186</v>
      </c>
      <c r="I6" s="58">
        <v>288</v>
      </c>
      <c r="J6" s="58">
        <v>456</v>
      </c>
      <c r="K6" s="58">
        <v>639</v>
      </c>
      <c r="L6" s="58">
        <v>960</v>
      </c>
      <c r="M6" s="58">
        <v>258</v>
      </c>
      <c r="N6" s="58">
        <v>360</v>
      </c>
      <c r="O6" s="58">
        <v>504</v>
      </c>
      <c r="P6" s="58">
        <v>738</v>
      </c>
      <c r="Q6" s="29">
        <v>988</v>
      </c>
    </row>
    <row r="7" spans="2:17" ht="15" customHeight="1">
      <c r="B7" s="38" t="s">
        <v>59</v>
      </c>
      <c r="C7" s="9" t="s">
        <v>60</v>
      </c>
      <c r="D7" s="58" t="s">
        <v>60</v>
      </c>
      <c r="E7" s="58" t="s">
        <v>60</v>
      </c>
      <c r="F7" s="58" t="s">
        <v>60</v>
      </c>
      <c r="G7" s="58" t="s">
        <v>60</v>
      </c>
      <c r="H7" s="58">
        <v>186</v>
      </c>
      <c r="I7" s="58">
        <v>288</v>
      </c>
      <c r="J7" s="58">
        <v>456</v>
      </c>
      <c r="K7" s="58">
        <v>639</v>
      </c>
      <c r="L7" s="58">
        <v>960</v>
      </c>
      <c r="M7" s="58">
        <v>205</v>
      </c>
      <c r="N7" s="58">
        <v>313</v>
      </c>
      <c r="O7" s="58">
        <v>448</v>
      </c>
      <c r="P7" s="58">
        <v>662</v>
      </c>
      <c r="Q7" s="29">
        <v>896</v>
      </c>
    </row>
    <row r="8" spans="2:17" ht="15" customHeight="1">
      <c r="B8" s="42" t="s">
        <v>61</v>
      </c>
      <c r="C8" s="9">
        <v>44</v>
      </c>
      <c r="D8" s="58">
        <v>66</v>
      </c>
      <c r="E8" s="58">
        <v>116</v>
      </c>
      <c r="F8" s="58">
        <v>419</v>
      </c>
      <c r="G8" s="58">
        <v>751</v>
      </c>
      <c r="H8" s="58" t="s">
        <v>60</v>
      </c>
      <c r="I8" s="58" t="s">
        <v>60</v>
      </c>
      <c r="J8" s="58" t="s">
        <v>60</v>
      </c>
      <c r="K8" s="58" t="s">
        <v>60</v>
      </c>
      <c r="L8" s="58" t="s">
        <v>60</v>
      </c>
      <c r="M8" s="58">
        <v>10</v>
      </c>
      <c r="N8" s="58">
        <v>20</v>
      </c>
      <c r="O8" s="58">
        <v>37</v>
      </c>
      <c r="P8" s="58">
        <v>76</v>
      </c>
      <c r="Q8" s="29">
        <v>120</v>
      </c>
    </row>
    <row r="9" spans="2:17" ht="15" customHeight="1">
      <c r="B9" s="54" t="s">
        <v>4</v>
      </c>
      <c r="C9" s="60"/>
      <c r="D9" s="33"/>
      <c r="E9" s="33"/>
      <c r="F9" s="33"/>
      <c r="G9" s="33"/>
      <c r="H9" s="33"/>
      <c r="I9" s="33"/>
      <c r="J9" s="33"/>
      <c r="K9" s="33"/>
      <c r="L9" s="33"/>
      <c r="M9" s="33"/>
      <c r="N9" s="33"/>
      <c r="O9" s="33"/>
      <c r="P9" s="33"/>
      <c r="Q9" s="61"/>
    </row>
    <row r="10" spans="2:17" ht="15" customHeight="1">
      <c r="B10" s="38" t="s">
        <v>58</v>
      </c>
      <c r="C10" s="62">
        <v>60</v>
      </c>
      <c r="D10" s="58">
        <v>85</v>
      </c>
      <c r="E10" s="58">
        <v>120</v>
      </c>
      <c r="F10" s="58">
        <v>825</v>
      </c>
      <c r="G10" s="58">
        <v>1201</v>
      </c>
      <c r="H10" s="58">
        <v>698</v>
      </c>
      <c r="I10" s="58">
        <v>1067</v>
      </c>
      <c r="J10" s="58">
        <v>1218</v>
      </c>
      <c r="K10" s="58">
        <v>1242</v>
      </c>
      <c r="L10" s="58">
        <v>1260</v>
      </c>
      <c r="M10" s="58">
        <v>580</v>
      </c>
      <c r="N10" s="58">
        <v>844</v>
      </c>
      <c r="O10" s="58">
        <v>1122</v>
      </c>
      <c r="P10" s="58">
        <v>1229</v>
      </c>
      <c r="Q10" s="29">
        <v>1255</v>
      </c>
    </row>
    <row r="11" spans="2:17" ht="15" customHeight="1">
      <c r="B11" s="38" t="s">
        <v>59</v>
      </c>
      <c r="C11" s="62" t="s">
        <v>60</v>
      </c>
      <c r="D11" s="58" t="s">
        <v>60</v>
      </c>
      <c r="E11" s="58" t="s">
        <v>60</v>
      </c>
      <c r="F11" s="58" t="s">
        <v>60</v>
      </c>
      <c r="G11" s="58" t="s">
        <v>60</v>
      </c>
      <c r="H11" s="58">
        <v>698</v>
      </c>
      <c r="I11" s="58">
        <v>1067</v>
      </c>
      <c r="J11" s="58">
        <v>1218</v>
      </c>
      <c r="K11" s="58">
        <v>1242</v>
      </c>
      <c r="L11" s="58">
        <v>1260</v>
      </c>
      <c r="M11" s="58">
        <v>472</v>
      </c>
      <c r="N11" s="58">
        <v>738</v>
      </c>
      <c r="O11" s="58">
        <v>1020</v>
      </c>
      <c r="P11" s="58">
        <v>1140</v>
      </c>
      <c r="Q11" s="29">
        <v>1198</v>
      </c>
    </row>
    <row r="12" spans="2:17" ht="15" customHeight="1">
      <c r="B12" s="38" t="s">
        <v>61</v>
      </c>
      <c r="C12" s="63">
        <v>60</v>
      </c>
      <c r="D12" s="59">
        <v>85</v>
      </c>
      <c r="E12" s="59">
        <v>120</v>
      </c>
      <c r="F12" s="59">
        <v>825</v>
      </c>
      <c r="G12" s="59">
        <v>1201</v>
      </c>
      <c r="H12" s="59" t="s">
        <v>60</v>
      </c>
      <c r="I12" s="59" t="s">
        <v>60</v>
      </c>
      <c r="J12" s="59" t="s">
        <v>60</v>
      </c>
      <c r="K12" s="59" t="s">
        <v>60</v>
      </c>
      <c r="L12" s="59" t="s">
        <v>60</v>
      </c>
      <c r="M12" s="59">
        <v>25</v>
      </c>
      <c r="N12" s="59">
        <v>50</v>
      </c>
      <c r="O12" s="59">
        <v>80</v>
      </c>
      <c r="P12" s="59">
        <v>108</v>
      </c>
      <c r="Q12" s="31">
        <v>150</v>
      </c>
    </row>
    <row r="13" spans="2:17" ht="15" customHeight="1">
      <c r="B13" s="53" t="s">
        <v>5</v>
      </c>
      <c r="C13" s="56"/>
      <c r="D13" s="57"/>
      <c r="E13" s="57"/>
      <c r="F13" s="57"/>
      <c r="G13" s="57"/>
      <c r="H13" s="57"/>
      <c r="I13" s="57"/>
      <c r="J13" s="57"/>
      <c r="K13" s="57"/>
      <c r="L13" s="57"/>
      <c r="M13" s="57"/>
      <c r="N13" s="57"/>
      <c r="O13" s="57"/>
      <c r="P13" s="57"/>
      <c r="Q13" s="29"/>
    </row>
    <row r="14" spans="2:17" ht="15" customHeight="1">
      <c r="B14" s="38" t="s">
        <v>58</v>
      </c>
      <c r="C14" s="9">
        <v>47</v>
      </c>
      <c r="D14" s="58">
        <v>70</v>
      </c>
      <c r="E14" s="58">
        <v>110</v>
      </c>
      <c r="F14" s="58">
        <v>510</v>
      </c>
      <c r="G14" s="58">
        <v>960</v>
      </c>
      <c r="H14" s="58">
        <v>365</v>
      </c>
      <c r="I14" s="58">
        <v>644</v>
      </c>
      <c r="J14" s="58">
        <v>998</v>
      </c>
      <c r="K14" s="58">
        <v>1055</v>
      </c>
      <c r="L14" s="58">
        <v>1075</v>
      </c>
      <c r="M14" s="58">
        <v>428</v>
      </c>
      <c r="N14" s="58">
        <v>643</v>
      </c>
      <c r="O14" s="58">
        <v>909</v>
      </c>
      <c r="P14" s="58">
        <v>1046</v>
      </c>
      <c r="Q14" s="29">
        <v>1072</v>
      </c>
    </row>
    <row r="15" spans="2:17" ht="15" customHeight="1">
      <c r="B15" s="38" t="s">
        <v>59</v>
      </c>
      <c r="C15" s="9" t="s">
        <v>60</v>
      </c>
      <c r="D15" s="58" t="s">
        <v>60</v>
      </c>
      <c r="E15" s="58" t="s">
        <v>60</v>
      </c>
      <c r="F15" s="58" t="s">
        <v>60</v>
      </c>
      <c r="G15" s="58" t="s">
        <v>60</v>
      </c>
      <c r="H15" s="58">
        <v>365</v>
      </c>
      <c r="I15" s="58">
        <v>644</v>
      </c>
      <c r="J15" s="58">
        <v>998</v>
      </c>
      <c r="K15" s="58">
        <v>1055</v>
      </c>
      <c r="L15" s="58">
        <v>1075</v>
      </c>
      <c r="M15" s="58">
        <v>343</v>
      </c>
      <c r="N15" s="58">
        <v>555</v>
      </c>
      <c r="O15" s="58">
        <v>819</v>
      </c>
      <c r="P15" s="58">
        <v>972</v>
      </c>
      <c r="Q15" s="29">
        <v>1030</v>
      </c>
    </row>
    <row r="16" spans="2:17" ht="15" customHeight="1">
      <c r="B16" s="42" t="s">
        <v>61</v>
      </c>
      <c r="C16" s="9">
        <v>47</v>
      </c>
      <c r="D16" s="58">
        <v>70</v>
      </c>
      <c r="E16" s="58">
        <v>110</v>
      </c>
      <c r="F16" s="58">
        <v>510</v>
      </c>
      <c r="G16" s="58">
        <v>960</v>
      </c>
      <c r="H16" s="58" t="s">
        <v>60</v>
      </c>
      <c r="I16" s="58" t="s">
        <v>60</v>
      </c>
      <c r="J16" s="58" t="s">
        <v>60</v>
      </c>
      <c r="K16" s="58" t="s">
        <v>60</v>
      </c>
      <c r="L16" s="58" t="s">
        <v>60</v>
      </c>
      <c r="M16" s="58">
        <v>14</v>
      </c>
      <c r="N16" s="58">
        <v>30</v>
      </c>
      <c r="O16" s="58">
        <v>60</v>
      </c>
      <c r="P16" s="58">
        <v>100</v>
      </c>
      <c r="Q16" s="29">
        <v>138</v>
      </c>
    </row>
    <row r="17" spans="2:17" ht="15" customHeight="1">
      <c r="B17" s="54" t="s">
        <v>6</v>
      </c>
      <c r="C17" s="60"/>
      <c r="D17" s="33"/>
      <c r="E17" s="33"/>
      <c r="F17" s="33"/>
      <c r="G17" s="33"/>
      <c r="H17" s="33"/>
      <c r="I17" s="33"/>
      <c r="J17" s="33"/>
      <c r="K17" s="33"/>
      <c r="L17" s="33"/>
      <c r="M17" s="33"/>
      <c r="N17" s="33"/>
      <c r="O17" s="33"/>
      <c r="P17" s="33"/>
      <c r="Q17" s="61"/>
    </row>
    <row r="18" spans="2:17" ht="15" customHeight="1">
      <c r="B18" s="38" t="s">
        <v>58</v>
      </c>
      <c r="C18" s="62">
        <v>48</v>
      </c>
      <c r="D18" s="58">
        <v>70</v>
      </c>
      <c r="E18" s="58">
        <v>120</v>
      </c>
      <c r="F18" s="58">
        <v>557</v>
      </c>
      <c r="G18" s="58">
        <v>775</v>
      </c>
      <c r="H18" s="58">
        <v>288</v>
      </c>
      <c r="I18" s="58">
        <v>458</v>
      </c>
      <c r="J18" s="58">
        <v>691</v>
      </c>
      <c r="K18" s="58">
        <v>786</v>
      </c>
      <c r="L18" s="58">
        <v>803</v>
      </c>
      <c r="M18" s="58">
        <v>359</v>
      </c>
      <c r="N18" s="58">
        <v>510</v>
      </c>
      <c r="O18" s="58">
        <v>671</v>
      </c>
      <c r="P18" s="58">
        <v>778</v>
      </c>
      <c r="Q18" s="29">
        <v>797</v>
      </c>
    </row>
    <row r="19" spans="2:17" ht="15" customHeight="1">
      <c r="B19" s="38" t="s">
        <v>59</v>
      </c>
      <c r="C19" s="62" t="s">
        <v>60</v>
      </c>
      <c r="D19" s="58" t="s">
        <v>60</v>
      </c>
      <c r="E19" s="58" t="s">
        <v>60</v>
      </c>
      <c r="F19" s="58" t="s">
        <v>60</v>
      </c>
      <c r="G19" s="58" t="s">
        <v>60</v>
      </c>
      <c r="H19" s="58">
        <v>288</v>
      </c>
      <c r="I19" s="58">
        <v>458</v>
      </c>
      <c r="J19" s="58">
        <v>691</v>
      </c>
      <c r="K19" s="58">
        <v>786</v>
      </c>
      <c r="L19" s="58">
        <v>803</v>
      </c>
      <c r="M19" s="58">
        <v>294</v>
      </c>
      <c r="N19" s="58">
        <v>438</v>
      </c>
      <c r="O19" s="58">
        <v>600</v>
      </c>
      <c r="P19" s="58">
        <v>718</v>
      </c>
      <c r="Q19" s="29">
        <v>769</v>
      </c>
    </row>
    <row r="20" spans="2:17" ht="15" customHeight="1">
      <c r="B20" s="38" t="s">
        <v>61</v>
      </c>
      <c r="C20" s="63">
        <v>48</v>
      </c>
      <c r="D20" s="59">
        <v>70</v>
      </c>
      <c r="E20" s="59">
        <v>120</v>
      </c>
      <c r="F20" s="59">
        <v>557</v>
      </c>
      <c r="G20" s="59">
        <v>775</v>
      </c>
      <c r="H20" s="59" t="s">
        <v>60</v>
      </c>
      <c r="I20" s="59" t="s">
        <v>60</v>
      </c>
      <c r="J20" s="59" t="s">
        <v>60</v>
      </c>
      <c r="K20" s="59" t="s">
        <v>60</v>
      </c>
      <c r="L20" s="59" t="s">
        <v>60</v>
      </c>
      <c r="M20" s="59">
        <v>10</v>
      </c>
      <c r="N20" s="59">
        <v>22</v>
      </c>
      <c r="O20" s="59">
        <v>43</v>
      </c>
      <c r="P20" s="59">
        <v>81</v>
      </c>
      <c r="Q20" s="31">
        <v>127</v>
      </c>
    </row>
    <row r="21" spans="2:17" ht="15" customHeight="1">
      <c r="B21" s="53" t="s">
        <v>7</v>
      </c>
      <c r="C21" s="56"/>
      <c r="D21" s="57"/>
      <c r="E21" s="57"/>
      <c r="F21" s="57"/>
      <c r="G21" s="57"/>
      <c r="H21" s="57"/>
      <c r="I21" s="57"/>
      <c r="J21" s="57"/>
      <c r="K21" s="57"/>
      <c r="L21" s="57"/>
      <c r="M21" s="57"/>
      <c r="N21" s="57"/>
      <c r="O21" s="57"/>
      <c r="P21" s="57"/>
      <c r="Q21" s="29"/>
    </row>
    <row r="22" spans="2:17" ht="15" customHeight="1">
      <c r="B22" s="38" t="s">
        <v>58</v>
      </c>
      <c r="C22" s="9">
        <v>40</v>
      </c>
      <c r="D22" s="58">
        <v>60</v>
      </c>
      <c r="E22" s="58">
        <v>117</v>
      </c>
      <c r="F22" s="58">
        <v>324</v>
      </c>
      <c r="G22" s="58">
        <v>504</v>
      </c>
      <c r="H22" s="58">
        <v>167</v>
      </c>
      <c r="I22" s="58">
        <v>241</v>
      </c>
      <c r="J22" s="58">
        <v>345</v>
      </c>
      <c r="K22" s="58">
        <v>489</v>
      </c>
      <c r="L22" s="58">
        <v>524</v>
      </c>
      <c r="M22" s="58">
        <v>218</v>
      </c>
      <c r="N22" s="58">
        <v>298</v>
      </c>
      <c r="O22" s="58">
        <v>396</v>
      </c>
      <c r="P22" s="58">
        <v>496</v>
      </c>
      <c r="Q22" s="29">
        <v>527</v>
      </c>
    </row>
    <row r="23" spans="2:17" ht="15" customHeight="1">
      <c r="B23" s="38" t="s">
        <v>59</v>
      </c>
      <c r="C23" s="9" t="s">
        <v>60</v>
      </c>
      <c r="D23" s="58" t="s">
        <v>60</v>
      </c>
      <c r="E23" s="58" t="s">
        <v>60</v>
      </c>
      <c r="F23" s="58" t="s">
        <v>60</v>
      </c>
      <c r="G23" s="58" t="s">
        <v>60</v>
      </c>
      <c r="H23" s="58">
        <v>167</v>
      </c>
      <c r="I23" s="58">
        <v>241</v>
      </c>
      <c r="J23" s="58">
        <v>345</v>
      </c>
      <c r="K23" s="58">
        <v>489</v>
      </c>
      <c r="L23" s="58">
        <v>524</v>
      </c>
      <c r="M23" s="58">
        <v>174</v>
      </c>
      <c r="N23" s="58">
        <v>252</v>
      </c>
      <c r="O23" s="58">
        <v>342</v>
      </c>
      <c r="P23" s="58">
        <v>443</v>
      </c>
      <c r="Q23" s="29">
        <v>495</v>
      </c>
    </row>
    <row r="24" spans="2:17" ht="15" customHeight="1">
      <c r="B24" s="42" t="s">
        <v>61</v>
      </c>
      <c r="C24" s="59">
        <v>40</v>
      </c>
      <c r="D24" s="59">
        <v>60</v>
      </c>
      <c r="E24" s="59">
        <v>117</v>
      </c>
      <c r="F24" s="59">
        <v>324</v>
      </c>
      <c r="G24" s="59">
        <v>504</v>
      </c>
      <c r="H24" s="59" t="s">
        <v>60</v>
      </c>
      <c r="I24" s="59" t="s">
        <v>60</v>
      </c>
      <c r="J24" s="59" t="s">
        <v>60</v>
      </c>
      <c r="K24" s="59" t="s">
        <v>60</v>
      </c>
      <c r="L24" s="59" t="s">
        <v>60</v>
      </c>
      <c r="M24" s="59">
        <v>10</v>
      </c>
      <c r="N24" s="59">
        <v>17</v>
      </c>
      <c r="O24" s="59">
        <v>28</v>
      </c>
      <c r="P24" s="59">
        <v>60</v>
      </c>
      <c r="Q24" s="31">
        <v>101</v>
      </c>
    </row>
    <row r="25" spans="2:17" ht="72.75" customHeight="1">
      <c r="B25" s="91" t="s">
        <v>88</v>
      </c>
      <c r="C25" s="91"/>
      <c r="D25" s="91"/>
      <c r="E25" s="91"/>
      <c r="F25" s="91"/>
      <c r="G25" s="91"/>
      <c r="H25" s="91"/>
      <c r="I25" s="91"/>
      <c r="J25" s="91"/>
      <c r="K25" s="91"/>
      <c r="L25" s="91"/>
      <c r="M25" s="91"/>
      <c r="N25" s="91"/>
      <c r="O25" s="91"/>
      <c r="P25" s="91"/>
      <c r="Q25" s="91"/>
    </row>
  </sheetData>
  <sheetProtection/>
  <mergeCells count="5">
    <mergeCell ref="C3:G3"/>
    <mergeCell ref="H3:L3"/>
    <mergeCell ref="M3:Q3"/>
    <mergeCell ref="B2:Q2"/>
    <mergeCell ref="B25:Q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Nadège Couvert</dc:creator>
  <cp:keywords/>
  <dc:description/>
  <cp:lastModifiedBy>JEANDET, Stéphane (DREES/DIRECTION)</cp:lastModifiedBy>
  <dcterms:created xsi:type="dcterms:W3CDTF">2017-02-06T15:45:18Z</dcterms:created>
  <dcterms:modified xsi:type="dcterms:W3CDTF">2017-11-20T16:05:26Z</dcterms:modified>
  <cp:category/>
  <cp:version/>
  <cp:contentType/>
  <cp:contentStatus/>
</cp:coreProperties>
</file>