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tabRatio="755" activeTab="0"/>
  </bookViews>
  <sheets>
    <sheet name="tab 1" sheetId="1" r:id="rId1"/>
    <sheet name="tab2" sheetId="2" r:id="rId2"/>
    <sheet name="tab3" sheetId="3" r:id="rId3"/>
    <sheet name="graph 1" sheetId="4" r:id="rId4"/>
    <sheet name="graph 2" sheetId="5" r:id="rId5"/>
    <sheet name="graph 3" sheetId="6" r:id="rId6"/>
    <sheet name="Catégories d'opération" sheetId="7" state="hidden" r:id="rId7"/>
  </sheets>
  <externalReferences>
    <externalReference r:id="rId10"/>
  </externalReferences>
  <definedNames>
    <definedName name="_xlnm.Print_Area" localSheetId="6">'Catégories d''opération'!$D$4:$D$37</definedName>
  </definedNames>
  <calcPr fullCalcOnLoad="1"/>
</workbook>
</file>

<file path=xl/sharedStrings.xml><?xml version="1.0" encoding="utf-8"?>
<sst xmlns="http://schemas.openxmlformats.org/spreadsheetml/2006/main" count="232" uniqueCount="177">
  <si>
    <t xml:space="preserve"> 5 Autres opérations individuelles d'assurance vie à cotisation périodique (y compris groupes ouverts) ;</t>
  </si>
  <si>
    <t>1. Opérations de capitalisation à cotisation unique (ou versements libres) ;</t>
  </si>
  <si>
    <t>2. Opérations de capitalisation à cotisation périodique ;</t>
  </si>
  <si>
    <t>3. Opérations individuelles d'assurance temporaire décès (y compris opérations collectives à adhésion facultative) ;</t>
  </si>
  <si>
    <t>4. Autres opérations individuelles d'assurance vie à cotisation unique (ou versements libres) (y compris opérations collectives à adhésion facultative) ;</t>
  </si>
  <si>
    <t>5. Autres opérations individuelles d'assurance vie à cotisation périodique (y compris opérations collectives à adhésion facultative) ;</t>
  </si>
  <si>
    <t xml:space="preserve">Décès </t>
  </si>
  <si>
    <t>Catégorie d’opération de l’état prudentiel C1 selon le type d’organisme</t>
  </si>
  <si>
    <t>39. Acceptations en réassurance (Non-vie).</t>
  </si>
  <si>
    <t xml:space="preserve"> 39. Acceptations en réassurance (non-vie).</t>
  </si>
  <si>
    <t>39. Acceptations en réassurance (non-vie).</t>
  </si>
  <si>
    <t xml:space="preserve">Article A344-2 du code des assurances
</t>
  </si>
  <si>
    <t xml:space="preserve">Article A114-1 du code de la mutualité
</t>
  </si>
  <si>
    <t xml:space="preserve">Article A931-11-10 du code de la sécurité sociale
</t>
  </si>
  <si>
    <t xml:space="preserve"> 7. Opérations collectives d'assurance en cas de vie </t>
  </si>
  <si>
    <t xml:space="preserve">6. Opérations collectives en cas de décès </t>
  </si>
  <si>
    <t xml:space="preserve"> 6. Opérations collectives d'assurance en cas de décès </t>
  </si>
  <si>
    <t xml:space="preserve">6. Contrats collectifs d'assurance en cas de décès </t>
  </si>
  <si>
    <t xml:space="preserve">7. Opérations collectives en cas de vie </t>
  </si>
  <si>
    <t xml:space="preserve">7. Contrats collectifs d'assurance en cas de vie </t>
  </si>
  <si>
    <t xml:space="preserve">8. Opérations d'assurance vie ou de capitalisation en unités de compte à cotisation unique (ou versements libres) </t>
  </si>
  <si>
    <t xml:space="preserve"> 8. Opérations d'assurance vie ou de capitalisation en unités de compte à cotisation unique (ou versements libres) </t>
  </si>
  <si>
    <t xml:space="preserve">8. Contrats d'assurance vie ou de capitalisation en unités de compte à prime unique (ou versements libres) </t>
  </si>
  <si>
    <t xml:space="preserve">9. Opérations d'assurance vie ou de capitalisation en unités de compte à cotisation périodique </t>
  </si>
  <si>
    <t xml:space="preserve"> 9. Opérations d'assurance vie ou de capitalisation en unités de compte à cotisation périodique </t>
  </si>
  <si>
    <t xml:space="preserve">9. Contrats d'assurance vie ou de capitalisation en unités de compte à primes périodiques </t>
  </si>
  <si>
    <t xml:space="preserve">10. Opérations collectives relevant de l'article L. 932-24 </t>
  </si>
  <si>
    <t xml:space="preserve"> 10. Opérations collectives relevant de l'article L. 2221 du code de la mutualité </t>
  </si>
  <si>
    <t xml:space="preserve">10. Contrats collectifs relevant de l'article L. 4411 </t>
  </si>
  <si>
    <t xml:space="preserve"> 11. Plans d'épargne retraite populaire relevant de l'article 108 de la loi n° 2003275 du 21 août 2003 </t>
  </si>
  <si>
    <t xml:space="preserve">11. Contrats relevant de l'article L. 144-2 </t>
  </si>
  <si>
    <t xml:space="preserve"> 12. Opérations de nuptialité-natalité </t>
  </si>
  <si>
    <t xml:space="preserve">12. Contrats de retraite professionnelle supplémentaire ne relevant pas des articles L. 142-1 et L. 441-1 </t>
  </si>
  <si>
    <t xml:space="preserve">13. Contrats relevant du chapitre II du titre IV du livre Ier </t>
  </si>
  <si>
    <t xml:space="preserve">19. Acceptations en réassurance (Vie) </t>
  </si>
  <si>
    <t xml:space="preserve"> 19. Acceptations en réassurance (vie) </t>
  </si>
  <si>
    <t xml:space="preserve">19. Acceptations en réassurance (vie) </t>
  </si>
  <si>
    <t xml:space="preserve">20. Dommages corporels (opérations individuelles, y compris garanties accessoires aux opérations d'assurance vie) </t>
  </si>
  <si>
    <t xml:space="preserve"> 20. Dommages corporels (opérations individuelles) (y compris garanties accessoires aux opérations d'assurance vie individuelles) </t>
  </si>
  <si>
    <t xml:space="preserve">20. Dommages corporels (contrats individuels) (y compris garanties accessoires aux contrats d'assurance vie individuels) </t>
  </si>
  <si>
    <t xml:space="preserve">21. Dommages corporels (opérations collectives, y compris garanties accessoires aux opérations d'assurance vie) </t>
  </si>
  <si>
    <t xml:space="preserve"> 21. Dommages corporels (opérations collectives) (y compris garanties accessoires aux opérations d'assurance vie collectives) </t>
  </si>
  <si>
    <t xml:space="preserve">21. Dommages corporels (contrats collectifs) (y compris garanties accessoires aux contrats d'assurance vie collectifs) </t>
  </si>
  <si>
    <t xml:space="preserve">22. Automobile (responsabilité civile) </t>
  </si>
  <si>
    <t xml:space="preserve">23. Automobile (dommages) </t>
  </si>
  <si>
    <t xml:space="preserve">24. Dommages aux biens des particuliers </t>
  </si>
  <si>
    <t xml:space="preserve">25. Dommages aux biens professionnels </t>
  </si>
  <si>
    <t xml:space="preserve">26. Dommages aux biens agricoles </t>
  </si>
  <si>
    <t xml:space="preserve">27. Catastrophes naturelles </t>
  </si>
  <si>
    <t xml:space="preserve">28. Responsabilité civile générale </t>
  </si>
  <si>
    <t xml:space="preserve"> 29. Protection juridique </t>
  </si>
  <si>
    <t xml:space="preserve">29. Protection juridique </t>
  </si>
  <si>
    <t xml:space="preserve"> 30. Assistance </t>
  </si>
  <si>
    <t xml:space="preserve">30. Assistance </t>
  </si>
  <si>
    <t xml:space="preserve">31. Chômage </t>
  </si>
  <si>
    <t xml:space="preserve"> 31. Pertes pécuniaires diverses </t>
  </si>
  <si>
    <t xml:space="preserve">31. Pertes pécuniaires diverses </t>
  </si>
  <si>
    <t xml:space="preserve">34. Transports </t>
  </si>
  <si>
    <t xml:space="preserve">35. Assurance construction (dommages) </t>
  </si>
  <si>
    <t xml:space="preserve">36. Assurance construction (responsabilité civile) </t>
  </si>
  <si>
    <t xml:space="preserve">37. Crédit </t>
  </si>
  <si>
    <t xml:space="preserve"> 38. Caution </t>
  </si>
  <si>
    <t xml:space="preserve">38. Caution </t>
  </si>
  <si>
    <t>cat. d'op</t>
  </si>
  <si>
    <t>1</t>
  </si>
  <si>
    <t>2</t>
  </si>
  <si>
    <t>3</t>
  </si>
  <si>
    <t>4</t>
  </si>
  <si>
    <t>5</t>
  </si>
  <si>
    <t>6</t>
  </si>
  <si>
    <t>7</t>
  </si>
  <si>
    <t>8</t>
  </si>
  <si>
    <t>9</t>
  </si>
  <si>
    <t>10</t>
  </si>
  <si>
    <t>11</t>
  </si>
  <si>
    <t>12</t>
  </si>
  <si>
    <t>13</t>
  </si>
  <si>
    <t>19</t>
  </si>
  <si>
    <t>20</t>
  </si>
  <si>
    <t>21</t>
  </si>
  <si>
    <t>22</t>
  </si>
  <si>
    <t>23</t>
  </si>
  <si>
    <t>24</t>
  </si>
  <si>
    <t>25</t>
  </si>
  <si>
    <t>26</t>
  </si>
  <si>
    <t>27</t>
  </si>
  <si>
    <t>28</t>
  </si>
  <si>
    <t>29</t>
  </si>
  <si>
    <t>30</t>
  </si>
  <si>
    <t>31</t>
  </si>
  <si>
    <t>34</t>
  </si>
  <si>
    <t>35</t>
  </si>
  <si>
    <t>36</t>
  </si>
  <si>
    <t>37</t>
  </si>
  <si>
    <t>38</t>
  </si>
  <si>
    <t>39</t>
  </si>
  <si>
    <t xml:space="preserve">Contrats individuels d'assurance temporaire décès (y compris groupes ouverts) </t>
  </si>
  <si>
    <t>* pour les mutuelles et les institutions de prévoyance, on parle de "cotisations"</t>
  </si>
  <si>
    <t xml:space="preserve"> Contrats de capitalisation à prime* unique (ou versements libres) </t>
  </si>
  <si>
    <t xml:space="preserve">Contrats de capitalisation à primes* périodiques </t>
  </si>
  <si>
    <t xml:space="preserve">Autres contrats individuels d'assurance vie à prime* unique (ou versements libres) (y compris groupes ouverts) </t>
  </si>
  <si>
    <t xml:space="preserve">Autres contrats individuels d'assurance vie à primes* périodiques (y compris groupes ouverts) </t>
  </si>
  <si>
    <t xml:space="preserve"> 1 Opérations de capitalisation à cotisation unique (ou versements libres) ;</t>
  </si>
  <si>
    <t xml:space="preserve"> 2 Opérations de capitalisation à cotisation périodique ;</t>
  </si>
  <si>
    <t xml:space="preserve"> 3 Opérations individuelles d'assurance temporaire décès (y compris groupes ouverts) ;</t>
  </si>
  <si>
    <t xml:space="preserve"> 4 Autres opérations individuelles d'assurance vie à cotisation unique (ou versements libres) (y compris groupes ouverts) ;</t>
  </si>
  <si>
    <t>Décès</t>
  </si>
  <si>
    <t>Frais de soins</t>
  </si>
  <si>
    <t>Sociétés d'assurance</t>
  </si>
  <si>
    <t xml:space="preserve">Frais de soins </t>
  </si>
  <si>
    <t>Mutuelles</t>
  </si>
  <si>
    <t>Institutions de prévoyance</t>
  </si>
  <si>
    <t>Perte d'emploi</t>
  </si>
  <si>
    <t>Ensemble des organismes</t>
  </si>
  <si>
    <t>Retraite, préretraite et indemnités de fin de carrière</t>
  </si>
  <si>
    <t>Nuptialité-Natalité</t>
  </si>
  <si>
    <t xml:space="preserve">Perte d'emploi </t>
  </si>
  <si>
    <t>Autres dommages corporels</t>
  </si>
  <si>
    <t>Total</t>
  </si>
  <si>
    <t>Individuels</t>
  </si>
  <si>
    <t>Collectifs</t>
  </si>
  <si>
    <t>Autres dommages corporels, dont</t>
  </si>
  <si>
    <t xml:space="preserve"> - Indemnités journalières-Incapacité</t>
  </si>
  <si>
    <t xml:space="preserve"> - Invalidité </t>
  </si>
  <si>
    <t xml:space="preserve"> - Dépendance </t>
  </si>
  <si>
    <t>nd*</t>
  </si>
  <si>
    <t>Ensemble des risques sociaux</t>
  </si>
  <si>
    <t>Ensemble de l'activité assurantielle</t>
  </si>
  <si>
    <t>Institutions
de
prévoyance</t>
  </si>
  <si>
    <t xml:space="preserve"> - Autres (accidents, assurance scolaire, sportive …)</t>
  </si>
  <si>
    <t xml:space="preserve">Invalidité </t>
  </si>
  <si>
    <t xml:space="preserve">Dépendance </t>
  </si>
  <si>
    <t>Autres (accidents, assurance scolaire, sportive …)</t>
  </si>
  <si>
    <t>Retraite</t>
  </si>
  <si>
    <t xml:space="preserve">Nuptialité, natalité, perte d'emploi </t>
  </si>
  <si>
    <t>nd</t>
  </si>
  <si>
    <t>Frais de
soins</t>
  </si>
  <si>
    <t>Autres
dommages
corporels</t>
  </si>
  <si>
    <t>Ensemble du marché de l'assurance</t>
  </si>
  <si>
    <t>Champ des risques sociaux</t>
  </si>
  <si>
    <t>Ensemble</t>
  </si>
  <si>
    <t>Invalidité</t>
  </si>
  <si>
    <t>Dépendance</t>
  </si>
  <si>
    <t>Incapacité</t>
  </si>
  <si>
    <t>Type de risque</t>
  </si>
  <si>
    <t>Logement</t>
  </si>
  <si>
    <t>Incapacité (indemnités journalières)</t>
  </si>
  <si>
    <t>Hors du champ d'intervention des assureurs privés</t>
  </si>
  <si>
    <t>Sur le champ d'intervention des assureurs privés</t>
  </si>
  <si>
    <t>Insertion professionnelle</t>
  </si>
  <si>
    <t>Autres acteurs protection sociale</t>
  </si>
  <si>
    <t>Part prise en charge par l'assurance privée (en %)</t>
  </si>
  <si>
    <t>Famille**</t>
  </si>
  <si>
    <t>Nuptialité-natalité</t>
  </si>
  <si>
    <t>Pauvreté-exclusion sociale</t>
  </si>
  <si>
    <t>Prestations versées (milliards d’euros)</t>
  </si>
  <si>
    <t>Cotisations collectées (milliards d’euros)</t>
  </si>
  <si>
    <t>En % des cotisations collectées</t>
  </si>
  <si>
    <t>En milliards d’euros</t>
  </si>
  <si>
    <t>Sociétés d'assurances</t>
  </si>
  <si>
    <t>Sociétés
d'assurances</t>
  </si>
  <si>
    <t>Évolution annuelle moyenne</t>
  </si>
  <si>
    <t xml:space="preserve">Organismes privés d’assurances* </t>
  </si>
  <si>
    <t>Ensemble du champ des risques sociaux</t>
  </si>
  <si>
    <t>Note : Pour les sociétés d’assurances, les garanties qui protègent contre la perte d’emploi ne peuvent être identifiées au sein de la catégorie de contrats couvrant les « pertes pécuniaires diverses ». Ainsi, si ces garanties perte d’emploi sont comptabilisées dans l’ensemble de l’activité assurantielle, elles ne le sont pas dans l’ensemble des risques sociaux. Cette activité serait toutefois marginale, les sociétés d’assurances auraient en effet collecté moins de 0,1 milliard d’euros au titre de garanties perte d’emploi (hors garanties souscrites dans le cas d’emprunts).
Champ : Affaires directes réalisées par les organismes d’assurances contrôlés par l’Autorité de contrôle prudentiel et de résolution (ACPR), ayant fourni leurs comptes et hors mutuelles substituées (encadré 1).
Sources : ACPR – états C1 et C4, DREES – états statistiques et enquête retraite supplémentaire, calculs DREES.</t>
  </si>
  <si>
    <r>
      <t xml:space="preserve">Tableau 1. Cotisations collectées et prestations versées en 2014 sur le marché de l’assurance
</t>
    </r>
    <r>
      <rPr>
        <b/>
        <sz val="10"/>
        <color indexed="8"/>
        <rFont val="Arial"/>
        <family val="2"/>
      </rPr>
      <t>des risques sociaux</t>
    </r>
  </si>
  <si>
    <t>Note : Retraite, incluant préretraite et indemnités de fin de carrière.
Champ : Affaires directes réalisées par les organismes d’assurances contrôlés par l’Autorité de contrôle prudentiel et de résolution (ACPR), ayant fourni leurs comptes et hors mutuelles substituées (encadré 1).
Sources : ACPR – états C1 et C4, DREES – états statistiques et enquête retraite supplémentaire, calculs DREES.</t>
  </si>
  <si>
    <t>Graphique 1. Répartition des cotisations
entre les différents risques sociaux</t>
  </si>
  <si>
    <t>Graphique 2. Parts de marché des organismes selon le risque social couvert</t>
  </si>
  <si>
    <t>Champ : Affaires directes réalisées par les organismes d’assurances contrôlés par l’Autorité de contrôle prudentiel et de résolution (ACPR), ayant fourni leurs comptes et hors mutuelles substituées (encadré 1).
Sources : ACPR – états C1 et C4, DREES – états statistiques et enquête retraite supplémentaire, calculs DREES.</t>
  </si>
  <si>
    <t>Graphique 3 : Répartition des cotisations collectées au titre
des risques sociaux entre contrats individuels
et contrats collectifs en 2014</t>
  </si>
  <si>
    <t>Note : Retraite supplémentaire, y compris préretraite et indemnités de fin de carrière.
Sources : ACPR – états C1 et C4, DREES – états statistiques et enquête retraite supplémentaire, calculs DREES.</t>
  </si>
  <si>
    <t>Note : Les garanties pertes d’emploi sont incluses dans l’ensemble de l’activité assurantielle, mais ne peuvent être isolées et comptabilisées parmi les risques sociaux.
Champ : Affaires directes réalisées par les organismes d’assurances contrôlés par l’Autorité de contrôle prudentiel et de résolution (ACPR), ayant fourni leurs comptes et hors mutuelles substituées (encadré 1).
Sources : ACPR – états C1 et C4, DREES – états statistiques et enquête retraite supplémentaire, calculs DREES.</t>
  </si>
  <si>
    <r>
      <t xml:space="preserve">Tableau 2 : Cotisations collectées sur le marché de l’assurance </t>
    </r>
    <r>
      <rPr>
        <b/>
        <sz val="10"/>
        <color indexed="8"/>
        <rFont val="Arial"/>
        <family val="2"/>
      </rPr>
      <t>des risques sociaux
entre 2011 et 2014</t>
    </r>
  </si>
  <si>
    <t>Tableau 3 : Prestations versées en 2014 par les différents acteurs
en matière de risques sociaux</t>
  </si>
  <si>
    <t xml:space="preserve"> </t>
  </si>
  <si>
    <t>* Hors garanties souscrites dans le cadre d’emprunts. Garanties perte d’emploi des mutuelles et des institutions de prévoyance uniquement, celles des sociétés d’assurance ne pouvant être estimées.
** Risque famille hormis naissance et adoption : prestations pour enfant à charge, y compris enfant malade ou handicapé, prestations liées au mode de garde, à la scolarité des enfants...
Note : pour les besoins de cette étude, les catégories de risques présentées ici sont celles utilisées par les organismes privés d’assurances, elles diffèrent légèrement de celles utilisées habituellement dans les comptes de la protection sociale (CPS).
Champ : France entière. Le total des prestations servies est supérieur à celui des CPS car il inclut les prestations versées par les sociétés d’assurances, lesquelles sont hors du champ des CPS.
Source : ACPR – états C1 et C4, DREES – états statistiques, enquête retraite supplémentaire et comptes de la protection sociale, calculs DREES.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</si>
</sst>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quot;#,##0.00_);[Red]\(&quot;€&quot;#,##0.00\)"/>
    <numFmt numFmtId="167" formatCode="#,##0.0"/>
    <numFmt numFmtId="168" formatCode="0.0"/>
  </numFmts>
  <fonts count="65">
    <font>
      <sz val="11"/>
      <color theme="1"/>
      <name val="Calibri"/>
      <family val="2"/>
    </font>
    <font>
      <sz val="11"/>
      <color indexed="8"/>
      <name val="Calibri"/>
      <family val="2"/>
    </font>
    <font>
      <sz val="10"/>
      <name val="Arial"/>
      <family val="2"/>
    </font>
    <font>
      <b/>
      <sz val="10"/>
      <name val="Arial"/>
      <family val="2"/>
    </font>
    <font>
      <sz val="9"/>
      <name val="Arial"/>
      <family val="2"/>
    </font>
    <font>
      <sz val="8"/>
      <name val="Courier New"/>
      <family val="3"/>
    </font>
    <font>
      <sz val="10"/>
      <color indexed="8"/>
      <name val="Arial"/>
      <family val="2"/>
    </font>
    <font>
      <b/>
      <sz val="10"/>
      <color indexed="8"/>
      <name val="Arial"/>
      <family val="2"/>
    </font>
    <font>
      <sz val="10"/>
      <name val="MS Sans Serif"/>
      <family val="2"/>
    </font>
    <font>
      <sz val="8"/>
      <name val="Arial Narrow"/>
      <family val="2"/>
    </font>
    <font>
      <b/>
      <sz val="14"/>
      <color indexed="8"/>
      <name val="Arial"/>
      <family val="2"/>
    </font>
    <font>
      <sz val="8"/>
      <name val="Calibri"/>
      <family val="2"/>
    </font>
    <font>
      <b/>
      <sz val="8"/>
      <name val="Arial Narrow"/>
      <family val="2"/>
    </font>
    <font>
      <i/>
      <sz val="8"/>
      <name val="Arial Narrow"/>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b/>
      <sz val="11"/>
      <color indexed="8"/>
      <name val="Calibri"/>
      <family val="2"/>
    </font>
    <font>
      <b/>
      <sz val="11"/>
      <color indexed="9"/>
      <name val="Calibri"/>
      <family val="2"/>
    </font>
    <font>
      <sz val="11"/>
      <name val="Calibri"/>
      <family val="2"/>
    </font>
    <font>
      <sz val="8"/>
      <color indexed="10"/>
      <name val="Arial Narrow"/>
      <family val="2"/>
    </font>
    <font>
      <sz val="9"/>
      <color indexed="10"/>
      <name val="Arial Narrow"/>
      <family val="2"/>
    </font>
    <font>
      <i/>
      <sz val="8"/>
      <color indexed="10"/>
      <name val="Arial Narrow"/>
      <family val="2"/>
    </font>
    <font>
      <b/>
      <sz val="10"/>
      <color indexed="10"/>
      <name val="Arial Narrow"/>
      <family val="2"/>
    </font>
    <font>
      <i/>
      <sz val="10"/>
      <color indexed="8"/>
      <name val="Arial"/>
      <family val="2"/>
    </font>
    <font>
      <sz val="8"/>
      <color indexed="8"/>
      <name val="Arial"/>
      <family val="2"/>
    </font>
    <font>
      <sz val="8"/>
      <color indexed="8"/>
      <name val="Arial Narrow"/>
      <family val="2"/>
    </font>
    <font>
      <b/>
      <sz val="8"/>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Narrow"/>
      <family val="2"/>
    </font>
    <font>
      <sz val="9"/>
      <color rgb="FFFF0000"/>
      <name val="Arial Narrow"/>
      <family val="2"/>
    </font>
    <font>
      <i/>
      <sz val="8"/>
      <color rgb="FFFF0000"/>
      <name val="Arial Narrow"/>
      <family val="2"/>
    </font>
    <font>
      <b/>
      <sz val="10"/>
      <color rgb="FFFF0000"/>
      <name val="Arial Narrow"/>
      <family val="2"/>
    </font>
    <font>
      <i/>
      <sz val="10"/>
      <color theme="1"/>
      <name val="Arial"/>
      <family val="2"/>
    </font>
    <font>
      <b/>
      <sz val="10"/>
      <color theme="1"/>
      <name val="Arial"/>
      <family val="2"/>
    </font>
    <font>
      <sz val="8"/>
      <color theme="1"/>
      <name val="Arial"/>
      <family val="2"/>
    </font>
    <font>
      <sz val="8"/>
      <color theme="1"/>
      <name val="Arial Narrow"/>
      <family val="2"/>
    </font>
    <font>
      <b/>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style="thin"/>
    </border>
    <border>
      <left style="thin"/>
      <right style="thin"/>
      <top style="double"/>
      <bottom style="thin"/>
    </border>
    <border>
      <left style="thin"/>
      <right style="thin"/>
      <top/>
      <bottom style="double"/>
    </border>
    <border>
      <left>
        <color indexed="63"/>
      </left>
      <right/>
      <top>
        <color indexed="63"/>
      </top>
      <bottom style="hair"/>
    </border>
    <border>
      <left style="hair">
        <color theme="7"/>
      </left>
      <right>
        <color indexed="63"/>
      </right>
      <top>
        <color indexed="63"/>
      </top>
      <bottom>
        <color indexed="63"/>
      </bottom>
    </border>
    <border>
      <left style="hair"/>
      <right style="hair"/>
      <top/>
      <bottom style="hair"/>
    </border>
    <border>
      <left style="hair"/>
      <right style="hair"/>
      <top>
        <color indexed="63"/>
      </top>
      <bottom>
        <color indexed="63"/>
      </bottom>
    </border>
    <border>
      <left style="hair"/>
      <right style="hair"/>
      <top style="hair"/>
      <bottom style="hair"/>
    </border>
    <border>
      <left style="hair"/>
      <right style="hair"/>
      <top style="hair"/>
      <bottom/>
    </border>
    <border>
      <left>
        <color indexed="63"/>
      </left>
      <right style="hair"/>
      <top>
        <color indexed="63"/>
      </top>
      <bottom style="hair"/>
    </border>
    <border>
      <left/>
      <right style="hair"/>
      <top>
        <color indexed="63"/>
      </top>
      <bottom>
        <color indexed="63"/>
      </bottom>
    </border>
    <border>
      <left>
        <color indexed="63"/>
      </left>
      <right style="hair"/>
      <top style="hair"/>
      <bottom>
        <color indexed="63"/>
      </bottom>
    </border>
    <border>
      <left style="hair">
        <color theme="7"/>
      </left>
      <right>
        <color indexed="63"/>
      </right>
      <top style="hair"/>
      <bottom/>
    </border>
    <border>
      <left style="hair">
        <color theme="7"/>
      </left>
      <right>
        <color indexed="63"/>
      </right>
      <top/>
      <bottom style="hair"/>
    </border>
    <border>
      <left style="hair"/>
      <right/>
      <top style="hair"/>
      <bottom style="hair"/>
    </border>
    <border>
      <left/>
      <right/>
      <top style="hair"/>
      <bottom style="hair"/>
    </border>
    <border>
      <left/>
      <right style="hair"/>
      <top style="hair"/>
      <bottom style="hair"/>
    </border>
    <border>
      <left>
        <color indexed="63"/>
      </left>
      <right>
        <color indexed="63"/>
      </right>
      <top style="hair"/>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46" fillId="30" borderId="0" applyNumberFormat="0" applyBorder="0" applyAlignment="0" applyProtection="0"/>
    <xf numFmtId="165" fontId="5" fillId="0" borderId="4" applyBorder="0">
      <alignment horizontal="center" vertical="center" wrapText="1"/>
      <protection/>
    </xf>
    <xf numFmtId="166" fontId="5" fillId="0" borderId="4" applyBorder="0">
      <alignment horizontal="center" vertical="center" wrapText="1"/>
      <protection/>
    </xf>
    <xf numFmtId="0" fontId="8" fillId="0" borderId="0">
      <alignment/>
      <protection/>
    </xf>
    <xf numFmtId="0" fontId="5" fillId="0" borderId="0">
      <alignment/>
      <protection/>
    </xf>
    <xf numFmtId="0" fontId="5" fillId="0" borderId="0">
      <alignment/>
      <protection/>
    </xf>
    <xf numFmtId="0" fontId="0" fillId="0" borderId="0">
      <alignment/>
      <protection/>
    </xf>
    <xf numFmtId="0" fontId="8" fillId="0" borderId="0">
      <alignment/>
      <protection/>
    </xf>
    <xf numFmtId="9" fontId="1" fillId="0" borderId="0" applyFont="0" applyFill="0" applyBorder="0" applyAlignment="0" applyProtection="0"/>
    <xf numFmtId="9" fontId="1" fillId="0" borderId="0" applyFont="0" applyFill="0" applyBorder="0" applyAlignment="0" applyProtection="0"/>
    <xf numFmtId="0" fontId="47" fillId="31" borderId="0" applyNumberFormat="0" applyBorder="0" applyAlignment="0" applyProtection="0"/>
    <xf numFmtId="0" fontId="48" fillId="26"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10" applyNumberFormat="0" applyAlignment="0" applyProtection="0"/>
  </cellStyleXfs>
  <cellXfs count="164">
    <xf numFmtId="0" fontId="0" fillId="0" borderId="0" xfId="0" applyFont="1" applyAlignment="1">
      <alignment/>
    </xf>
    <xf numFmtId="0" fontId="6" fillId="0" borderId="0" xfId="0" applyFont="1" applyAlignment="1">
      <alignment/>
    </xf>
    <xf numFmtId="0" fontId="6" fillId="0" borderId="0" xfId="0" applyFont="1" applyAlignment="1">
      <alignment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Border="1" applyAlignment="1">
      <alignment wrapText="1"/>
    </xf>
    <xf numFmtId="0" fontId="6" fillId="33" borderId="11" xfId="0" applyFont="1" applyFill="1" applyBorder="1" applyAlignment="1">
      <alignment vertical="center" wrapText="1"/>
    </xf>
    <xf numFmtId="0" fontId="10" fillId="0" borderId="0" xfId="0" applyFont="1" applyAlignment="1">
      <alignment/>
    </xf>
    <xf numFmtId="0" fontId="3" fillId="34" borderId="12" xfId="0" applyFont="1" applyFill="1" applyBorder="1" applyAlignment="1">
      <alignment horizontal="center" vertical="center" wrapText="1"/>
    </xf>
    <xf numFmtId="0" fontId="6" fillId="0" borderId="0" xfId="0" applyFont="1" applyAlignment="1">
      <alignment vertical="center" wrapText="1"/>
    </xf>
    <xf numFmtId="0" fontId="2" fillId="33" borderId="11" xfId="0" applyFont="1" applyFill="1" applyBorder="1" applyAlignment="1">
      <alignment vertical="center" wrapText="1"/>
    </xf>
    <xf numFmtId="0" fontId="7" fillId="33" borderId="13" xfId="0" applyFont="1" applyFill="1" applyBorder="1" applyAlignment="1">
      <alignment vertical="center" wrapText="1"/>
    </xf>
    <xf numFmtId="0" fontId="6" fillId="33" borderId="13" xfId="0" applyFont="1" applyFill="1" applyBorder="1" applyAlignment="1">
      <alignment vertical="center" wrapText="1"/>
    </xf>
    <xf numFmtId="0" fontId="7" fillId="34" borderId="0" xfId="0" applyFont="1" applyFill="1" applyAlignment="1">
      <alignment horizontal="center" vertical="center" wrapText="1"/>
    </xf>
    <xf numFmtId="0" fontId="6" fillId="33" borderId="14" xfId="0" applyFont="1" applyFill="1" applyBorder="1" applyAlignment="1">
      <alignment horizontal="center" vertical="center" wrapText="1"/>
    </xf>
    <xf numFmtId="0" fontId="41" fillId="0" borderId="0" xfId="0" applyFont="1" applyAlignment="1">
      <alignment/>
    </xf>
    <xf numFmtId="0" fontId="31" fillId="0" borderId="0" xfId="0" applyFont="1" applyAlignment="1">
      <alignment/>
    </xf>
    <xf numFmtId="0" fontId="41" fillId="35" borderId="0" xfId="0" applyFont="1" applyFill="1" applyAlignment="1">
      <alignment/>
    </xf>
    <xf numFmtId="0" fontId="31" fillId="35" borderId="0" xfId="0" applyFont="1" applyFill="1" applyAlignment="1">
      <alignment/>
    </xf>
    <xf numFmtId="0" fontId="56" fillId="33" borderId="0" xfId="0" applyFont="1" applyFill="1" applyAlignment="1">
      <alignment horizontal="right" vertical="center" wrapText="1" indent="1"/>
    </xf>
    <xf numFmtId="0" fontId="56" fillId="33" borderId="0" xfId="0" applyFont="1" applyFill="1" applyAlignment="1">
      <alignment/>
    </xf>
    <xf numFmtId="0" fontId="56" fillId="0" borderId="0" xfId="0" applyFont="1" applyAlignment="1">
      <alignment wrapText="1"/>
    </xf>
    <xf numFmtId="0" fontId="56" fillId="0" borderId="0" xfId="0" applyFont="1" applyAlignment="1">
      <alignment/>
    </xf>
    <xf numFmtId="0" fontId="56" fillId="0" borderId="0" xfId="0" applyFont="1" applyAlignment="1">
      <alignment horizontal="right" wrapText="1" indent="1"/>
    </xf>
    <xf numFmtId="0" fontId="57" fillId="33" borderId="0" xfId="0" applyFont="1" applyFill="1" applyAlignment="1">
      <alignment horizontal="right" vertical="center" wrapText="1" indent="1"/>
    </xf>
    <xf numFmtId="0" fontId="56" fillId="35" borderId="0" xfId="0" applyFont="1" applyFill="1" applyAlignment="1">
      <alignment wrapText="1"/>
    </xf>
    <xf numFmtId="0" fontId="56" fillId="35" borderId="0" xfId="0" applyFont="1" applyFill="1" applyAlignment="1">
      <alignment horizontal="right" wrapText="1" indent="1"/>
    </xf>
    <xf numFmtId="0" fontId="0" fillId="0" borderId="0" xfId="0" applyAlignment="1">
      <alignment wrapText="1"/>
    </xf>
    <xf numFmtId="0" fontId="4" fillId="33" borderId="0" xfId="0" applyFont="1" applyFill="1" applyAlignment="1">
      <alignment horizontal="left" wrapText="1"/>
    </xf>
    <xf numFmtId="0" fontId="0" fillId="0" borderId="0" xfId="0" applyAlignment="1">
      <alignment/>
    </xf>
    <xf numFmtId="0" fontId="58" fillId="33" borderId="0" xfId="0" applyFont="1" applyFill="1" applyAlignment="1">
      <alignment/>
    </xf>
    <xf numFmtId="9" fontId="56" fillId="33" borderId="0" xfId="59" applyFont="1" applyFill="1" applyAlignment="1">
      <alignment/>
    </xf>
    <xf numFmtId="9" fontId="56" fillId="33" borderId="0" xfId="59" applyFont="1" applyFill="1" applyAlignment="1">
      <alignment horizontal="right" vertical="center" wrapText="1" indent="1"/>
    </xf>
    <xf numFmtId="168" fontId="56" fillId="33" borderId="0" xfId="0" applyNumberFormat="1" applyFont="1" applyFill="1" applyAlignment="1">
      <alignment/>
    </xf>
    <xf numFmtId="164" fontId="56" fillId="0" borderId="0" xfId="59" applyNumberFormat="1" applyFont="1" applyAlignment="1">
      <alignment horizontal="right" wrapText="1" indent="1"/>
    </xf>
    <xf numFmtId="168" fontId="58" fillId="33" borderId="0" xfId="0" applyNumberFormat="1" applyFont="1" applyFill="1" applyAlignment="1">
      <alignment/>
    </xf>
    <xf numFmtId="0" fontId="56" fillId="0" borderId="0" xfId="0" applyFont="1" applyAlignment="1">
      <alignment/>
    </xf>
    <xf numFmtId="0" fontId="56" fillId="0" borderId="0" xfId="0" applyFont="1" applyAlignment="1">
      <alignment horizontal="right"/>
    </xf>
    <xf numFmtId="0" fontId="56" fillId="0" borderId="0" xfId="0" applyFont="1" applyFill="1" applyAlignment="1">
      <alignment/>
    </xf>
    <xf numFmtId="164" fontId="59" fillId="0" borderId="0" xfId="59" applyNumberFormat="1" applyFont="1" applyAlignment="1">
      <alignment horizontal="left" vertical="center"/>
    </xf>
    <xf numFmtId="0" fontId="0" fillId="0" borderId="0" xfId="57" applyAlignment="1">
      <alignment horizontal="center" vertical="center"/>
      <protection/>
    </xf>
    <xf numFmtId="0" fontId="0" fillId="0" borderId="0" xfId="57" applyAlignment="1">
      <alignment horizontal="center" vertical="center" wrapText="1"/>
      <protection/>
    </xf>
    <xf numFmtId="9" fontId="0" fillId="0" borderId="0" xfId="59" applyFont="1" applyAlignment="1">
      <alignment horizontal="center" vertical="center"/>
    </xf>
    <xf numFmtId="0" fontId="60" fillId="0" borderId="0" xfId="0" applyFont="1" applyAlignment="1">
      <alignment horizontal="right"/>
    </xf>
    <xf numFmtId="0" fontId="61" fillId="0" borderId="0" xfId="0" applyFont="1" applyAlignment="1">
      <alignment horizontal="left" vertical="center"/>
    </xf>
    <xf numFmtId="0" fontId="61" fillId="0" borderId="0" xfId="0" applyFont="1" applyAlignment="1">
      <alignment/>
    </xf>
    <xf numFmtId="0" fontId="62" fillId="0" borderId="0" xfId="0" applyFont="1" applyAlignment="1">
      <alignment/>
    </xf>
    <xf numFmtId="0" fontId="62" fillId="0" borderId="0" xfId="0" applyFont="1" applyAlignment="1">
      <alignment/>
    </xf>
    <xf numFmtId="0" fontId="63" fillId="35" borderId="0" xfId="0" applyFont="1" applyFill="1" applyAlignment="1">
      <alignment/>
    </xf>
    <xf numFmtId="0" fontId="63" fillId="35" borderId="0" xfId="0" applyFont="1" applyFill="1" applyAlignment="1">
      <alignment horizontal="right"/>
    </xf>
    <xf numFmtId="168" fontId="13" fillId="35" borderId="15" xfId="0" applyNumberFormat="1" applyFont="1" applyFill="1" applyBorder="1" applyAlignment="1">
      <alignment horizontal="left" vertical="center" wrapText="1"/>
    </xf>
    <xf numFmtId="168" fontId="13" fillId="35" borderId="16" xfId="0" applyNumberFormat="1" applyFont="1" applyFill="1" applyBorder="1" applyAlignment="1">
      <alignment horizontal="left" vertical="center" wrapText="1"/>
    </xf>
    <xf numFmtId="2" fontId="13" fillId="35" borderId="16" xfId="0" applyNumberFormat="1" applyFont="1" applyFill="1" applyBorder="1" applyAlignment="1">
      <alignment horizontal="left" vertical="center" wrapText="1"/>
    </xf>
    <xf numFmtId="9" fontId="12" fillId="35" borderId="17" xfId="59" applyFont="1" applyFill="1" applyBorder="1" applyAlignment="1">
      <alignment horizontal="center" vertical="center" wrapText="1"/>
    </xf>
    <xf numFmtId="9" fontId="12" fillId="35" borderId="18" xfId="59" applyFont="1" applyFill="1" applyBorder="1" applyAlignment="1">
      <alignment horizontal="center" vertical="center" wrapText="1"/>
    </xf>
    <xf numFmtId="0" fontId="9" fillId="0" borderId="0" xfId="0" applyFont="1" applyAlignment="1">
      <alignment/>
    </xf>
    <xf numFmtId="9" fontId="9" fillId="0" borderId="18" xfId="0" applyNumberFormat="1" applyFont="1" applyBorder="1" applyAlignment="1">
      <alignment/>
    </xf>
    <xf numFmtId="9" fontId="9" fillId="0" borderId="19" xfId="0" applyNumberFormat="1" applyFont="1" applyBorder="1" applyAlignment="1">
      <alignment/>
    </xf>
    <xf numFmtId="0" fontId="9" fillId="33" borderId="20" xfId="0" applyFont="1" applyFill="1" applyBorder="1" applyAlignment="1">
      <alignment/>
    </xf>
    <xf numFmtId="0" fontId="9" fillId="33" borderId="18" xfId="0" applyFont="1" applyFill="1" applyBorder="1" applyAlignment="1">
      <alignment/>
    </xf>
    <xf numFmtId="0" fontId="13" fillId="0" borderId="18" xfId="0" applyFont="1" applyBorder="1" applyAlignment="1">
      <alignment horizontal="right"/>
    </xf>
    <xf numFmtId="0" fontId="13" fillId="33" borderId="18" xfId="0" applyFont="1" applyFill="1" applyBorder="1" applyAlignment="1">
      <alignment horizontal="right" wrapText="1"/>
    </xf>
    <xf numFmtId="0" fontId="13" fillId="35" borderId="18" xfId="0" applyFont="1" applyFill="1" applyBorder="1" applyAlignment="1">
      <alignment horizontal="right"/>
    </xf>
    <xf numFmtId="0" fontId="13" fillId="35" borderId="17" xfId="0" applyFont="1" applyFill="1" applyBorder="1" applyAlignment="1">
      <alignment horizontal="right"/>
    </xf>
    <xf numFmtId="0" fontId="12" fillId="35" borderId="19" xfId="0" applyFont="1" applyFill="1" applyBorder="1" applyAlignment="1">
      <alignment horizontal="center" vertical="center" wrapText="1"/>
    </xf>
    <xf numFmtId="0" fontId="3" fillId="35" borderId="0" xfId="0" applyFont="1" applyFill="1" applyBorder="1" applyAlignment="1">
      <alignment horizontal="left" vertical="top" wrapText="1"/>
    </xf>
    <xf numFmtId="0" fontId="3" fillId="35" borderId="0" xfId="0" applyFont="1" applyFill="1" applyBorder="1" applyAlignment="1">
      <alignment horizontal="left" vertical="top"/>
    </xf>
    <xf numFmtId="0" fontId="64" fillId="35" borderId="19" xfId="57" applyFont="1" applyFill="1" applyBorder="1" applyAlignment="1">
      <alignment horizontal="center" vertical="center" wrapText="1"/>
      <protection/>
    </xf>
    <xf numFmtId="0" fontId="63" fillId="35" borderId="20" xfId="57" applyFont="1" applyFill="1" applyBorder="1" applyAlignment="1">
      <alignment horizontal="left" vertical="center" wrapText="1"/>
      <protection/>
    </xf>
    <xf numFmtId="167" fontId="63" fillId="35" borderId="20" xfId="57" applyNumberFormat="1" applyFont="1" applyFill="1" applyBorder="1" applyAlignment="1" quotePrefix="1">
      <alignment horizontal="center" vertical="center" wrapText="1"/>
      <protection/>
    </xf>
    <xf numFmtId="168" fontId="63" fillId="35" borderId="20" xfId="59" applyNumberFormat="1" applyFont="1" applyFill="1" applyBorder="1" applyAlignment="1" quotePrefix="1">
      <alignment horizontal="center" vertical="center" wrapText="1"/>
    </xf>
    <xf numFmtId="0" fontId="63" fillId="35" borderId="18" xfId="57" applyFont="1" applyFill="1" applyBorder="1" applyAlignment="1">
      <alignment horizontal="left" vertical="center" wrapText="1"/>
      <protection/>
    </xf>
    <xf numFmtId="167" fontId="63" fillId="35" borderId="18" xfId="57" applyNumberFormat="1" applyFont="1" applyFill="1" applyBorder="1" applyAlignment="1" quotePrefix="1">
      <alignment horizontal="center" vertical="center" wrapText="1"/>
      <protection/>
    </xf>
    <xf numFmtId="168" fontId="63" fillId="35" borderId="18" xfId="59" applyNumberFormat="1" applyFont="1" applyFill="1" applyBorder="1" applyAlignment="1" quotePrefix="1">
      <alignment horizontal="center" vertical="center" wrapText="1"/>
    </xf>
    <xf numFmtId="4" fontId="63" fillId="35" borderId="18" xfId="57" applyNumberFormat="1" applyFont="1" applyFill="1" applyBorder="1" applyAlignment="1" quotePrefix="1">
      <alignment horizontal="center" vertical="center" wrapText="1"/>
      <protection/>
    </xf>
    <xf numFmtId="0" fontId="64" fillId="35" borderId="17" xfId="57" applyFont="1" applyFill="1" applyBorder="1" applyAlignment="1">
      <alignment horizontal="left" vertical="center" wrapText="1"/>
      <protection/>
    </xf>
    <xf numFmtId="167" fontId="64" fillId="35" borderId="17" xfId="57" applyNumberFormat="1" applyFont="1" applyFill="1" applyBorder="1" applyAlignment="1" quotePrefix="1">
      <alignment horizontal="center" vertical="center" wrapText="1"/>
      <protection/>
    </xf>
    <xf numFmtId="168" fontId="64" fillId="35" borderId="17" xfId="59" applyNumberFormat="1" applyFont="1" applyFill="1" applyBorder="1" applyAlignment="1" quotePrefix="1">
      <alignment horizontal="center" vertical="center" wrapText="1"/>
    </xf>
    <xf numFmtId="167" fontId="63" fillId="35" borderId="20" xfId="57" applyNumberFormat="1" applyFont="1" applyFill="1" applyBorder="1" applyAlignment="1">
      <alignment horizontal="center" vertical="center" wrapText="1"/>
      <protection/>
    </xf>
    <xf numFmtId="168" fontId="63" fillId="35" borderId="20" xfId="59" applyNumberFormat="1" applyFont="1" applyFill="1" applyBorder="1" applyAlignment="1">
      <alignment horizontal="center" vertical="center" wrapText="1"/>
    </xf>
    <xf numFmtId="167" fontId="63" fillId="35" borderId="18" xfId="57" applyNumberFormat="1" applyFont="1" applyFill="1" applyBorder="1" applyAlignment="1">
      <alignment horizontal="center" vertical="center" wrapText="1"/>
      <protection/>
    </xf>
    <xf numFmtId="168" fontId="63" fillId="35" borderId="18" xfId="59" applyNumberFormat="1" applyFont="1" applyFill="1" applyBorder="1" applyAlignment="1">
      <alignment horizontal="center" vertical="center" wrapText="1"/>
    </xf>
    <xf numFmtId="167" fontId="64" fillId="35" borderId="17" xfId="57" applyNumberFormat="1" applyFont="1" applyFill="1" applyBorder="1" applyAlignment="1">
      <alignment horizontal="center" vertical="center" wrapText="1"/>
      <protection/>
    </xf>
    <xf numFmtId="168" fontId="64" fillId="35" borderId="17" xfId="59" applyNumberFormat="1" applyFont="1" applyFill="1" applyBorder="1" applyAlignment="1">
      <alignment horizontal="center" vertical="center" wrapText="1"/>
    </xf>
    <xf numFmtId="0" fontId="64" fillId="35" borderId="19" xfId="57" applyFont="1" applyFill="1" applyBorder="1" applyAlignment="1">
      <alignment horizontal="left" vertical="center" wrapText="1"/>
      <protection/>
    </xf>
    <xf numFmtId="167" fontId="64" fillId="35" borderId="19" xfId="57" applyNumberFormat="1" applyFont="1" applyFill="1" applyBorder="1" applyAlignment="1" quotePrefix="1">
      <alignment horizontal="center" vertical="center" wrapText="1"/>
      <protection/>
    </xf>
    <xf numFmtId="168" fontId="64" fillId="35" borderId="19" xfId="59" applyNumberFormat="1" applyFont="1" applyFill="1" applyBorder="1" applyAlignment="1" quotePrefix="1">
      <alignment horizontal="center" vertical="center" wrapText="1"/>
    </xf>
    <xf numFmtId="0" fontId="12" fillId="35" borderId="21" xfId="0" applyFont="1" applyFill="1" applyBorder="1" applyAlignment="1">
      <alignment horizontal="center" vertical="center" wrapText="1"/>
    </xf>
    <xf numFmtId="168" fontId="12" fillId="35" borderId="19" xfId="0" applyNumberFormat="1" applyFont="1" applyFill="1" applyBorder="1" applyAlignment="1">
      <alignment horizontal="left" vertical="center" wrapText="1"/>
    </xf>
    <xf numFmtId="168" fontId="14" fillId="35" borderId="19" xfId="0" applyNumberFormat="1" applyFont="1" applyFill="1" applyBorder="1" applyAlignment="1">
      <alignment horizontal="center" vertical="center" wrapText="1"/>
    </xf>
    <xf numFmtId="164" fontId="14" fillId="35" borderId="19" xfId="59" applyNumberFormat="1" applyFont="1" applyFill="1" applyBorder="1" applyAlignment="1">
      <alignment horizontal="center" vertical="center" wrapText="1"/>
    </xf>
    <xf numFmtId="168" fontId="9" fillId="35" borderId="20" xfId="0" applyNumberFormat="1" applyFont="1" applyFill="1" applyBorder="1" applyAlignment="1">
      <alignment horizontal="left" vertical="center" wrapText="1"/>
    </xf>
    <xf numFmtId="168" fontId="9" fillId="35" borderId="20" xfId="0" applyNumberFormat="1" applyFont="1" applyFill="1" applyBorder="1" applyAlignment="1">
      <alignment horizontal="center" vertical="center" wrapText="1"/>
    </xf>
    <xf numFmtId="164" fontId="9" fillId="35" borderId="20" xfId="59" applyNumberFormat="1" applyFont="1" applyFill="1" applyBorder="1" applyAlignment="1">
      <alignment horizontal="center" vertical="center" wrapText="1"/>
    </xf>
    <xf numFmtId="168" fontId="9" fillId="35" borderId="18" xfId="0" applyNumberFormat="1" applyFont="1" applyFill="1" applyBorder="1" applyAlignment="1">
      <alignment horizontal="left" vertical="center" wrapText="1"/>
    </xf>
    <xf numFmtId="168" fontId="9" fillId="35" borderId="18" xfId="0" applyNumberFormat="1" applyFont="1" applyFill="1" applyBorder="1" applyAlignment="1">
      <alignment horizontal="center" vertical="center" wrapText="1"/>
    </xf>
    <xf numFmtId="164" fontId="9" fillId="35" borderId="18" xfId="59" applyNumberFormat="1" applyFont="1" applyFill="1" applyBorder="1" applyAlignment="1">
      <alignment horizontal="center" vertical="center" wrapText="1"/>
    </xf>
    <xf numFmtId="168" fontId="13" fillId="35" borderId="18" xfId="0" applyNumberFormat="1" applyFont="1" applyFill="1" applyBorder="1" applyAlignment="1" quotePrefix="1">
      <alignment horizontal="left" vertical="center" wrapText="1"/>
    </xf>
    <xf numFmtId="168" fontId="13" fillId="35" borderId="18" xfId="0" applyNumberFormat="1" applyFont="1" applyFill="1" applyBorder="1" applyAlignment="1">
      <alignment horizontal="right" vertical="center" wrapText="1"/>
    </xf>
    <xf numFmtId="164" fontId="13" fillId="35" borderId="18" xfId="59" applyNumberFormat="1" applyFont="1" applyFill="1" applyBorder="1" applyAlignment="1">
      <alignment horizontal="right" vertical="center" wrapText="1"/>
    </xf>
    <xf numFmtId="2" fontId="13" fillId="35" borderId="18" xfId="0" applyNumberFormat="1" applyFont="1" applyFill="1" applyBorder="1" applyAlignment="1" quotePrefix="1">
      <alignment horizontal="left" vertical="center" wrapText="1"/>
    </xf>
    <xf numFmtId="2" fontId="9" fillId="35" borderId="18" xfId="0" applyNumberFormat="1" applyFont="1" applyFill="1" applyBorder="1" applyAlignment="1">
      <alignment horizontal="left" vertical="center" wrapText="1"/>
    </xf>
    <xf numFmtId="2" fontId="9" fillId="35" borderId="18" xfId="0" applyNumberFormat="1" applyFont="1" applyFill="1" applyBorder="1" applyAlignment="1">
      <alignment horizontal="center" vertical="center" wrapText="1"/>
    </xf>
    <xf numFmtId="168" fontId="9" fillId="35" borderId="17" xfId="0" applyNumberFormat="1" applyFont="1" applyFill="1" applyBorder="1" applyAlignment="1">
      <alignment horizontal="left" vertical="center" wrapText="1"/>
    </xf>
    <xf numFmtId="2" fontId="9" fillId="35" borderId="17" xfId="0" applyNumberFormat="1" applyFont="1" applyFill="1" applyBorder="1" applyAlignment="1">
      <alignment horizontal="center" vertical="center" wrapText="1"/>
    </xf>
    <xf numFmtId="164" fontId="9" fillId="35" borderId="17" xfId="59" applyNumberFormat="1" applyFont="1" applyFill="1" applyBorder="1" applyAlignment="1">
      <alignment horizontal="center" vertical="center" wrapText="1"/>
    </xf>
    <xf numFmtId="0" fontId="63" fillId="0" borderId="22" xfId="0" applyFont="1" applyBorder="1" applyAlignment="1">
      <alignment horizontal="left" vertical="center" wrapText="1"/>
    </xf>
    <xf numFmtId="0" fontId="64" fillId="0" borderId="19" xfId="0" applyFont="1" applyBorder="1" applyAlignment="1">
      <alignment horizontal="left" vertical="center" wrapText="1"/>
    </xf>
    <xf numFmtId="0" fontId="64" fillId="0" borderId="18" xfId="0" applyFont="1" applyBorder="1" applyAlignment="1">
      <alignment horizontal="left" vertical="center" wrapText="1"/>
    </xf>
    <xf numFmtId="0" fontId="63" fillId="0" borderId="19" xfId="0" applyFont="1" applyBorder="1" applyAlignment="1">
      <alignment/>
    </xf>
    <xf numFmtId="0" fontId="63" fillId="35" borderId="19" xfId="0" applyFont="1" applyFill="1" applyBorder="1" applyAlignment="1">
      <alignment/>
    </xf>
    <xf numFmtId="0" fontId="63" fillId="0" borderId="20" xfId="0" applyFont="1" applyBorder="1" applyAlignment="1">
      <alignment horizontal="left" vertical="center" wrapText="1"/>
    </xf>
    <xf numFmtId="9" fontId="63" fillId="35" borderId="18" xfId="59" applyFont="1" applyFill="1" applyBorder="1" applyAlignment="1">
      <alignment horizontal="center" vertical="center" wrapText="1"/>
    </xf>
    <xf numFmtId="9" fontId="63" fillId="35" borderId="18" xfId="59" applyFont="1" applyFill="1" applyBorder="1" applyAlignment="1">
      <alignment horizontal="center" vertical="center"/>
    </xf>
    <xf numFmtId="0" fontId="63" fillId="0" borderId="18" xfId="0" applyFont="1" applyBorder="1" applyAlignment="1">
      <alignment horizontal="left" vertical="center" wrapText="1"/>
    </xf>
    <xf numFmtId="0" fontId="63" fillId="0" borderId="17" xfId="0" applyFont="1" applyBorder="1" applyAlignment="1">
      <alignment horizontal="left" vertical="center" wrapText="1"/>
    </xf>
    <xf numFmtId="9" fontId="63" fillId="35" borderId="17" xfId="59" applyFont="1" applyFill="1" applyBorder="1" applyAlignment="1">
      <alignment horizontal="center" vertical="center" wrapText="1"/>
    </xf>
    <xf numFmtId="9" fontId="63" fillId="35" borderId="17" xfId="59" applyFont="1" applyFill="1" applyBorder="1" applyAlignment="1">
      <alignment horizontal="center" vertical="center"/>
    </xf>
    <xf numFmtId="0" fontId="64" fillId="35" borderId="20" xfId="0" applyFont="1" applyFill="1" applyBorder="1" applyAlignment="1">
      <alignment horizontal="center" vertical="center" wrapText="1"/>
    </xf>
    <xf numFmtId="9" fontId="63" fillId="35" borderId="19" xfId="59" applyFont="1" applyFill="1" applyBorder="1" applyAlignment="1">
      <alignment horizontal="center" vertical="center" wrapText="1"/>
    </xf>
    <xf numFmtId="9" fontId="63" fillId="35" borderId="20" xfId="59" applyFont="1" applyFill="1" applyBorder="1" applyAlignment="1">
      <alignment horizontal="center" vertical="center" wrapText="1"/>
    </xf>
    <xf numFmtId="168" fontId="9" fillId="35" borderId="16" xfId="0" applyNumberFormat="1" applyFont="1" applyFill="1" applyBorder="1" applyAlignment="1">
      <alignment horizontal="left" vertical="center" wrapText="1"/>
    </xf>
    <xf numFmtId="0" fontId="12" fillId="35" borderId="23" xfId="0" applyFont="1" applyFill="1" applyBorder="1" applyAlignment="1">
      <alignment horizontal="center" vertical="center" wrapText="1"/>
    </xf>
    <xf numFmtId="9" fontId="9" fillId="35" borderId="20" xfId="59" applyFont="1" applyFill="1" applyBorder="1" applyAlignment="1">
      <alignment horizontal="center" vertical="center" wrapText="1"/>
    </xf>
    <xf numFmtId="168" fontId="9" fillId="35" borderId="24" xfId="0" applyNumberFormat="1" applyFont="1" applyFill="1" applyBorder="1" applyAlignment="1">
      <alignment horizontal="left" vertical="center" wrapText="1"/>
    </xf>
    <xf numFmtId="168" fontId="9" fillId="35" borderId="25" xfId="0" applyNumberFormat="1" applyFont="1" applyFill="1" applyBorder="1" applyAlignment="1">
      <alignment horizontal="left" vertical="center" wrapText="1"/>
    </xf>
    <xf numFmtId="9" fontId="9" fillId="35" borderId="18" xfId="59" applyFont="1" applyFill="1" applyBorder="1" applyAlignment="1">
      <alignment horizontal="center" vertical="center" wrapText="1"/>
    </xf>
    <xf numFmtId="0" fontId="63" fillId="35" borderId="19" xfId="0" applyFont="1" applyFill="1" applyBorder="1" applyAlignment="1">
      <alignment horizontal="center" wrapText="1"/>
    </xf>
    <xf numFmtId="0" fontId="64" fillId="35" borderId="19" xfId="0" applyFont="1" applyFill="1" applyBorder="1" applyAlignment="1">
      <alignment horizontal="center" wrapText="1"/>
    </xf>
    <xf numFmtId="0" fontId="63" fillId="35" borderId="19" xfId="0" applyFont="1" applyFill="1" applyBorder="1" applyAlignment="1">
      <alignment wrapText="1"/>
    </xf>
    <xf numFmtId="0" fontId="63" fillId="35" borderId="20" xfId="0" applyFont="1" applyFill="1" applyBorder="1" applyAlignment="1">
      <alignment wrapText="1"/>
    </xf>
    <xf numFmtId="0" fontId="63" fillId="35" borderId="20" xfId="0" applyFont="1" applyFill="1" applyBorder="1" applyAlignment="1">
      <alignment horizontal="center" wrapText="1"/>
    </xf>
    <xf numFmtId="0" fontId="63" fillId="35" borderId="18" xfId="0" applyFont="1" applyFill="1" applyBorder="1" applyAlignment="1">
      <alignment wrapText="1"/>
    </xf>
    <xf numFmtId="0" fontId="63" fillId="35" borderId="18" xfId="0" applyFont="1" applyFill="1" applyBorder="1" applyAlignment="1">
      <alignment horizontal="center" wrapText="1"/>
    </xf>
    <xf numFmtId="0" fontId="63" fillId="35" borderId="18" xfId="0" applyFont="1" applyFill="1" applyBorder="1" applyAlignment="1">
      <alignment horizontal="right" wrapText="1"/>
    </xf>
    <xf numFmtId="0" fontId="63" fillId="35" borderId="17" xfId="0" applyFont="1" applyFill="1" applyBorder="1" applyAlignment="1">
      <alignment wrapText="1"/>
    </xf>
    <xf numFmtId="0" fontId="63" fillId="35" borderId="17" xfId="0" applyFont="1" applyFill="1" applyBorder="1" applyAlignment="1">
      <alignment horizontal="center" wrapText="1"/>
    </xf>
    <xf numFmtId="0" fontId="63" fillId="0" borderId="0" xfId="0" applyFont="1" applyBorder="1" applyAlignment="1">
      <alignment horizontal="left" wrapText="1"/>
    </xf>
    <xf numFmtId="0" fontId="63" fillId="0" borderId="0" xfId="0" applyFont="1" applyBorder="1" applyAlignment="1">
      <alignment horizontal="left"/>
    </xf>
    <xf numFmtId="0" fontId="61" fillId="0" borderId="0" xfId="0" applyFont="1" applyAlignment="1">
      <alignment horizontal="left" vertical="top" wrapText="1"/>
    </xf>
    <xf numFmtId="0" fontId="61" fillId="0" borderId="0" xfId="0" applyFont="1" applyAlignment="1">
      <alignment horizontal="left" vertical="top"/>
    </xf>
    <xf numFmtId="0" fontId="63" fillId="35" borderId="0" xfId="0" applyFont="1" applyFill="1" applyBorder="1" applyAlignment="1">
      <alignment horizontal="right"/>
    </xf>
    <xf numFmtId="0" fontId="9" fillId="33" borderId="0" xfId="0" applyFont="1" applyFill="1" applyBorder="1" applyAlignment="1">
      <alignment horizontal="left" wrapText="1"/>
    </xf>
    <xf numFmtId="0" fontId="61" fillId="0" borderId="0" xfId="0" applyFont="1" applyBorder="1" applyAlignment="1">
      <alignment horizontal="left" vertical="top" wrapText="1"/>
    </xf>
    <xf numFmtId="0" fontId="61" fillId="0" borderId="15" xfId="0" applyFont="1" applyBorder="1" applyAlignment="1">
      <alignment horizontal="left" vertical="top"/>
    </xf>
    <xf numFmtId="0" fontId="9" fillId="0" borderId="0" xfId="0" applyFont="1" applyBorder="1" applyAlignment="1">
      <alignment horizontal="left" wrapText="1"/>
    </xf>
    <xf numFmtId="0" fontId="9" fillId="0" borderId="0" xfId="0" applyFont="1" applyBorder="1" applyAlignment="1">
      <alignment horizontal="left"/>
    </xf>
    <xf numFmtId="0" fontId="64" fillId="35" borderId="26" xfId="57" applyFont="1" applyFill="1" applyBorder="1" applyAlignment="1">
      <alignment horizontal="left" vertical="center" wrapText="1"/>
      <protection/>
    </xf>
    <xf numFmtId="0" fontId="64" fillId="35" borderId="27" xfId="57" applyFont="1" applyFill="1" applyBorder="1" applyAlignment="1">
      <alignment horizontal="left" vertical="center" wrapText="1"/>
      <protection/>
    </xf>
    <xf numFmtId="0" fontId="64" fillId="35" borderId="28" xfId="57" applyFont="1" applyFill="1" applyBorder="1" applyAlignment="1">
      <alignment horizontal="left" vertical="center" wrapText="1"/>
      <protection/>
    </xf>
    <xf numFmtId="0" fontId="12" fillId="35" borderId="26" xfId="57" applyFont="1" applyFill="1" applyBorder="1" applyAlignment="1">
      <alignment horizontal="left" vertical="center" wrapText="1"/>
      <protection/>
    </xf>
    <xf numFmtId="0" fontId="12" fillId="35" borderId="27" xfId="57" applyFont="1" applyFill="1" applyBorder="1" applyAlignment="1">
      <alignment horizontal="left" vertical="center" wrapText="1"/>
      <protection/>
    </xf>
    <xf numFmtId="0" fontId="12" fillId="35" borderId="28" xfId="57" applyFont="1" applyFill="1" applyBorder="1" applyAlignment="1">
      <alignment horizontal="left" vertical="center" wrapText="1"/>
      <protection/>
    </xf>
    <xf numFmtId="0" fontId="9" fillId="0" borderId="0" xfId="0" applyFont="1" applyAlignment="1">
      <alignment horizontal="right"/>
    </xf>
    <xf numFmtId="9" fontId="3" fillId="33" borderId="0" xfId="59" applyFont="1" applyFill="1" applyBorder="1" applyAlignment="1">
      <alignment horizontal="left" vertical="center" wrapText="1"/>
    </xf>
    <xf numFmtId="0" fontId="9" fillId="33" borderId="29" xfId="0" applyFont="1" applyFill="1" applyBorder="1" applyAlignment="1">
      <alignment horizontal="left" wrapText="1"/>
    </xf>
    <xf numFmtId="0" fontId="9" fillId="33" borderId="29" xfId="0" applyFont="1" applyFill="1" applyBorder="1" applyAlignment="1">
      <alignment horizontal="left"/>
    </xf>
    <xf numFmtId="0" fontId="61" fillId="35" borderId="0" xfId="0" applyFont="1" applyFill="1" applyAlignment="1">
      <alignment horizontal="center" vertical="center"/>
    </xf>
    <xf numFmtId="0" fontId="3" fillId="35" borderId="0" xfId="0" applyFont="1" applyFill="1" applyBorder="1" applyAlignment="1">
      <alignment horizontal="left" vertical="top" wrapText="1"/>
    </xf>
    <xf numFmtId="0" fontId="3" fillId="35" borderId="0" xfId="0" applyFont="1" applyFill="1" applyBorder="1" applyAlignment="1">
      <alignment horizontal="left" vertical="top"/>
    </xf>
    <xf numFmtId="0" fontId="9" fillId="35" borderId="15" xfId="0" applyFont="1" applyFill="1" applyBorder="1" applyAlignment="1">
      <alignment horizontal="right"/>
    </xf>
    <xf numFmtId="0" fontId="61" fillId="0" borderId="0" xfId="0" applyFont="1" applyBorder="1" applyAlignment="1">
      <alignment horizontal="left" vertical="top"/>
    </xf>
    <xf numFmtId="0" fontId="63" fillId="0" borderId="0" xfId="0" applyFont="1" applyAlignment="1">
      <alignment horizontal="left" wrapText="1"/>
    </xf>
    <xf numFmtId="0" fontId="63" fillId="0" borderId="0" xfId="0" applyFont="1" applyAlignment="1">
      <alignment horizontal="left"/>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tif" xfId="49"/>
    <cellStyle name="Motif 2" xfId="50"/>
    <cellStyle name="Neutre" xfId="51"/>
    <cellStyle name="NoL" xfId="52"/>
    <cellStyle name="NoL 3" xfId="53"/>
    <cellStyle name="Normal 2" xfId="54"/>
    <cellStyle name="Normal 2 2" xfId="55"/>
    <cellStyle name="Normal 2 2 2" xfId="56"/>
    <cellStyle name="Normal 3" xfId="57"/>
    <cellStyle name="Normal 4" xfId="58"/>
    <cellStyle name="Percent" xfId="59"/>
    <cellStyle name="Pourcentage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sjeandet\Mes%20documents\#%20Bureau\MAQUETTES\ER\ER%20044-000%20Risques%20sociaux%20(Sabine)\01%20ER%20Risques%20sociaux\Docs%20originaux\prestas_tsregimes%20alexis%20v3%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raison public privé"/>
      <sheetName val="A2014SD"/>
      <sheetName val="A2013D"/>
      <sheetName val="A2012D"/>
      <sheetName val="A2011D"/>
      <sheetName val="A2010D"/>
      <sheetName val="A2009D"/>
      <sheetName val="A2008R"/>
      <sheetName val="A2007R"/>
      <sheetName val="A2006R"/>
      <sheetName val="A2005R"/>
      <sheetName val="A2004R"/>
      <sheetName val="A2003R"/>
      <sheetName val="A2002R"/>
      <sheetName val="A2001R"/>
      <sheetName val="A2000R"/>
      <sheetName val="A1999R"/>
      <sheetName val="A1998R"/>
      <sheetName val="A1997R"/>
      <sheetName val="A1996R"/>
      <sheetName val="A1995R"/>
      <sheetName val="A1994R"/>
      <sheetName val="A1993R"/>
      <sheetName val="A1992R"/>
      <sheetName val="A1991R"/>
      <sheetName val="A1990R"/>
      <sheetName val="Global"/>
    </sheetNames>
    <sheetDataSet>
      <sheetData sheetId="0">
        <row r="3">
          <cell r="B3">
            <v>27542.514744451026</v>
          </cell>
          <cell r="F3">
            <v>164405.6600000001</v>
          </cell>
        </row>
        <row r="4">
          <cell r="B4">
            <v>5290.088216757498</v>
          </cell>
          <cell r="F4">
            <v>13258.659999999998</v>
          </cell>
        </row>
        <row r="5">
          <cell r="B5">
            <v>2326.432674463892</v>
          </cell>
          <cell r="F5">
            <v>42676.16</v>
          </cell>
        </row>
        <row r="6">
          <cell r="B6">
            <v>301.3752554902756</v>
          </cell>
          <cell r="F6">
            <v>8335.810000000001</v>
          </cell>
        </row>
        <row r="7">
          <cell r="B7">
            <v>7898.535313000868</v>
          </cell>
          <cell r="F7">
            <v>265442.42999999993</v>
          </cell>
        </row>
        <row r="8">
          <cell r="B8">
            <v>3606.812188283981</v>
          </cell>
          <cell r="F8">
            <v>36249.810000000005</v>
          </cell>
        </row>
        <row r="9">
          <cell r="B9">
            <v>8.556212482735486</v>
          </cell>
          <cell r="F9">
            <v>646.06</v>
          </cell>
        </row>
        <row r="10">
          <cell r="B10">
            <v>6.580446142791653</v>
          </cell>
          <cell r="F10">
            <v>38777.45</v>
          </cell>
        </row>
        <row r="16">
          <cell r="F16">
            <v>50886.46</v>
          </cell>
        </row>
        <row r="17">
          <cell r="F17">
            <v>3461.580000000001</v>
          </cell>
        </row>
        <row r="18">
          <cell r="F18">
            <v>20141.97</v>
          </cell>
        </row>
        <row r="19">
          <cell r="F19">
            <v>17982.91</v>
          </cell>
        </row>
      </sheetData>
    </sheetDataSet>
  </externalBook>
</externalLink>
</file>

<file path=xl/theme/theme1.xml><?xml version="1.0" encoding="utf-8"?>
<a:theme xmlns:a="http://schemas.openxmlformats.org/drawingml/2006/main" name="Office Theme">
  <a:themeElements>
    <a:clrScheme name="DREES-Book-Colors">
      <a:dk1>
        <a:srgbClr val="000000"/>
      </a:dk1>
      <a:lt1>
        <a:sysClr val="window" lastClr="FFFFFF"/>
      </a:lt1>
      <a:dk2>
        <a:srgbClr val="8C1A00"/>
      </a:dk2>
      <a:lt2>
        <a:srgbClr val="825050"/>
      </a:lt2>
      <a:accent1>
        <a:srgbClr val="506482"/>
      </a:accent1>
      <a:accent2>
        <a:srgbClr val="A5BED7"/>
      </a:accent2>
      <a:accent3>
        <a:srgbClr val="6E913C"/>
      </a:accent3>
      <a:accent4>
        <a:srgbClr val="B4C896"/>
      </a:accent4>
      <a:accent5>
        <a:srgbClr val="A35296"/>
      </a:accent5>
      <a:accent6>
        <a:srgbClr val="DC698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sheetPr>
  <dimension ref="B2:F34"/>
  <sheetViews>
    <sheetView showGridLines="0" tabSelected="1" zoomScalePageLayoutView="0" workbookViewId="0" topLeftCell="A1">
      <selection activeCell="I24" sqref="I24"/>
    </sheetView>
  </sheetViews>
  <sheetFormatPr defaultColWidth="11.421875" defaultRowHeight="15"/>
  <cols>
    <col min="1" max="1" width="4.7109375" style="0" customWidth="1"/>
    <col min="2" max="2" width="40.57421875" style="0" customWidth="1"/>
    <col min="3" max="6" width="12.28125" style="0" customWidth="1"/>
  </cols>
  <sheetData>
    <row r="2" spans="2:6" ht="27" customHeight="1">
      <c r="B2" s="139" t="s">
        <v>165</v>
      </c>
      <c r="C2" s="140"/>
      <c r="D2" s="140"/>
      <c r="E2" s="140"/>
      <c r="F2" s="140"/>
    </row>
    <row r="3" spans="2:6" ht="15">
      <c r="B3" s="48"/>
      <c r="C3" s="48"/>
      <c r="D3" s="141" t="s">
        <v>156</v>
      </c>
      <c r="E3" s="141"/>
      <c r="F3" s="141"/>
    </row>
    <row r="4" spans="2:6" ht="25.5">
      <c r="B4" s="127"/>
      <c r="C4" s="128" t="s">
        <v>159</v>
      </c>
      <c r="D4" s="128" t="s">
        <v>110</v>
      </c>
      <c r="E4" s="128" t="s">
        <v>111</v>
      </c>
      <c r="F4" s="128" t="s">
        <v>113</v>
      </c>
    </row>
    <row r="5" spans="2:6" ht="15">
      <c r="B5" s="130" t="s">
        <v>109</v>
      </c>
      <c r="C5" s="131">
        <v>10.4</v>
      </c>
      <c r="D5" s="131">
        <v>18.6</v>
      </c>
      <c r="E5" s="131">
        <v>6.2</v>
      </c>
      <c r="F5" s="131">
        <v>35.2</v>
      </c>
    </row>
    <row r="6" spans="2:6" ht="15">
      <c r="B6" s="132" t="s">
        <v>121</v>
      </c>
      <c r="C6" s="133">
        <v>7.2</v>
      </c>
      <c r="D6" s="133">
        <v>0.9</v>
      </c>
      <c r="E6" s="133">
        <v>3.9</v>
      </c>
      <c r="F6" s="133">
        <v>12.1</v>
      </c>
    </row>
    <row r="7" spans="2:6" ht="15">
      <c r="B7" s="132" t="s">
        <v>122</v>
      </c>
      <c r="C7" s="134">
        <v>4.1</v>
      </c>
      <c r="D7" s="134">
        <v>0.5</v>
      </c>
      <c r="E7" s="134">
        <v>2.4</v>
      </c>
      <c r="F7" s="134">
        <v>7</v>
      </c>
    </row>
    <row r="8" spans="2:6" ht="15">
      <c r="B8" s="132" t="s">
        <v>123</v>
      </c>
      <c r="C8" s="134">
        <v>1.3</v>
      </c>
      <c r="D8" s="134">
        <v>0.2</v>
      </c>
      <c r="E8" s="134">
        <v>1.4</v>
      </c>
      <c r="F8" s="134">
        <v>2.9</v>
      </c>
    </row>
    <row r="9" spans="2:6" ht="15">
      <c r="B9" s="132" t="s">
        <v>124</v>
      </c>
      <c r="C9" s="134">
        <v>0.8</v>
      </c>
      <c r="D9" s="134">
        <v>0.1</v>
      </c>
      <c r="E9" s="134">
        <v>0</v>
      </c>
      <c r="F9" s="134">
        <v>0.9</v>
      </c>
    </row>
    <row r="10" spans="2:6" ht="15">
      <c r="B10" s="132" t="s">
        <v>129</v>
      </c>
      <c r="C10" s="134">
        <v>1</v>
      </c>
      <c r="D10" s="134">
        <v>0.1</v>
      </c>
      <c r="E10" s="134">
        <v>0.1</v>
      </c>
      <c r="F10" s="134">
        <v>1.2</v>
      </c>
    </row>
    <row r="11" spans="2:6" ht="15">
      <c r="B11" s="132" t="s">
        <v>114</v>
      </c>
      <c r="C11" s="133">
        <v>10.4</v>
      </c>
      <c r="D11" s="133">
        <v>1.8</v>
      </c>
      <c r="E11" s="133">
        <v>1</v>
      </c>
      <c r="F11" s="133">
        <v>13.2</v>
      </c>
    </row>
    <row r="12" spans="2:6" ht="15">
      <c r="B12" s="132" t="s">
        <v>6</v>
      </c>
      <c r="C12" s="133">
        <v>3.7</v>
      </c>
      <c r="D12" s="133">
        <v>0.7</v>
      </c>
      <c r="E12" s="133">
        <v>2.2</v>
      </c>
      <c r="F12" s="133">
        <v>6.6</v>
      </c>
    </row>
    <row r="13" spans="2:6" ht="15">
      <c r="B13" s="132" t="s">
        <v>115</v>
      </c>
      <c r="C13" s="133">
        <v>0</v>
      </c>
      <c r="D13" s="133">
        <v>0.01</v>
      </c>
      <c r="E13" s="133">
        <v>0</v>
      </c>
      <c r="F13" s="133">
        <v>0.01</v>
      </c>
    </row>
    <row r="14" spans="2:6" ht="15">
      <c r="B14" s="135" t="s">
        <v>116</v>
      </c>
      <c r="C14" s="136" t="s">
        <v>125</v>
      </c>
      <c r="D14" s="136">
        <v>0.01</v>
      </c>
      <c r="E14" s="136">
        <v>0</v>
      </c>
      <c r="F14" s="136" t="s">
        <v>125</v>
      </c>
    </row>
    <row r="15" spans="2:6" ht="15">
      <c r="B15" s="129" t="s">
        <v>126</v>
      </c>
      <c r="C15" s="127">
        <v>31.8</v>
      </c>
      <c r="D15" s="127">
        <v>22</v>
      </c>
      <c r="E15" s="127">
        <v>13.3</v>
      </c>
      <c r="F15" s="127">
        <v>67.1</v>
      </c>
    </row>
    <row r="16" spans="2:6" ht="15">
      <c r="B16" s="129" t="s">
        <v>127</v>
      </c>
      <c r="C16" s="127">
        <v>197.6</v>
      </c>
      <c r="D16" s="127">
        <v>22</v>
      </c>
      <c r="E16" s="127">
        <v>13.3</v>
      </c>
      <c r="F16" s="127">
        <v>232.9</v>
      </c>
    </row>
    <row r="17" spans="2:6" ht="15">
      <c r="B17" s="48"/>
      <c r="C17" s="48"/>
      <c r="D17" s="48"/>
      <c r="E17" s="48"/>
      <c r="F17" s="49" t="s">
        <v>155</v>
      </c>
    </row>
    <row r="18" spans="2:6" ht="25.5">
      <c r="B18" s="127"/>
      <c r="C18" s="128" t="s">
        <v>159</v>
      </c>
      <c r="D18" s="128" t="s">
        <v>110</v>
      </c>
      <c r="E18" s="128" t="s">
        <v>111</v>
      </c>
      <c r="F18" s="128" t="s">
        <v>113</v>
      </c>
    </row>
    <row r="19" spans="2:6" ht="15">
      <c r="B19" s="130" t="s">
        <v>109</v>
      </c>
      <c r="C19" s="131">
        <v>7.6</v>
      </c>
      <c r="D19" s="131">
        <v>14.7</v>
      </c>
      <c r="E19" s="131">
        <v>5.2</v>
      </c>
      <c r="F19" s="131">
        <v>27.5</v>
      </c>
    </row>
    <row r="20" spans="2:6" ht="15">
      <c r="B20" s="132" t="s">
        <v>121</v>
      </c>
      <c r="C20" s="133">
        <v>4.6</v>
      </c>
      <c r="D20" s="133">
        <v>0.6</v>
      </c>
      <c r="E20" s="133">
        <v>3.1</v>
      </c>
      <c r="F20" s="133">
        <v>8.2</v>
      </c>
    </row>
    <row r="21" spans="2:6" ht="15">
      <c r="B21" s="132" t="s">
        <v>122</v>
      </c>
      <c r="C21" s="134">
        <v>3.3</v>
      </c>
      <c r="D21" s="134">
        <v>0.4</v>
      </c>
      <c r="E21" s="134">
        <v>1.6</v>
      </c>
      <c r="F21" s="134">
        <v>5.3</v>
      </c>
    </row>
    <row r="22" spans="2:6" ht="15">
      <c r="B22" s="132" t="s">
        <v>123</v>
      </c>
      <c r="C22" s="134">
        <v>0.8</v>
      </c>
      <c r="D22" s="134">
        <v>0.1</v>
      </c>
      <c r="E22" s="134">
        <v>1.4</v>
      </c>
      <c r="F22" s="134">
        <v>2.3</v>
      </c>
    </row>
    <row r="23" spans="2:6" ht="15">
      <c r="B23" s="132" t="s">
        <v>124</v>
      </c>
      <c r="C23" s="134">
        <v>0.3</v>
      </c>
      <c r="D23" s="134">
        <v>0</v>
      </c>
      <c r="E23" s="134">
        <v>0</v>
      </c>
      <c r="F23" s="134">
        <v>0.3</v>
      </c>
    </row>
    <row r="24" spans="2:6" ht="15">
      <c r="B24" s="132" t="s">
        <v>129</v>
      </c>
      <c r="C24" s="134">
        <v>0.3</v>
      </c>
      <c r="D24" s="134">
        <v>0</v>
      </c>
      <c r="E24" s="134">
        <v>0</v>
      </c>
      <c r="F24" s="134">
        <v>0.3</v>
      </c>
    </row>
    <row r="25" spans="2:6" ht="15">
      <c r="B25" s="132" t="s">
        <v>114</v>
      </c>
      <c r="C25" s="133">
        <v>5.6</v>
      </c>
      <c r="D25" s="133">
        <v>1.4</v>
      </c>
      <c r="E25" s="133">
        <v>0.8</v>
      </c>
      <c r="F25" s="133">
        <v>7.9</v>
      </c>
    </row>
    <row r="26" spans="2:6" ht="15">
      <c r="B26" s="132" t="s">
        <v>6</v>
      </c>
      <c r="C26" s="133">
        <v>1.9</v>
      </c>
      <c r="D26" s="133">
        <v>0.4</v>
      </c>
      <c r="E26" s="133">
        <v>1.4</v>
      </c>
      <c r="F26" s="133">
        <v>3.6</v>
      </c>
    </row>
    <row r="27" spans="2:6" ht="15">
      <c r="B27" s="132" t="s">
        <v>115</v>
      </c>
      <c r="C27" s="133">
        <v>0</v>
      </c>
      <c r="D27" s="133">
        <v>0.01</v>
      </c>
      <c r="E27" s="133">
        <v>0</v>
      </c>
      <c r="F27" s="133">
        <v>0.01</v>
      </c>
    </row>
    <row r="28" spans="2:6" ht="15">
      <c r="B28" s="135" t="s">
        <v>116</v>
      </c>
      <c r="C28" s="136" t="s">
        <v>125</v>
      </c>
      <c r="D28" s="136">
        <v>0.01</v>
      </c>
      <c r="E28" s="136">
        <v>0</v>
      </c>
      <c r="F28" s="136" t="s">
        <v>125</v>
      </c>
    </row>
    <row r="29" spans="2:6" ht="15">
      <c r="B29" s="129" t="s">
        <v>126</v>
      </c>
      <c r="C29" s="127">
        <v>19.7</v>
      </c>
      <c r="D29" s="127">
        <v>17.1</v>
      </c>
      <c r="E29" s="127">
        <v>10.5</v>
      </c>
      <c r="F29" s="127">
        <v>47.3</v>
      </c>
    </row>
    <row r="30" spans="2:6" ht="15">
      <c r="B30" s="129" t="s">
        <v>127</v>
      </c>
      <c r="C30" s="127">
        <v>147</v>
      </c>
      <c r="D30" s="127">
        <v>17.1</v>
      </c>
      <c r="E30" s="127">
        <v>10.5</v>
      </c>
      <c r="F30" s="127">
        <v>174.6</v>
      </c>
    </row>
    <row r="31" spans="2:6" ht="99" customHeight="1">
      <c r="B31" s="137" t="s">
        <v>164</v>
      </c>
      <c r="C31" s="138"/>
      <c r="D31" s="138"/>
      <c r="E31" s="138"/>
      <c r="F31" s="138"/>
    </row>
    <row r="32" ht="15">
      <c r="B32" s="46"/>
    </row>
    <row r="33" ht="15">
      <c r="B33" s="46"/>
    </row>
    <row r="34" ht="15">
      <c r="B34" s="47"/>
    </row>
  </sheetData>
  <sheetProtection/>
  <mergeCells count="3">
    <mergeCell ref="B31:F31"/>
    <mergeCell ref="B2:F2"/>
    <mergeCell ref="D3: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sheetPr>
  <dimension ref="B1:L19"/>
  <sheetViews>
    <sheetView showGridLines="0" zoomScalePageLayoutView="0" workbookViewId="0" topLeftCell="A1">
      <selection activeCell="J16" sqref="J16"/>
    </sheetView>
  </sheetViews>
  <sheetFormatPr defaultColWidth="11.421875" defaultRowHeight="15"/>
  <cols>
    <col min="1" max="1" width="4.421875" style="22" customWidth="1"/>
    <col min="2" max="2" width="33.421875" style="21" customWidth="1"/>
    <col min="3" max="6" width="10.7109375" style="23" customWidth="1"/>
    <col min="7" max="16384" width="11.421875" style="22" customWidth="1"/>
  </cols>
  <sheetData>
    <row r="1" spans="2:6" ht="12.75">
      <c r="B1" s="25"/>
      <c r="C1" s="26"/>
      <c r="D1" s="26"/>
      <c r="E1" s="26"/>
      <c r="F1" s="26"/>
    </row>
    <row r="2" spans="2:7" s="20" customFormat="1" ht="28.5" customHeight="1">
      <c r="B2" s="143" t="s">
        <v>173</v>
      </c>
      <c r="C2" s="144"/>
      <c r="D2" s="144"/>
      <c r="E2" s="144"/>
      <c r="F2" s="144"/>
      <c r="G2" s="144"/>
    </row>
    <row r="3" spans="2:7" s="20" customFormat="1" ht="29.25" customHeight="1">
      <c r="B3" s="87"/>
      <c r="C3" s="64">
        <v>2011</v>
      </c>
      <c r="D3" s="64">
        <v>2012</v>
      </c>
      <c r="E3" s="64">
        <v>2013</v>
      </c>
      <c r="F3" s="64">
        <v>2014</v>
      </c>
      <c r="G3" s="64" t="s">
        <v>161</v>
      </c>
    </row>
    <row r="4" spans="2:9" s="20" customFormat="1" ht="13.5" customHeight="1">
      <c r="B4" s="91" t="s">
        <v>109</v>
      </c>
      <c r="C4" s="92">
        <v>31.999999999999996</v>
      </c>
      <c r="D4" s="92">
        <v>33.300000000000004</v>
      </c>
      <c r="E4" s="92">
        <v>34.400000000000006</v>
      </c>
      <c r="F4" s="92">
        <v>35.16440512523658</v>
      </c>
      <c r="G4" s="93">
        <v>0.03193204468220445</v>
      </c>
      <c r="I4" s="39"/>
    </row>
    <row r="5" spans="2:7" s="20" customFormat="1" ht="13.5" customHeight="1">
      <c r="B5" s="94" t="s">
        <v>121</v>
      </c>
      <c r="C5" s="95">
        <v>10.6</v>
      </c>
      <c r="D5" s="95">
        <v>11</v>
      </c>
      <c r="E5" s="95">
        <v>11.6</v>
      </c>
      <c r="F5" s="95">
        <v>12.071069213047302</v>
      </c>
      <c r="G5" s="96">
        <v>0.04427117803215186</v>
      </c>
    </row>
    <row r="6" spans="2:12" s="30" customFormat="1" ht="13.5" customHeight="1">
      <c r="B6" s="97" t="s">
        <v>122</v>
      </c>
      <c r="C6" s="98">
        <v>6.2253968253968255</v>
      </c>
      <c r="D6" s="98">
        <v>6.683544303797468</v>
      </c>
      <c r="E6" s="98">
        <v>6.8</v>
      </c>
      <c r="F6" s="98">
        <v>7.020446118908184</v>
      </c>
      <c r="G6" s="99">
        <v>0.04087654800026708</v>
      </c>
      <c r="H6" s="35"/>
      <c r="I6" s="35"/>
      <c r="J6" s="35"/>
      <c r="K6" s="35"/>
      <c r="L6" s="31"/>
    </row>
    <row r="7" spans="2:7" s="30" customFormat="1" ht="13.5" customHeight="1">
      <c r="B7" s="100" t="s">
        <v>123</v>
      </c>
      <c r="C7" s="98">
        <v>3.0285714285714285</v>
      </c>
      <c r="D7" s="98">
        <v>2.9240506329113924</v>
      </c>
      <c r="E7" s="98">
        <v>2.8</v>
      </c>
      <c r="F7" s="98">
        <v>2.890459861821202</v>
      </c>
      <c r="G7" s="99">
        <v>-0.015438066015480145</v>
      </c>
    </row>
    <row r="8" spans="2:7" s="30" customFormat="1" ht="13.5" customHeight="1">
      <c r="B8" s="97" t="s">
        <v>124</v>
      </c>
      <c r="C8" s="98">
        <v>0.5047619047619047</v>
      </c>
      <c r="D8" s="98">
        <v>0.5569620253164557</v>
      </c>
      <c r="E8" s="98">
        <v>0.8</v>
      </c>
      <c r="F8" s="98">
        <v>0.9193473234753308</v>
      </c>
      <c r="G8" s="99">
        <v>0.22123061149586953</v>
      </c>
    </row>
    <row r="9" spans="2:7" s="30" customFormat="1" ht="13.5" customHeight="1">
      <c r="B9" s="97" t="s">
        <v>129</v>
      </c>
      <c r="C9" s="98">
        <v>0.8412698412698413</v>
      </c>
      <c r="D9" s="98">
        <v>0.8354430379746834</v>
      </c>
      <c r="E9" s="98">
        <v>1.1</v>
      </c>
      <c r="F9" s="98">
        <v>1.290815908842585</v>
      </c>
      <c r="G9" s="99">
        <v>0.15339039304631807</v>
      </c>
    </row>
    <row r="10" spans="2:8" s="20" customFormat="1" ht="13.5" customHeight="1">
      <c r="B10" s="94" t="s">
        <v>114</v>
      </c>
      <c r="C10" s="95">
        <v>10.1</v>
      </c>
      <c r="D10" s="95">
        <v>11.8</v>
      </c>
      <c r="E10" s="95">
        <v>13.2</v>
      </c>
      <c r="F10" s="95">
        <v>13.219057696166724</v>
      </c>
      <c r="G10" s="96">
        <v>0.09385487863091102</v>
      </c>
      <c r="H10" s="31"/>
    </row>
    <row r="11" spans="2:7" s="20" customFormat="1" ht="13.5" customHeight="1">
      <c r="B11" s="94" t="s">
        <v>6</v>
      </c>
      <c r="C11" s="95">
        <v>6.1</v>
      </c>
      <c r="D11" s="95">
        <v>6.5</v>
      </c>
      <c r="E11" s="95">
        <v>6.5</v>
      </c>
      <c r="F11" s="95">
        <v>6.601435630480586</v>
      </c>
      <c r="G11" s="96">
        <v>0.026682562675469423</v>
      </c>
    </row>
    <row r="12" spans="2:7" s="20" customFormat="1" ht="13.5" customHeight="1">
      <c r="B12" s="101" t="s">
        <v>115</v>
      </c>
      <c r="C12" s="102">
        <v>0.01</v>
      </c>
      <c r="D12" s="102">
        <v>0.01</v>
      </c>
      <c r="E12" s="102">
        <v>0.01</v>
      </c>
      <c r="F12" s="102">
        <v>0.012997397083821569</v>
      </c>
      <c r="G12" s="96">
        <v>0</v>
      </c>
    </row>
    <row r="13" spans="2:7" s="20" customFormat="1" ht="13.5" customHeight="1">
      <c r="B13" s="103" t="s">
        <v>116</v>
      </c>
      <c r="C13" s="104" t="s">
        <v>135</v>
      </c>
      <c r="D13" s="104" t="s">
        <v>135</v>
      </c>
      <c r="E13" s="104" t="s">
        <v>135</v>
      </c>
      <c r="F13" s="104" t="s">
        <v>125</v>
      </c>
      <c r="G13" s="105" t="s">
        <v>135</v>
      </c>
    </row>
    <row r="14" spans="2:7" s="20" customFormat="1" ht="14.25" customHeight="1">
      <c r="B14" s="88" t="s">
        <v>126</v>
      </c>
      <c r="C14" s="89">
        <v>58.809999999999995</v>
      </c>
      <c r="D14" s="89">
        <v>62.61000000000001</v>
      </c>
      <c r="E14" s="89">
        <v>65.71000000000001</v>
      </c>
      <c r="F14" s="89">
        <v>67.06896506201501</v>
      </c>
      <c r="G14" s="90">
        <v>0.04477669153354702</v>
      </c>
    </row>
    <row r="15" spans="2:12" s="20" customFormat="1" ht="14.25" customHeight="1">
      <c r="B15" s="88" t="s">
        <v>127</v>
      </c>
      <c r="C15" s="89">
        <v>221.5</v>
      </c>
      <c r="D15" s="89">
        <v>212.6</v>
      </c>
      <c r="E15" s="89">
        <v>220.5</v>
      </c>
      <c r="F15" s="89">
        <v>232.85066130412417</v>
      </c>
      <c r="G15" s="90">
        <v>0.016797762128468063</v>
      </c>
      <c r="H15" s="33"/>
      <c r="I15" s="33"/>
      <c r="J15" s="33"/>
      <c r="K15" s="33"/>
      <c r="L15" s="31"/>
    </row>
    <row r="16" spans="2:7" s="20" customFormat="1" ht="75" customHeight="1">
      <c r="B16" s="142" t="s">
        <v>172</v>
      </c>
      <c r="C16" s="142"/>
      <c r="D16" s="142"/>
      <c r="E16" s="142"/>
      <c r="F16" s="142"/>
      <c r="G16" s="142"/>
    </row>
    <row r="17" spans="3:6" ht="12.75">
      <c r="C17" s="34"/>
      <c r="D17" s="34"/>
      <c r="E17" s="34"/>
      <c r="F17" s="34"/>
    </row>
    <row r="18" spans="2:6" s="36" customFormat="1" ht="12.75">
      <c r="B18" s="46"/>
      <c r="C18" s="37"/>
      <c r="D18" s="37"/>
      <c r="E18" s="37"/>
      <c r="F18" s="37"/>
    </row>
    <row r="19" ht="12.75">
      <c r="B19" s="46"/>
    </row>
  </sheetData>
  <sheetProtection/>
  <mergeCells count="2">
    <mergeCell ref="B16:G16"/>
    <mergeCell ref="B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sheetPr>
  <dimension ref="B2:I27"/>
  <sheetViews>
    <sheetView showGridLines="0" zoomScalePageLayoutView="0" workbookViewId="0" topLeftCell="A1">
      <selection activeCell="H23" sqref="H23"/>
    </sheetView>
  </sheetViews>
  <sheetFormatPr defaultColWidth="11.421875" defaultRowHeight="15"/>
  <cols>
    <col min="1" max="1" width="5.140625" style="40" customWidth="1"/>
    <col min="2" max="2" width="24.00390625" style="41" customWidth="1"/>
    <col min="3" max="4" width="12.7109375" style="41" customWidth="1"/>
    <col min="5" max="5" width="12.7109375" style="40" customWidth="1"/>
    <col min="6" max="6" width="16.00390625" style="40" customWidth="1"/>
    <col min="7" max="16384" width="11.421875" style="40" customWidth="1"/>
  </cols>
  <sheetData>
    <row r="2" spans="2:6" ht="32.25" customHeight="1">
      <c r="B2" s="139" t="s">
        <v>174</v>
      </c>
      <c r="C2" s="140"/>
      <c r="D2" s="140"/>
      <c r="E2" s="140"/>
      <c r="F2" s="140"/>
    </row>
    <row r="3" spans="5:6" ht="15">
      <c r="E3" s="153" t="s">
        <v>158</v>
      </c>
      <c r="F3" s="153"/>
    </row>
    <row r="4" spans="2:6" ht="38.25">
      <c r="B4" s="67" t="s">
        <v>144</v>
      </c>
      <c r="C4" s="67" t="s">
        <v>162</v>
      </c>
      <c r="D4" s="67" t="s">
        <v>150</v>
      </c>
      <c r="E4" s="67" t="s">
        <v>140</v>
      </c>
      <c r="F4" s="67" t="s">
        <v>151</v>
      </c>
    </row>
    <row r="5" spans="2:6" ht="15" customHeight="1">
      <c r="B5" s="150" t="s">
        <v>148</v>
      </c>
      <c r="C5" s="151"/>
      <c r="D5" s="151"/>
      <c r="E5" s="151"/>
      <c r="F5" s="152"/>
    </row>
    <row r="6" spans="2:9" ht="15">
      <c r="B6" s="68" t="s">
        <v>107</v>
      </c>
      <c r="C6" s="69">
        <f>'[1]comparaison public privé'!B3/1000</f>
        <v>27.542514744451026</v>
      </c>
      <c r="D6" s="69">
        <f>'[1]comparaison public privé'!F3/1000</f>
        <v>164.4056600000001</v>
      </c>
      <c r="E6" s="69">
        <f>C6+D6</f>
        <v>191.94817474445114</v>
      </c>
      <c r="F6" s="70">
        <f aca="true" t="shared" si="0" ref="F6:F14">C6/E6*100</f>
        <v>14.348932872698352</v>
      </c>
      <c r="H6" s="42"/>
      <c r="I6" s="42"/>
    </row>
    <row r="7" spans="2:9" ht="15">
      <c r="B7" s="71" t="s">
        <v>143</v>
      </c>
      <c r="C7" s="72">
        <f>'[1]comparaison public privé'!B4/1000</f>
        <v>5.290088216757498</v>
      </c>
      <c r="D7" s="72">
        <f>'[1]comparaison public privé'!F4/1000</f>
        <v>13.258659999999997</v>
      </c>
      <c r="E7" s="72">
        <f aca="true" t="shared" si="1" ref="E7:E14">C7+D7</f>
        <v>18.548748216757495</v>
      </c>
      <c r="F7" s="73">
        <f t="shared" si="0"/>
        <v>28.5199203468527</v>
      </c>
      <c r="H7" s="42"/>
      <c r="I7" s="42"/>
    </row>
    <row r="8" spans="2:9" ht="15">
      <c r="B8" s="71" t="s">
        <v>141</v>
      </c>
      <c r="C8" s="72">
        <f>'[1]comparaison public privé'!B5/1000</f>
        <v>2.326432674463892</v>
      </c>
      <c r="D8" s="72">
        <f>'[1]comparaison public privé'!F5/1000</f>
        <v>42.67616</v>
      </c>
      <c r="E8" s="72">
        <f t="shared" si="1"/>
        <v>45.0025926744639</v>
      </c>
      <c r="F8" s="73">
        <f t="shared" si="0"/>
        <v>5.169552543989302</v>
      </c>
      <c r="H8" s="42"/>
      <c r="I8" s="42"/>
    </row>
    <row r="9" spans="2:9" ht="15">
      <c r="B9" s="71" t="s">
        <v>142</v>
      </c>
      <c r="C9" s="72">
        <f>'[1]comparaison public privé'!B6/1000</f>
        <v>0.3013752554902756</v>
      </c>
      <c r="D9" s="72">
        <f>'[1]comparaison public privé'!F6/1000</f>
        <v>8.335810000000002</v>
      </c>
      <c r="E9" s="72">
        <f t="shared" si="1"/>
        <v>8.637185255490278</v>
      </c>
      <c r="F9" s="73">
        <f t="shared" si="0"/>
        <v>3.489276269704932</v>
      </c>
      <c r="H9" s="42"/>
      <c r="I9" s="42"/>
    </row>
    <row r="10" spans="2:9" ht="15">
      <c r="B10" s="71" t="s">
        <v>133</v>
      </c>
      <c r="C10" s="72">
        <f>'[1]comparaison public privé'!B7/1000</f>
        <v>7.898535313000868</v>
      </c>
      <c r="D10" s="72">
        <f>'[1]comparaison public privé'!F7/1000</f>
        <v>265.44242999999994</v>
      </c>
      <c r="E10" s="72">
        <f t="shared" si="1"/>
        <v>273.3409653130008</v>
      </c>
      <c r="F10" s="73">
        <f t="shared" si="0"/>
        <v>2.8896273575226132</v>
      </c>
      <c r="H10" s="42"/>
      <c r="I10" s="42"/>
    </row>
    <row r="11" spans="2:9" ht="15">
      <c r="B11" s="71" t="s">
        <v>106</v>
      </c>
      <c r="C11" s="72">
        <f>'[1]comparaison public privé'!B8/1000</f>
        <v>3.606812188283981</v>
      </c>
      <c r="D11" s="72">
        <f>'[1]comparaison public privé'!F8/1000</f>
        <v>36.249810000000004</v>
      </c>
      <c r="E11" s="72">
        <f t="shared" si="1"/>
        <v>39.856622188283986</v>
      </c>
      <c r="F11" s="73">
        <f t="shared" si="0"/>
        <v>9.049467792943624</v>
      </c>
      <c r="H11" s="42"/>
      <c r="I11" s="42"/>
    </row>
    <row r="12" spans="2:9" ht="15">
      <c r="B12" s="71" t="s">
        <v>153</v>
      </c>
      <c r="C12" s="74">
        <f>'[1]comparaison public privé'!B9/1000</f>
        <v>0.008556212482735486</v>
      </c>
      <c r="D12" s="72">
        <f>'[1]comparaison public privé'!F9/1000</f>
        <v>0.64606</v>
      </c>
      <c r="E12" s="72">
        <f t="shared" si="1"/>
        <v>0.6546162124827355</v>
      </c>
      <c r="F12" s="73">
        <f t="shared" si="0"/>
        <v>1.3070578332126388</v>
      </c>
      <c r="H12" s="42"/>
      <c r="I12" s="42"/>
    </row>
    <row r="13" spans="2:9" ht="15">
      <c r="B13" s="71" t="s">
        <v>112</v>
      </c>
      <c r="C13" s="74">
        <f>'[1]comparaison public privé'!B10/1000</f>
        <v>0.006580446142791654</v>
      </c>
      <c r="D13" s="72">
        <f>'[1]comparaison public privé'!F10/1000</f>
        <v>38.777449999999995</v>
      </c>
      <c r="E13" s="72">
        <f t="shared" si="1"/>
        <v>38.784030446142786</v>
      </c>
      <c r="F13" s="73">
        <f t="shared" si="0"/>
        <v>0.01696689608350414</v>
      </c>
      <c r="H13" s="42"/>
      <c r="I13" s="42"/>
    </row>
    <row r="14" spans="2:9" ht="15">
      <c r="B14" s="75" t="s">
        <v>118</v>
      </c>
      <c r="C14" s="76">
        <f>SUM(C6:C13)</f>
        <v>46.98089505107308</v>
      </c>
      <c r="D14" s="76">
        <f>SUM(D6:D13)</f>
        <v>569.7920400000002</v>
      </c>
      <c r="E14" s="76">
        <f t="shared" si="1"/>
        <v>616.7729350510732</v>
      </c>
      <c r="F14" s="77">
        <f t="shared" si="0"/>
        <v>7.617210869861325</v>
      </c>
      <c r="H14" s="42"/>
      <c r="I14" s="42"/>
    </row>
    <row r="15" spans="2:6" ht="15">
      <c r="B15" s="147" t="s">
        <v>147</v>
      </c>
      <c r="C15" s="148"/>
      <c r="D15" s="148"/>
      <c r="E15" s="148"/>
      <c r="F15" s="149"/>
    </row>
    <row r="16" spans="2:6" ht="15">
      <c r="B16" s="68" t="s">
        <v>152</v>
      </c>
      <c r="C16" s="78">
        <v>0</v>
      </c>
      <c r="D16" s="69">
        <f>'[1]comparaison public privé'!F16/1000</f>
        <v>50.88646</v>
      </c>
      <c r="E16" s="69">
        <f>D16</f>
        <v>50.88646</v>
      </c>
      <c r="F16" s="79">
        <v>0</v>
      </c>
    </row>
    <row r="17" spans="2:6" ht="15">
      <c r="B17" s="71" t="s">
        <v>149</v>
      </c>
      <c r="C17" s="80">
        <v>0</v>
      </c>
      <c r="D17" s="72">
        <f>'[1]comparaison public privé'!F17/1000</f>
        <v>3.461580000000001</v>
      </c>
      <c r="E17" s="72">
        <f>D17</f>
        <v>3.461580000000001</v>
      </c>
      <c r="F17" s="81">
        <v>0</v>
      </c>
    </row>
    <row r="18" spans="2:6" ht="15">
      <c r="B18" s="71" t="s">
        <v>154</v>
      </c>
      <c r="C18" s="80">
        <v>0</v>
      </c>
      <c r="D18" s="72">
        <f>'[1]comparaison public privé'!F18/1000</f>
        <v>20.14197</v>
      </c>
      <c r="E18" s="72">
        <f>D18</f>
        <v>20.14197</v>
      </c>
      <c r="F18" s="81">
        <v>0</v>
      </c>
    </row>
    <row r="19" spans="2:6" ht="15">
      <c r="B19" s="71" t="s">
        <v>145</v>
      </c>
      <c r="C19" s="80">
        <v>0</v>
      </c>
      <c r="D19" s="72">
        <f>'[1]comparaison public privé'!F19/1000</f>
        <v>17.98291</v>
      </c>
      <c r="E19" s="72">
        <f>D19</f>
        <v>17.98291</v>
      </c>
      <c r="F19" s="81">
        <v>0</v>
      </c>
    </row>
    <row r="20" spans="2:6" ht="15">
      <c r="B20" s="75" t="s">
        <v>118</v>
      </c>
      <c r="C20" s="82">
        <v>0</v>
      </c>
      <c r="D20" s="76">
        <f>SUM(D16:D19)</f>
        <v>92.47292</v>
      </c>
      <c r="E20" s="76">
        <f>D20</f>
        <v>92.47292</v>
      </c>
      <c r="F20" s="83">
        <v>0</v>
      </c>
    </row>
    <row r="21" spans="2:6" ht="15">
      <c r="B21" s="150" t="s">
        <v>163</v>
      </c>
      <c r="C21" s="151"/>
      <c r="D21" s="151"/>
      <c r="E21" s="151"/>
      <c r="F21" s="152"/>
    </row>
    <row r="22" spans="2:6" ht="15">
      <c r="B22" s="84" t="s">
        <v>118</v>
      </c>
      <c r="C22" s="85">
        <f>C14</f>
        <v>46.98089505107308</v>
      </c>
      <c r="D22" s="85">
        <f>D14+D20</f>
        <v>662.2649600000002</v>
      </c>
      <c r="E22" s="85">
        <f>E14+E20</f>
        <v>709.2458550510732</v>
      </c>
      <c r="F22" s="86">
        <f>C22/E22*100</f>
        <v>6.624063393037377</v>
      </c>
    </row>
    <row r="23" spans="2:6" ht="135.75" customHeight="1">
      <c r="B23" s="145" t="s">
        <v>176</v>
      </c>
      <c r="C23" s="146"/>
      <c r="D23" s="146"/>
      <c r="E23" s="146"/>
      <c r="F23" s="146"/>
    </row>
    <row r="24" spans="2:4" ht="15">
      <c r="B24" s="46"/>
      <c r="C24" s="40"/>
      <c r="D24" s="40"/>
    </row>
    <row r="25" ht="15">
      <c r="B25" s="46"/>
    </row>
    <row r="26" ht="15">
      <c r="B26" s="46"/>
    </row>
    <row r="27" ht="15">
      <c r="B27" s="46" t="s">
        <v>175</v>
      </c>
    </row>
  </sheetData>
  <sheetProtection/>
  <mergeCells count="6">
    <mergeCell ref="B23:F23"/>
    <mergeCell ref="B15:F15"/>
    <mergeCell ref="B21:F21"/>
    <mergeCell ref="B5:F5"/>
    <mergeCell ref="E3:F3"/>
    <mergeCell ref="B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sheetPr>
  <dimension ref="A1:E28"/>
  <sheetViews>
    <sheetView showGridLines="0" zoomScalePageLayoutView="0" workbookViewId="0" topLeftCell="A1">
      <selection activeCell="L17" sqref="L17"/>
    </sheetView>
  </sheetViews>
  <sheetFormatPr defaultColWidth="11.421875" defaultRowHeight="15"/>
  <cols>
    <col min="1" max="1" width="4.140625" style="23" customWidth="1"/>
    <col min="2" max="2" width="36.57421875" style="23" customWidth="1"/>
    <col min="3" max="3" width="10.7109375" style="23" customWidth="1"/>
    <col min="4" max="4" width="11.421875" style="22" customWidth="1"/>
    <col min="5" max="16384" width="11.421875" style="38" customWidth="1"/>
  </cols>
  <sheetData>
    <row r="1" spans="1:4" ht="12.75">
      <c r="A1" s="32"/>
      <c r="B1" s="32"/>
      <c r="C1" s="32"/>
      <c r="D1" s="20"/>
    </row>
    <row r="2" spans="1:4" ht="27.75" customHeight="1">
      <c r="A2" s="32"/>
      <c r="B2" s="154" t="s">
        <v>167</v>
      </c>
      <c r="C2" s="154"/>
      <c r="D2" s="20"/>
    </row>
    <row r="3" spans="1:4" ht="25.5">
      <c r="A3" s="20"/>
      <c r="B3" s="87"/>
      <c r="C3" s="122" t="s">
        <v>113</v>
      </c>
      <c r="D3" s="20"/>
    </row>
    <row r="4" spans="1:4" ht="12.75">
      <c r="A4" s="20"/>
      <c r="B4" s="121" t="s">
        <v>109</v>
      </c>
      <c r="C4" s="123">
        <v>0.5241988191019099</v>
      </c>
      <c r="D4" s="20"/>
    </row>
    <row r="5" spans="1:4" ht="12.75">
      <c r="A5" s="20"/>
      <c r="B5" s="121" t="s">
        <v>133</v>
      </c>
      <c r="C5" s="126">
        <v>0.19705763283330932</v>
      </c>
      <c r="D5" s="20"/>
    </row>
    <row r="6" spans="1:4" ht="12.75">
      <c r="A6" s="20"/>
      <c r="B6" s="124" t="s">
        <v>6</v>
      </c>
      <c r="C6" s="126">
        <v>0.09840817012404711</v>
      </c>
      <c r="D6" s="20"/>
    </row>
    <row r="7" spans="1:4" ht="12.75">
      <c r="A7" s="20"/>
      <c r="B7" s="125" t="s">
        <v>134</v>
      </c>
      <c r="C7" s="126">
        <v>0.00019375331897334452</v>
      </c>
      <c r="D7" s="20"/>
    </row>
    <row r="8" spans="1:4" ht="12.75">
      <c r="A8" s="20"/>
      <c r="B8" s="51" t="s">
        <v>146</v>
      </c>
      <c r="C8" s="54">
        <v>0.1046543956024195</v>
      </c>
      <c r="D8" s="31"/>
    </row>
    <row r="9" spans="1:4" ht="12.75">
      <c r="A9" s="30"/>
      <c r="B9" s="52" t="s">
        <v>130</v>
      </c>
      <c r="C9" s="54">
        <v>0.04308833437767277</v>
      </c>
      <c r="D9" s="31"/>
    </row>
    <row r="10" spans="1:4" ht="12.75">
      <c r="A10" s="30"/>
      <c r="B10" s="51" t="s">
        <v>131</v>
      </c>
      <c r="C10" s="54">
        <v>0.01370478981782655</v>
      </c>
      <c r="D10" s="31"/>
    </row>
    <row r="11" spans="1:4" ht="12.75">
      <c r="A11" s="30"/>
      <c r="B11" s="50" t="s">
        <v>132</v>
      </c>
      <c r="C11" s="53">
        <v>0.019242304048181714</v>
      </c>
      <c r="D11" s="31"/>
    </row>
    <row r="12" spans="1:5" ht="83.25" customHeight="1">
      <c r="A12" s="30"/>
      <c r="B12" s="155" t="s">
        <v>166</v>
      </c>
      <c r="C12" s="156"/>
      <c r="D12" s="30"/>
      <c r="E12" s="44"/>
    </row>
    <row r="13" spans="1:4" ht="12.75">
      <c r="A13" s="32"/>
      <c r="B13" s="32"/>
      <c r="C13" s="32"/>
      <c r="D13" s="20"/>
    </row>
    <row r="14" spans="1:3" ht="12.75">
      <c r="A14" s="19"/>
      <c r="B14" s="19"/>
      <c r="C14" s="19"/>
    </row>
    <row r="15" spans="1:3" ht="12.75">
      <c r="A15" s="19"/>
      <c r="B15" s="19"/>
      <c r="C15" s="19"/>
    </row>
    <row r="16" spans="1:3" ht="13.5">
      <c r="A16" s="24"/>
      <c r="B16" s="24"/>
      <c r="C16" s="24"/>
    </row>
    <row r="17" spans="1:3" ht="12.75">
      <c r="A17" s="28"/>
      <c r="B17" s="28"/>
      <c r="C17" s="28"/>
    </row>
    <row r="18" spans="1:3" ht="15">
      <c r="A18" s="29"/>
      <c r="B18" s="29"/>
      <c r="C18" s="29"/>
    </row>
    <row r="19" spans="1:3" ht="15">
      <c r="A19" s="29"/>
      <c r="B19" s="29"/>
      <c r="C19" s="29"/>
    </row>
    <row r="20" spans="1:3" ht="15">
      <c r="A20" s="27"/>
      <c r="B20" s="27"/>
      <c r="C20" s="27"/>
    </row>
    <row r="26" ht="12.75">
      <c r="E26" s="46"/>
    </row>
    <row r="27" ht="12.75">
      <c r="E27" s="46"/>
    </row>
    <row r="28" ht="12.75">
      <c r="E28" s="46"/>
    </row>
  </sheetData>
  <sheetProtection/>
  <mergeCells count="2">
    <mergeCell ref="B2:C2"/>
    <mergeCell ref="B12:C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sheetPr>
  <dimension ref="B1:L33"/>
  <sheetViews>
    <sheetView showGridLines="0" zoomScalePageLayoutView="0" workbookViewId="0" topLeftCell="A1">
      <selection activeCell="K24" sqref="K24"/>
    </sheetView>
  </sheetViews>
  <sheetFormatPr defaultColWidth="11.421875" defaultRowHeight="15"/>
  <cols>
    <col min="1" max="1" width="5.7109375" style="15" customWidth="1"/>
    <col min="2" max="2" width="25.7109375" style="15" customWidth="1"/>
    <col min="3" max="6" width="15.7109375" style="15" customWidth="1"/>
    <col min="7" max="8" width="9.140625" style="15" customWidth="1"/>
    <col min="9" max="16384" width="11.421875" style="15" customWidth="1"/>
  </cols>
  <sheetData>
    <row r="1" spans="3:8" s="16" customFormat="1" ht="15">
      <c r="C1" s="18"/>
      <c r="D1" s="18"/>
      <c r="E1" s="18"/>
      <c r="F1" s="18"/>
      <c r="G1" s="18"/>
      <c r="H1" s="18"/>
    </row>
    <row r="2" spans="2:8" ht="16.5" customHeight="1">
      <c r="B2" s="158" t="s">
        <v>168</v>
      </c>
      <c r="C2" s="159"/>
      <c r="D2" s="159"/>
      <c r="E2" s="159"/>
      <c r="F2" s="159"/>
      <c r="G2" s="17"/>
      <c r="H2" s="17"/>
    </row>
    <row r="3" spans="2:8" ht="12" customHeight="1">
      <c r="B3" s="65"/>
      <c r="C3" s="66"/>
      <c r="D3" s="66"/>
      <c r="E3" s="160" t="s">
        <v>157</v>
      </c>
      <c r="F3" s="160"/>
      <c r="G3" s="17"/>
      <c r="H3" s="17"/>
    </row>
    <row r="4" spans="2:6" ht="25.5">
      <c r="B4" s="55"/>
      <c r="C4" s="64" t="s">
        <v>160</v>
      </c>
      <c r="D4" s="64" t="s">
        <v>110</v>
      </c>
      <c r="E4" s="64" t="s">
        <v>111</v>
      </c>
      <c r="F4" s="64" t="s">
        <v>113</v>
      </c>
    </row>
    <row r="5" spans="2:6" ht="15">
      <c r="B5" s="58" t="s">
        <v>138</v>
      </c>
      <c r="C5" s="56">
        <v>0.8480611949747873</v>
      </c>
      <c r="D5" s="56">
        <v>0.09462757601908042</v>
      </c>
      <c r="E5" s="56">
        <v>0.057311229006132294</v>
      </c>
      <c r="F5" s="56">
        <v>1</v>
      </c>
    </row>
    <row r="6" spans="2:6" ht="15">
      <c r="B6" s="59"/>
      <c r="C6" s="57"/>
      <c r="D6" s="57"/>
      <c r="E6" s="57"/>
      <c r="F6" s="57"/>
    </row>
    <row r="7" spans="2:6" ht="15">
      <c r="B7" s="59" t="s">
        <v>139</v>
      </c>
      <c r="C7" s="57">
        <v>0.4735261476135812</v>
      </c>
      <c r="D7" s="57">
        <v>0.3275760056922618</v>
      </c>
      <c r="E7" s="57">
        <v>0.1988978466941571</v>
      </c>
      <c r="F7" s="57">
        <v>1</v>
      </c>
    </row>
    <row r="8" spans="2:6" ht="15">
      <c r="B8" s="59"/>
      <c r="C8" s="57"/>
      <c r="D8" s="57"/>
      <c r="E8" s="57"/>
      <c r="F8" s="57"/>
    </row>
    <row r="9" spans="2:6" ht="15">
      <c r="B9" s="60" t="s">
        <v>6</v>
      </c>
      <c r="C9" s="57">
        <v>0.5631766335568573</v>
      </c>
      <c r="D9" s="57">
        <v>0.1069133956461616</v>
      </c>
      <c r="E9" s="57">
        <v>0.32990997079698103</v>
      </c>
      <c r="F9" s="57">
        <v>1</v>
      </c>
    </row>
    <row r="10" spans="2:6" ht="15">
      <c r="B10" s="61" t="s">
        <v>133</v>
      </c>
      <c r="C10" s="57">
        <v>0.7881088257161507</v>
      </c>
      <c r="D10" s="57">
        <v>0.13462311090092066</v>
      </c>
      <c r="E10" s="57">
        <v>0.07726806338292856</v>
      </c>
      <c r="F10" s="57">
        <v>1</v>
      </c>
    </row>
    <row r="11" spans="2:6" ht="15">
      <c r="B11" s="62" t="s">
        <v>109</v>
      </c>
      <c r="C11" s="57">
        <v>0.29622430516223763</v>
      </c>
      <c r="D11" s="57">
        <v>0.5271815615461226</v>
      </c>
      <c r="E11" s="57">
        <v>0.17659413329163967</v>
      </c>
      <c r="F11" s="57">
        <v>1</v>
      </c>
    </row>
    <row r="12" spans="2:6" ht="15">
      <c r="B12" s="63" t="s">
        <v>117</v>
      </c>
      <c r="C12" s="57">
        <v>0.5975269779640822</v>
      </c>
      <c r="D12" s="57">
        <v>0.07662076040102732</v>
      </c>
      <c r="E12" s="57">
        <v>0.32585226163489045</v>
      </c>
      <c r="F12" s="57">
        <v>1</v>
      </c>
    </row>
    <row r="13" spans="2:6" ht="45" customHeight="1">
      <c r="B13" s="145" t="s">
        <v>169</v>
      </c>
      <c r="C13" s="146"/>
      <c r="D13" s="146"/>
      <c r="E13" s="146"/>
      <c r="F13" s="146"/>
    </row>
    <row r="15" spans="3:10" ht="15">
      <c r="C15" s="157"/>
      <c r="D15" s="157"/>
      <c r="E15" s="157"/>
      <c r="F15" s="157"/>
      <c r="G15" s="157"/>
      <c r="H15" s="157"/>
      <c r="I15" s="157"/>
      <c r="J15" s="157"/>
    </row>
    <row r="16" ht="15">
      <c r="L16" s="43"/>
    </row>
    <row r="32" ht="15">
      <c r="C32" s="46"/>
    </row>
    <row r="33" ht="15">
      <c r="C33" s="46"/>
    </row>
  </sheetData>
  <sheetProtection/>
  <mergeCells count="4">
    <mergeCell ref="C15:J15"/>
    <mergeCell ref="B2:F2"/>
    <mergeCell ref="B13:F13"/>
    <mergeCell ref="E3: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sheetPr>
  <dimension ref="B2:G16"/>
  <sheetViews>
    <sheetView showGridLines="0" zoomScalePageLayoutView="0" workbookViewId="0" topLeftCell="A1">
      <selection activeCell="O14" sqref="O14"/>
    </sheetView>
  </sheetViews>
  <sheetFormatPr defaultColWidth="11.421875" defaultRowHeight="15"/>
  <cols>
    <col min="1" max="1" width="5.8515625" style="0" customWidth="1"/>
    <col min="2" max="2" width="29.00390625" style="0" customWidth="1"/>
  </cols>
  <sheetData>
    <row r="1" ht="22.5" customHeight="1"/>
    <row r="2" spans="2:5" ht="56.25" customHeight="1">
      <c r="B2" s="143" t="s">
        <v>170</v>
      </c>
      <c r="C2" s="161"/>
      <c r="D2" s="161"/>
      <c r="E2" s="161"/>
    </row>
    <row r="3" spans="2:7" ht="15">
      <c r="B3" s="106"/>
      <c r="C3" s="118" t="s">
        <v>119</v>
      </c>
      <c r="D3" s="118" t="s">
        <v>120</v>
      </c>
      <c r="E3" s="118" t="s">
        <v>118</v>
      </c>
      <c r="G3" s="45"/>
    </row>
    <row r="4" spans="2:5" ht="25.5">
      <c r="B4" s="107" t="s">
        <v>160</v>
      </c>
      <c r="C4" s="119">
        <v>0.4778787405588123</v>
      </c>
      <c r="D4" s="119">
        <v>0.5221212594411876</v>
      </c>
      <c r="E4" s="119">
        <v>1</v>
      </c>
    </row>
    <row r="5" spans="2:5" ht="15">
      <c r="B5" s="107" t="s">
        <v>110</v>
      </c>
      <c r="C5" s="119">
        <v>0.7068048128458964</v>
      </c>
      <c r="D5" s="119">
        <v>0.29319518715410364</v>
      </c>
      <c r="E5" s="119">
        <v>1</v>
      </c>
    </row>
    <row r="6" spans="2:5" ht="38.25">
      <c r="B6" s="107" t="s">
        <v>128</v>
      </c>
      <c r="C6" s="119">
        <v>0.07092415638148607</v>
      </c>
      <c r="D6" s="119">
        <v>0.9290758436185139</v>
      </c>
      <c r="E6" s="119">
        <v>1</v>
      </c>
    </row>
    <row r="7" spans="2:5" ht="15">
      <c r="B7" s="108"/>
      <c r="C7" s="120"/>
      <c r="D7" s="120"/>
      <c r="E7" s="120"/>
    </row>
    <row r="8" spans="2:5" ht="15">
      <c r="B8" s="107" t="s">
        <v>140</v>
      </c>
      <c r="C8" s="119">
        <v>0.4719645081107856</v>
      </c>
      <c r="D8" s="119">
        <v>0.5280354918892143</v>
      </c>
      <c r="E8" s="119">
        <v>1</v>
      </c>
    </row>
    <row r="9" spans="2:5" ht="15">
      <c r="B9" s="109"/>
      <c r="C9" s="110"/>
      <c r="D9" s="110"/>
      <c r="E9" s="110"/>
    </row>
    <row r="10" spans="2:5" ht="15">
      <c r="B10" s="111" t="s">
        <v>106</v>
      </c>
      <c r="C10" s="112">
        <v>0.19037570354542252</v>
      </c>
      <c r="D10" s="112">
        <v>0.8096242964545776</v>
      </c>
      <c r="E10" s="113">
        <v>0.9999999999999999</v>
      </c>
    </row>
    <row r="11" spans="2:5" ht="15">
      <c r="B11" s="114" t="s">
        <v>133</v>
      </c>
      <c r="C11" s="112">
        <v>0.526648163891894</v>
      </c>
      <c r="D11" s="112">
        <v>0.47335183610810605</v>
      </c>
      <c r="E11" s="113">
        <v>1</v>
      </c>
    </row>
    <row r="12" spans="2:5" ht="25.5">
      <c r="B12" s="114" t="s">
        <v>136</v>
      </c>
      <c r="C12" s="112">
        <v>0.5654169640818791</v>
      </c>
      <c r="D12" s="112">
        <v>0.434583035918121</v>
      </c>
      <c r="E12" s="113">
        <v>1</v>
      </c>
    </row>
    <row r="13" spans="2:5" ht="38.25">
      <c r="B13" s="115" t="s">
        <v>137</v>
      </c>
      <c r="C13" s="116">
        <v>0.30944356441682236</v>
      </c>
      <c r="D13" s="116">
        <v>0.6905564355831777</v>
      </c>
      <c r="E13" s="117">
        <v>1</v>
      </c>
    </row>
    <row r="14" spans="2:7" ht="47.25" customHeight="1">
      <c r="B14" s="162" t="s">
        <v>171</v>
      </c>
      <c r="C14" s="163"/>
      <c r="D14" s="163"/>
      <c r="E14" s="163"/>
      <c r="G14" s="46"/>
    </row>
    <row r="15" ht="15">
      <c r="G15" s="46"/>
    </row>
    <row r="16" ht="15">
      <c r="G16" s="46"/>
    </row>
  </sheetData>
  <sheetProtection/>
  <mergeCells count="2">
    <mergeCell ref="B2:E2"/>
    <mergeCell ref="B14:E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D38"/>
  <sheetViews>
    <sheetView zoomScalePageLayoutView="0" workbookViewId="0" topLeftCell="A19">
      <selection activeCell="A4" sqref="A4:D38"/>
    </sheetView>
  </sheetViews>
  <sheetFormatPr defaultColWidth="11.421875" defaultRowHeight="15"/>
  <cols>
    <col min="1" max="1" width="5.8515625" style="1" customWidth="1"/>
    <col min="2" max="2" width="53.421875" style="2" customWidth="1"/>
    <col min="3" max="3" width="43.421875" style="2" customWidth="1"/>
    <col min="4" max="4" width="48.57421875" style="2" customWidth="1"/>
    <col min="5" max="16384" width="11.421875" style="1" customWidth="1"/>
  </cols>
  <sheetData>
    <row r="1" s="7" customFormat="1" ht="18">
      <c r="A1" s="7" t="s">
        <v>7</v>
      </c>
    </row>
    <row r="3" ht="2.25" customHeight="1"/>
    <row r="4" spans="1:4" s="2" customFormat="1" ht="33" customHeight="1">
      <c r="A4" s="13" t="s">
        <v>63</v>
      </c>
      <c r="B4" s="8" t="s">
        <v>108</v>
      </c>
      <c r="C4" s="8" t="s">
        <v>110</v>
      </c>
      <c r="D4" s="8" t="s">
        <v>111</v>
      </c>
    </row>
    <row r="5" spans="1:4" s="2" customFormat="1" ht="30.75" customHeight="1">
      <c r="A5" s="4" t="s">
        <v>64</v>
      </c>
      <c r="B5" s="4" t="s">
        <v>98</v>
      </c>
      <c r="C5" s="5" t="s">
        <v>102</v>
      </c>
      <c r="D5" s="5" t="s">
        <v>1</v>
      </c>
    </row>
    <row r="6" spans="1:4" s="2" customFormat="1" ht="29.25" customHeight="1">
      <c r="A6" s="4" t="s">
        <v>65</v>
      </c>
      <c r="B6" s="4" t="s">
        <v>99</v>
      </c>
      <c r="C6" s="5" t="s">
        <v>103</v>
      </c>
      <c r="D6" s="5" t="s">
        <v>2</v>
      </c>
    </row>
    <row r="7" spans="1:4" s="2" customFormat="1" ht="36.75" customHeight="1">
      <c r="A7" s="4" t="s">
        <v>66</v>
      </c>
      <c r="B7" s="4" t="s">
        <v>96</v>
      </c>
      <c r="C7" s="5" t="s">
        <v>104</v>
      </c>
      <c r="D7" s="5" t="s">
        <v>3</v>
      </c>
    </row>
    <row r="8" spans="1:4" s="2" customFormat="1" ht="46.5" customHeight="1">
      <c r="A8" s="4" t="s">
        <v>67</v>
      </c>
      <c r="B8" s="4" t="s">
        <v>100</v>
      </c>
      <c r="C8" s="5" t="s">
        <v>105</v>
      </c>
      <c r="D8" s="5" t="s">
        <v>4</v>
      </c>
    </row>
    <row r="9" spans="1:4" s="2" customFormat="1" ht="43.5" customHeight="1">
      <c r="A9" s="4" t="s">
        <v>68</v>
      </c>
      <c r="B9" s="4" t="s">
        <v>101</v>
      </c>
      <c r="C9" s="5" t="s">
        <v>0</v>
      </c>
      <c r="D9" s="5" t="s">
        <v>5</v>
      </c>
    </row>
    <row r="10" spans="1:4" s="2" customFormat="1" ht="27" customHeight="1">
      <c r="A10" s="3" t="s">
        <v>69</v>
      </c>
      <c r="B10" s="6" t="s">
        <v>17</v>
      </c>
      <c r="C10" s="6" t="s">
        <v>16</v>
      </c>
      <c r="D10" s="6" t="s">
        <v>15</v>
      </c>
    </row>
    <row r="11" spans="1:4" s="2" customFormat="1" ht="19.5" customHeight="1">
      <c r="A11" s="3" t="s">
        <v>70</v>
      </c>
      <c r="B11" s="6" t="s">
        <v>19</v>
      </c>
      <c r="C11" s="6" t="s">
        <v>14</v>
      </c>
      <c r="D11" s="6" t="s">
        <v>18</v>
      </c>
    </row>
    <row r="12" spans="1:4" s="2" customFormat="1" ht="40.5" customHeight="1">
      <c r="A12" s="3" t="s">
        <v>71</v>
      </c>
      <c r="B12" s="6" t="s">
        <v>22</v>
      </c>
      <c r="C12" s="6" t="s">
        <v>21</v>
      </c>
      <c r="D12" s="6" t="s">
        <v>20</v>
      </c>
    </row>
    <row r="13" spans="1:4" s="2" customFormat="1" ht="31.5" customHeight="1">
      <c r="A13" s="3" t="s">
        <v>72</v>
      </c>
      <c r="B13" s="6" t="s">
        <v>25</v>
      </c>
      <c r="C13" s="6" t="s">
        <v>24</v>
      </c>
      <c r="D13" s="6" t="s">
        <v>23</v>
      </c>
    </row>
    <row r="14" spans="1:4" s="2" customFormat="1" ht="26.25" customHeight="1">
      <c r="A14" s="3" t="s">
        <v>73</v>
      </c>
      <c r="B14" s="6" t="s">
        <v>28</v>
      </c>
      <c r="C14" s="6" t="s">
        <v>27</v>
      </c>
      <c r="D14" s="6" t="s">
        <v>26</v>
      </c>
    </row>
    <row r="15" spans="1:4" s="2" customFormat="1" ht="28.5" customHeight="1">
      <c r="A15" s="3" t="s">
        <v>74</v>
      </c>
      <c r="B15" s="6" t="s">
        <v>30</v>
      </c>
      <c r="C15" s="6" t="s">
        <v>29</v>
      </c>
      <c r="D15" s="6"/>
    </row>
    <row r="16" spans="1:4" s="2" customFormat="1" ht="30" customHeight="1">
      <c r="A16" s="3" t="s">
        <v>75</v>
      </c>
      <c r="B16" s="10" t="s">
        <v>32</v>
      </c>
      <c r="C16" s="10" t="s">
        <v>31</v>
      </c>
      <c r="D16" s="6"/>
    </row>
    <row r="17" spans="1:4" s="2" customFormat="1" ht="12.75">
      <c r="A17" s="3" t="s">
        <v>76</v>
      </c>
      <c r="B17" s="6" t="s">
        <v>33</v>
      </c>
      <c r="C17" s="6"/>
      <c r="D17" s="6"/>
    </row>
    <row r="18" spans="1:4" s="2" customFormat="1" ht="12.75">
      <c r="A18" s="3" t="s">
        <v>77</v>
      </c>
      <c r="B18" s="6" t="s">
        <v>36</v>
      </c>
      <c r="C18" s="6" t="s">
        <v>35</v>
      </c>
      <c r="D18" s="6" t="s">
        <v>34</v>
      </c>
    </row>
    <row r="19" spans="1:4" s="2" customFormat="1" ht="51" customHeight="1">
      <c r="A19" s="3" t="s">
        <v>78</v>
      </c>
      <c r="B19" s="6" t="s">
        <v>39</v>
      </c>
      <c r="C19" s="6" t="s">
        <v>38</v>
      </c>
      <c r="D19" s="6" t="s">
        <v>37</v>
      </c>
    </row>
    <row r="20" spans="1:4" s="2" customFormat="1" ht="52.5" customHeight="1">
      <c r="A20" s="3" t="s">
        <v>79</v>
      </c>
      <c r="B20" s="6" t="s">
        <v>42</v>
      </c>
      <c r="C20" s="6" t="s">
        <v>41</v>
      </c>
      <c r="D20" s="6" t="s">
        <v>40</v>
      </c>
    </row>
    <row r="21" spans="1:4" s="2" customFormat="1" ht="12.75">
      <c r="A21" s="3" t="s">
        <v>80</v>
      </c>
      <c r="B21" s="6" t="s">
        <v>43</v>
      </c>
      <c r="C21" s="6"/>
      <c r="D21" s="6"/>
    </row>
    <row r="22" spans="1:4" s="2" customFormat="1" ht="12.75">
      <c r="A22" s="3" t="s">
        <v>81</v>
      </c>
      <c r="B22" s="6" t="s">
        <v>44</v>
      </c>
      <c r="C22" s="6"/>
      <c r="D22" s="6"/>
    </row>
    <row r="23" spans="1:4" s="2" customFormat="1" ht="12.75">
      <c r="A23" s="3" t="s">
        <v>82</v>
      </c>
      <c r="B23" s="6" t="s">
        <v>45</v>
      </c>
      <c r="C23" s="6"/>
      <c r="D23" s="6"/>
    </row>
    <row r="24" spans="1:4" s="2" customFormat="1" ht="12.75">
      <c r="A24" s="3" t="s">
        <v>83</v>
      </c>
      <c r="B24" s="6" t="s">
        <v>46</v>
      </c>
      <c r="C24" s="6"/>
      <c r="D24" s="6"/>
    </row>
    <row r="25" spans="1:4" s="2" customFormat="1" ht="12.75">
      <c r="A25" s="3" t="s">
        <v>84</v>
      </c>
      <c r="B25" s="6" t="s">
        <v>47</v>
      </c>
      <c r="C25" s="6"/>
      <c r="D25" s="6"/>
    </row>
    <row r="26" spans="1:4" s="2" customFormat="1" ht="12.75">
      <c r="A26" s="3" t="s">
        <v>85</v>
      </c>
      <c r="B26" s="6" t="s">
        <v>48</v>
      </c>
      <c r="C26" s="6"/>
      <c r="D26" s="6"/>
    </row>
    <row r="27" spans="1:4" s="2" customFormat="1" ht="12.75">
      <c r="A27" s="3" t="s">
        <v>86</v>
      </c>
      <c r="B27" s="6" t="s">
        <v>49</v>
      </c>
      <c r="C27" s="6"/>
      <c r="D27" s="6"/>
    </row>
    <row r="28" spans="1:4" s="2" customFormat="1" ht="17.25" customHeight="1">
      <c r="A28" s="3" t="s">
        <v>87</v>
      </c>
      <c r="B28" s="6" t="s">
        <v>51</v>
      </c>
      <c r="C28" s="6" t="s">
        <v>50</v>
      </c>
      <c r="D28" s="6"/>
    </row>
    <row r="29" spans="1:4" s="2" customFormat="1" ht="16.5" customHeight="1">
      <c r="A29" s="3" t="s">
        <v>88</v>
      </c>
      <c r="B29" s="6" t="s">
        <v>53</v>
      </c>
      <c r="C29" s="6" t="s">
        <v>52</v>
      </c>
      <c r="D29" s="6"/>
    </row>
    <row r="30" spans="1:4" s="2" customFormat="1" ht="15" customHeight="1">
      <c r="A30" s="3" t="s">
        <v>89</v>
      </c>
      <c r="B30" s="6" t="s">
        <v>56</v>
      </c>
      <c r="C30" s="6" t="s">
        <v>55</v>
      </c>
      <c r="D30" s="6" t="s">
        <v>54</v>
      </c>
    </row>
    <row r="31" spans="1:4" s="2" customFormat="1" ht="19.5" customHeight="1">
      <c r="A31" s="3" t="s">
        <v>90</v>
      </c>
      <c r="B31" s="6" t="s">
        <v>57</v>
      </c>
      <c r="C31" s="6"/>
      <c r="D31" s="6"/>
    </row>
    <row r="32" spans="1:4" s="2" customFormat="1" ht="20.25" customHeight="1">
      <c r="A32" s="3" t="s">
        <v>91</v>
      </c>
      <c r="B32" s="6" t="s">
        <v>58</v>
      </c>
      <c r="C32" s="6"/>
      <c r="D32" s="6"/>
    </row>
    <row r="33" spans="1:4" s="2" customFormat="1" ht="27" customHeight="1">
      <c r="A33" s="3" t="s">
        <v>92</v>
      </c>
      <c r="B33" s="6" t="s">
        <v>59</v>
      </c>
      <c r="C33" s="6"/>
      <c r="D33" s="6"/>
    </row>
    <row r="34" spans="1:4" s="2" customFormat="1" ht="12.75">
      <c r="A34" s="3" t="s">
        <v>93</v>
      </c>
      <c r="B34" s="6" t="s">
        <v>60</v>
      </c>
      <c r="C34" s="6"/>
      <c r="D34" s="6"/>
    </row>
    <row r="35" spans="1:4" s="2" customFormat="1" ht="12.75">
      <c r="A35" s="3" t="s">
        <v>94</v>
      </c>
      <c r="B35" s="6" t="s">
        <v>62</v>
      </c>
      <c r="C35" s="6" t="s">
        <v>61</v>
      </c>
      <c r="D35" s="6"/>
    </row>
    <row r="36" spans="1:4" s="2" customFormat="1" ht="22.5" customHeight="1" thickBot="1">
      <c r="A36" s="14" t="s">
        <v>95</v>
      </c>
      <c r="B36" s="6" t="s">
        <v>10</v>
      </c>
      <c r="C36" s="6" t="s">
        <v>9</v>
      </c>
      <c r="D36" s="6" t="s">
        <v>8</v>
      </c>
    </row>
    <row r="37" spans="1:4" s="9" customFormat="1" ht="18.75" customHeight="1" thickTop="1">
      <c r="A37" s="12"/>
      <c r="B37" s="11" t="s">
        <v>11</v>
      </c>
      <c r="C37" s="11" t="s">
        <v>12</v>
      </c>
      <c r="D37" s="11" t="s">
        <v>13</v>
      </c>
    </row>
    <row r="38" ht="12.75">
      <c r="A38" s="1" t="s">
        <v>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Jacod</dc:creator>
  <cp:keywords/>
  <dc:description/>
  <cp:lastModifiedBy>Jeandet Stéphane</cp:lastModifiedBy>
  <cp:lastPrinted>2013-06-11T13:18:30Z</cp:lastPrinted>
  <dcterms:created xsi:type="dcterms:W3CDTF">2013-02-07T14:34:08Z</dcterms:created>
  <dcterms:modified xsi:type="dcterms:W3CDTF">2016-06-15T12:50:58Z</dcterms:modified>
  <cp:category/>
  <cp:version/>
  <cp:contentType/>
  <cp:contentStatus/>
</cp:coreProperties>
</file>