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8780" windowHeight="7950" tabRatio="780" activeTab="0"/>
  </bookViews>
  <sheets>
    <sheet name="Sommaire" sheetId="1" r:id="rId1"/>
    <sheet name="Graphique A synthèse" sheetId="2" r:id="rId2"/>
    <sheet name="Graphique B synthèse" sheetId="3" r:id="rId3"/>
    <sheet name="Tableau a encadré 2" sheetId="4" r:id="rId4"/>
    <sheet name="Tableau b encadré 2" sheetId="5" r:id="rId5"/>
    <sheet name="Tableau encadré 4" sheetId="6" r:id="rId6"/>
    <sheet name="Tableau encadré 5" sheetId="7" r:id="rId7"/>
    <sheet name="Graphique 1" sheetId="8" r:id="rId8"/>
    <sheet name="Tableau 1" sheetId="9" r:id="rId9"/>
    <sheet name="Graphique 2" sheetId="10" r:id="rId10"/>
    <sheet name="Tableau 2 " sheetId="11" r:id="rId11"/>
    <sheet name="Graphique 3" sheetId="12" r:id="rId12"/>
    <sheet name="Graphique 4" sheetId="13" r:id="rId13"/>
    <sheet name="Graphique 5" sheetId="14" r:id="rId14"/>
    <sheet name="Graphique 6" sheetId="15" r:id="rId15"/>
    <sheet name="Graphique 7" sheetId="16" r:id="rId16"/>
    <sheet name="Graphique 8" sheetId="17" r:id="rId17"/>
  </sheets>
  <definedNames/>
  <calcPr fullCalcOnLoad="1"/>
</workbook>
</file>

<file path=xl/sharedStrings.xml><?xml version="1.0" encoding="utf-8"?>
<sst xmlns="http://schemas.openxmlformats.org/spreadsheetml/2006/main" count="574" uniqueCount="358">
  <si>
    <t>AAH</t>
  </si>
  <si>
    <t>ASS</t>
  </si>
  <si>
    <t>Minimum vieillesse</t>
  </si>
  <si>
    <t>Pauvreté en conditions de vie</t>
  </si>
  <si>
    <t>Contraintes budgétaires</t>
  </si>
  <si>
    <t>Retards de paiement</t>
  </si>
  <si>
    <t>Restrictions de consommation</t>
  </si>
  <si>
    <t>Difficultés liées au logement</t>
  </si>
  <si>
    <t>Taux de pauvreté en conditions de vie (en %)</t>
  </si>
  <si>
    <t>Constante</t>
  </si>
  <si>
    <t>Moins de 35 ans</t>
  </si>
  <si>
    <t>ns</t>
  </si>
  <si>
    <t>35 - 54 ans</t>
  </si>
  <si>
    <t>Référence</t>
  </si>
  <si>
    <t>Région parisienne</t>
  </si>
  <si>
    <t>Province</t>
  </si>
  <si>
    <t>Chômeur</t>
  </si>
  <si>
    <t>Femme ou homme au foyer</t>
  </si>
  <si>
    <t>Retraité ou préretraité</t>
  </si>
  <si>
    <t>Autre inactif</t>
  </si>
  <si>
    <t>2 ou plus</t>
  </si>
  <si>
    <t>Oui</t>
  </si>
  <si>
    <t>Non</t>
  </si>
  <si>
    <t>Logé par une personne qui n'habite pas le logement</t>
  </si>
  <si>
    <t>Lieu de naissance de l'enquêté</t>
  </si>
  <si>
    <t>En France</t>
  </si>
  <si>
    <t>Maintenir le logement à bonne température</t>
  </si>
  <si>
    <t>Remplacer les meubles</t>
  </si>
  <si>
    <t>Acheter des vêtements neufs</t>
  </si>
  <si>
    <t>Recevoir des amis</t>
  </si>
  <si>
    <t>Offrir des cadeaux</t>
  </si>
  <si>
    <t>Part du remboursement d'emprunt sur le revenu supérieure à un tiers</t>
  </si>
  <si>
    <t>Découverts bancaires (très souvent)</t>
  </si>
  <si>
    <t>Couverture des dépenses par le revenu difficile</t>
  </si>
  <si>
    <t>Aucun placement financier</t>
  </si>
  <si>
    <t>Dépenses de logement</t>
  </si>
  <si>
    <t>Dépenses d'énergie</t>
  </si>
  <si>
    <t>Remboursements de crédits</t>
  </si>
  <si>
    <t>-</t>
  </si>
  <si>
    <t>Personne seule</t>
  </si>
  <si>
    <t>Couple avec un enfant</t>
  </si>
  <si>
    <t>Absence de repas complet pendant au moins une journée au cours des deux dernières semaines</t>
  </si>
  <si>
    <t>Posséder deux paires de chaussures</t>
  </si>
  <si>
    <t>Manger de la viande tous les deux jours</t>
  </si>
  <si>
    <t>Personne seule avec un enfant</t>
  </si>
  <si>
    <t>Couple sans enfant</t>
  </si>
  <si>
    <t>Opinion sur le niveau de vie : « C'est difficile, il faut s'endetter pour y arriver. »</t>
  </si>
  <si>
    <t>Âge de l'enquêté</t>
  </si>
  <si>
    <t>Allocation aux adultes handicapés (AAH)</t>
  </si>
  <si>
    <t>Allocation de solidarité spécifique (ASS)</t>
  </si>
  <si>
    <t>Locataire dans le secteur HLM</t>
  </si>
  <si>
    <t>Locataire dans le secteur privé</t>
  </si>
  <si>
    <t>À l'étranger</t>
  </si>
  <si>
    <t xml:space="preserve">RSA </t>
  </si>
  <si>
    <t>RSA</t>
  </si>
  <si>
    <t>En %</t>
  </si>
  <si>
    <t>Dépenses de téléphonie/internet</t>
  </si>
  <si>
    <t xml:space="preserve">Total </t>
  </si>
  <si>
    <t>Logement surpeuplé</t>
  </si>
  <si>
    <t>Absence de salle de bains</t>
  </si>
  <si>
    <t>Ensemble de la population</t>
  </si>
  <si>
    <t>Absence de toilettes</t>
  </si>
  <si>
    <t>Absence d'eau chaude</t>
  </si>
  <si>
    <t xml:space="preserve">Logement trop petit </t>
  </si>
  <si>
    <t>Logement difficile à chauffer</t>
  </si>
  <si>
    <t>Logement bruyant</t>
  </si>
  <si>
    <t xml:space="preserve">Logement humide </t>
  </si>
  <si>
    <t xml:space="preserve">Ensemble des bénéficiaires de minima sociaux </t>
  </si>
  <si>
    <t>Dépenses d'assurances et mutuelles</t>
  </si>
  <si>
    <t>De coupure d’électricité, gaz ou téléphone </t>
  </si>
  <si>
    <t>De saisie sur biens </t>
  </si>
  <si>
    <t>De saisie sur salaire </t>
  </si>
  <si>
    <t>D’expulsion </t>
  </si>
  <si>
    <t>De coupure d’eau </t>
  </si>
  <si>
    <t>D’interdiction bancaire </t>
  </si>
  <si>
    <t>De saisie sur compte </t>
  </si>
  <si>
    <t>D’interdiction de chéquier </t>
  </si>
  <si>
    <t>RSA non majoré</t>
  </si>
  <si>
    <t>RSA  majoré</t>
  </si>
  <si>
    <t xml:space="preserve">Factures d’électricité, gaz, eau, téléphone </t>
  </si>
  <si>
    <t xml:space="preserve">Impôts </t>
  </si>
  <si>
    <t>Ensemble des bénéficiaires de revenus minima garantis</t>
  </si>
  <si>
    <t xml:space="preserve">Ensemble des bénéficiaires de revenus minima garantis </t>
  </si>
  <si>
    <t>Prime d'activité</t>
  </si>
  <si>
    <t>Privation matérielle et sociale</t>
  </si>
  <si>
    <t>Dont privation sévère</t>
  </si>
  <si>
    <t>Ensemble des privations</t>
  </si>
  <si>
    <t>Avoir des impayés de mensualités d'emprunts, de loyers ou de factures d'électricité, d'eau ou de gaz</t>
  </si>
  <si>
    <t>Ensemble des bénéficiaires de minima sociaux en 2012</t>
  </si>
  <si>
    <t>Se payer une semaine de vacances une fois par an</t>
  </si>
  <si>
    <t>Soins dentaires</t>
  </si>
  <si>
    <t xml:space="preserve">Ensemble des bénéficiaires de minima sociaux en 2012 </t>
  </si>
  <si>
    <t>Consultation de médecin</t>
  </si>
  <si>
    <t>Puiser dans ses économies</t>
  </si>
  <si>
    <t>Consomment des denrées produites soi-même</t>
  </si>
  <si>
    <t>Consomment des denrées données par l'entourage</t>
  </si>
  <si>
    <t>Ensemble des bénéficiaires de minima sociaux</t>
  </si>
  <si>
    <t>Prestation perçue au 31 décembre 2017</t>
  </si>
  <si>
    <t xml:space="preserve">Revenu de solidarité active (RSA) </t>
  </si>
  <si>
    <t>Situation familiale de l'enquêté</t>
  </si>
  <si>
    <t>Famille monoparentale</t>
  </si>
  <si>
    <t>Couple avec un ou deux enfants</t>
  </si>
  <si>
    <t>Couple avec trois enfants ou plus</t>
  </si>
  <si>
    <t>Région de résidence de l'enquêté</t>
  </si>
  <si>
    <r>
      <t>Rencontres régulières avec la famille</t>
    </r>
    <r>
      <rPr>
        <b/>
        <vertAlign val="superscript"/>
        <sz val="8"/>
        <color indexed="8"/>
        <rFont val="Arial"/>
        <family val="2"/>
      </rPr>
      <t>1</t>
    </r>
  </si>
  <si>
    <r>
      <t>Rencontres régulières avec des amis</t>
    </r>
    <r>
      <rPr>
        <b/>
        <vertAlign val="superscript"/>
        <sz val="8"/>
        <color indexed="8"/>
        <rFont val="Arial"/>
        <family val="2"/>
      </rPr>
      <t>1</t>
    </r>
  </si>
  <si>
    <t>Reçoivent des colis alimentaires ou bénéficient de distributions de repas</t>
  </si>
  <si>
    <t xml:space="preserve">Reçoivent une aide alimentaire (colis alimentaire ou distribution de repas) ou des denrées données par l'entourage </t>
  </si>
  <si>
    <t>Obtiennent gratuitement de la nourriture (au cours du mois précédent l’enquête), par exemple à la fin des marchés</t>
  </si>
  <si>
    <t>Oui et l’ont subie </t>
  </si>
  <si>
    <t>Oui mais ne l’ont pas subie </t>
  </si>
  <si>
    <t xml:space="preserve">Loyers </t>
  </si>
  <si>
    <t>Au moins un de ces six postes de dépense</t>
  </si>
  <si>
    <t>Dépenses scolaires et de garde d'enfants</t>
  </si>
  <si>
    <t>Ne pas pouvoir faire face à une dépense imprévue</t>
  </si>
  <si>
    <t>Ne pas pouvoir se payer une semaine de vacances une fois par an hors de son domicile</t>
  </si>
  <si>
    <t>Ne pas pouvoir remplacer les meubles hors d'usage</t>
  </si>
  <si>
    <t>Ne pas pouvoir dépenser une petite somme d'argent pour soi, sans avoir à consulter quiconque</t>
  </si>
  <si>
    <t>Ne pas pouvoir avoir une activité de loisirs régulière</t>
  </si>
  <si>
    <t>Ne pas pouvoir se payer des vêtements neufs</t>
  </si>
  <si>
    <t>Ne pas pouvoir manger de la viande tous les deux jours</t>
  </si>
  <si>
    <t>Ne pas posséder deux paires de chaussures</t>
  </si>
  <si>
    <t>Ne pas pouvoir maintenir son logement à bonne température</t>
  </si>
  <si>
    <t>Ne pas pouvoir recevoir des amis</t>
  </si>
  <si>
    <t xml:space="preserve">Minimum vieillesse </t>
  </si>
  <si>
    <t>Situation professionnelle déclarative de l'enquêté</t>
  </si>
  <si>
    <t>En emploi</t>
  </si>
  <si>
    <t>Propriétaire (y compris accédant et usufruitier)</t>
  </si>
  <si>
    <t>Hébergé par un proche</t>
  </si>
  <si>
    <t>Autre situation de logement (foyers, centres d’hébergement, sans abri, etc.)</t>
  </si>
  <si>
    <r>
      <t>Nombre d'apporteurs de ressources au ménage autre que (le cas échéant) l'enquêté</t>
    </r>
    <r>
      <rPr>
        <b/>
        <vertAlign val="superscript"/>
        <sz val="8"/>
        <color indexed="8"/>
        <rFont val="Arial"/>
        <family val="2"/>
      </rPr>
      <t>2</t>
    </r>
  </si>
  <si>
    <t>Présence d'une personne au chômage dans le ménage autre que (le cas échéant) l'enquêté</t>
  </si>
  <si>
    <t>-0,43***</t>
  </si>
  <si>
    <t>-0,18*</t>
  </si>
  <si>
    <t>-0,24*</t>
  </si>
  <si>
    <t>-0,22*</t>
  </si>
  <si>
    <t>-0,25*</t>
  </si>
  <si>
    <t>-0,91***</t>
  </si>
  <si>
    <t>-0,15*</t>
  </si>
  <si>
    <t>-0,52***</t>
  </si>
  <si>
    <t>-0,45***</t>
  </si>
  <si>
    <t>-0,28***</t>
  </si>
  <si>
    <t>-0,26***</t>
  </si>
  <si>
    <t>0,14*</t>
  </si>
  <si>
    <t>0,28***</t>
  </si>
  <si>
    <t>0,12*</t>
  </si>
  <si>
    <t>0,26**</t>
  </si>
  <si>
    <t>0,18*</t>
  </si>
  <si>
    <t>0,15*</t>
  </si>
  <si>
    <t>0,25*</t>
  </si>
  <si>
    <t>-0,16*</t>
  </si>
  <si>
    <t>0,32***</t>
  </si>
  <si>
    <t>0,47***</t>
  </si>
  <si>
    <t>0,44***</t>
  </si>
  <si>
    <t>0,24*</t>
  </si>
  <si>
    <t>0,29*</t>
  </si>
  <si>
    <t>0,27**</t>
  </si>
  <si>
    <t>0,20*</t>
  </si>
  <si>
    <t>0,69***</t>
  </si>
  <si>
    <t>0,51***</t>
  </si>
  <si>
    <t>0,77***</t>
  </si>
  <si>
    <t>0,46***</t>
  </si>
  <si>
    <t>0,59***</t>
  </si>
  <si>
    <t>-0,29***</t>
  </si>
  <si>
    <t>-0,26**</t>
  </si>
  <si>
    <t>0,16*</t>
  </si>
  <si>
    <t>0,78***</t>
  </si>
  <si>
    <t>-0,28*</t>
  </si>
  <si>
    <t>-0,51***</t>
  </si>
  <si>
    <t>-1,29***</t>
  </si>
  <si>
    <t>0,37*</t>
  </si>
  <si>
    <t>0,25***</t>
  </si>
  <si>
    <t>0,34***</t>
  </si>
  <si>
    <t>0,41***</t>
  </si>
  <si>
    <t>-0,38***</t>
  </si>
  <si>
    <t>-0,47***</t>
  </si>
  <si>
    <t>0,25**</t>
  </si>
  <si>
    <t>Situation de logement de l'enquêté</t>
  </si>
  <si>
    <t>Personne seule sans enfant</t>
  </si>
  <si>
    <r>
      <t>Couple sans enfant</t>
    </r>
    <r>
      <rPr>
        <b/>
        <vertAlign val="superscript"/>
        <sz val="8"/>
        <color indexed="8"/>
        <rFont val="Arial"/>
        <family val="2"/>
      </rPr>
      <t>1</t>
    </r>
  </si>
  <si>
    <t xml:space="preserve">Montant maximal de l’allocation </t>
  </si>
  <si>
    <t xml:space="preserve">Plafond des ressources </t>
  </si>
  <si>
    <t>Montant maximal de l’allocation</t>
  </si>
  <si>
    <t xml:space="preserve"> -</t>
  </si>
  <si>
    <t>1. Montant pour un seul allocataire au sein du couple.</t>
  </si>
  <si>
    <t>2. Barème pour une femme enceinte dans le cas d’une personne seule.</t>
  </si>
  <si>
    <t>Absence de chauffage central (individuel ou collectif)</t>
  </si>
  <si>
    <t>707 (grossesse)</t>
  </si>
  <si>
    <t>De 551 à 1 575</t>
  </si>
  <si>
    <t>De 826 à 2 275</t>
  </si>
  <si>
    <t xml:space="preserve">De 826 à 2 275 </t>
  </si>
  <si>
    <t xml:space="preserve">De 992 à 2 695 </t>
  </si>
  <si>
    <t>De 707 à 1 970 (grossesse)</t>
  </si>
  <si>
    <t>De 943 à 2 570</t>
  </si>
  <si>
    <t>De 501 à 1 813</t>
  </si>
  <si>
    <t>De 819 à 1 228</t>
  </si>
  <si>
    <t>De 819 à 1 638</t>
  </si>
  <si>
    <t>-1294 (deux allocataires dans le couple).                         -De 833 à 1 294 (si un seul allocataire dans le couple)</t>
  </si>
  <si>
    <t>De 501 à 1 154</t>
  </si>
  <si>
    <t>De 819 à 2 047</t>
  </si>
  <si>
    <r>
      <t>Prime d'activité</t>
    </r>
    <r>
      <rPr>
        <b/>
        <vertAlign val="superscript"/>
        <sz val="8"/>
        <color indexed="8"/>
        <rFont val="Arial"/>
        <family val="2"/>
      </rPr>
      <t>1</t>
    </r>
    <r>
      <rPr>
        <b/>
        <sz val="8"/>
        <color indexed="8"/>
        <rFont val="Arial"/>
        <family val="2"/>
      </rPr>
      <t xml:space="preserve"> non majoré</t>
    </r>
  </si>
  <si>
    <r>
      <t>Prime d'activité</t>
    </r>
    <r>
      <rPr>
        <b/>
        <vertAlign val="superscript"/>
        <sz val="8"/>
        <color indexed="8"/>
        <rFont val="Arial"/>
        <family val="2"/>
      </rPr>
      <t>1</t>
    </r>
    <r>
      <rPr>
        <b/>
        <sz val="8"/>
        <color indexed="8"/>
        <rFont val="Arial"/>
        <family val="2"/>
      </rPr>
      <t xml:space="preserve"> majoré</t>
    </r>
  </si>
  <si>
    <r>
      <t>ASS</t>
    </r>
    <r>
      <rPr>
        <b/>
        <vertAlign val="superscript"/>
        <sz val="8"/>
        <color indexed="8"/>
        <rFont val="Arial"/>
        <family val="2"/>
      </rPr>
      <t>2</t>
    </r>
  </si>
  <si>
    <r>
      <t>AAH</t>
    </r>
    <r>
      <rPr>
        <b/>
        <vertAlign val="superscript"/>
        <sz val="8"/>
        <color indexed="8"/>
        <rFont val="Arial"/>
        <family val="2"/>
      </rPr>
      <t>2</t>
    </r>
  </si>
  <si>
    <t>Sortis</t>
  </si>
  <si>
    <t>Présents</t>
  </si>
  <si>
    <t>55 - 69 ans</t>
  </si>
  <si>
    <t>70 ans ou plus</t>
  </si>
  <si>
    <t>Fortement limité</t>
  </si>
  <si>
    <t>Limité, mais pas fortement</t>
  </si>
  <si>
    <t>Pas limité du tout</t>
  </si>
  <si>
    <t>Limitations d'activité, à cause d'un problème de santé</t>
  </si>
  <si>
    <t>-1,06***</t>
  </si>
  <si>
    <t>-0,40*</t>
  </si>
  <si>
    <t>0,19*</t>
  </si>
  <si>
    <t>0,31***</t>
  </si>
  <si>
    <t>0,39***</t>
  </si>
  <si>
    <t>0,28*</t>
  </si>
  <si>
    <t>0,58***</t>
  </si>
  <si>
    <t>-0,58***</t>
  </si>
  <si>
    <t>0,35***</t>
  </si>
  <si>
    <t>0,65***</t>
  </si>
  <si>
    <t>0,37***</t>
  </si>
  <si>
    <t>-0,72***</t>
  </si>
  <si>
    <t>0,49***</t>
  </si>
  <si>
    <t>-0,48***</t>
  </si>
  <si>
    <t>-1,00***</t>
  </si>
  <si>
    <t>-0,43**</t>
  </si>
  <si>
    <t>-0,38**</t>
  </si>
  <si>
    <t>0,33***</t>
  </si>
  <si>
    <t>0,28**</t>
  </si>
  <si>
    <t>-0,40***</t>
  </si>
  <si>
    <t>-0,26*</t>
  </si>
  <si>
    <t>0,09*</t>
  </si>
  <si>
    <t>0,24***</t>
  </si>
  <si>
    <t>-0,61***</t>
  </si>
  <si>
    <t>-0,85***</t>
  </si>
  <si>
    <t>-0,21*</t>
  </si>
  <si>
    <t>-0,36***</t>
  </si>
  <si>
    <t>-0,14*</t>
  </si>
  <si>
    <t>0,53***</t>
  </si>
  <si>
    <t>0,76***</t>
  </si>
  <si>
    <t>0,33*</t>
  </si>
  <si>
    <t>-0,54***</t>
  </si>
  <si>
    <t>-0,25**</t>
  </si>
  <si>
    <t>0,30***</t>
  </si>
  <si>
    <t>0,42***</t>
  </si>
  <si>
    <t>0,64***</t>
  </si>
  <si>
    <t>0,31**</t>
  </si>
  <si>
    <t>-0,94***</t>
  </si>
  <si>
    <t>-0,96***</t>
  </si>
  <si>
    <t>-0,20*</t>
  </si>
  <si>
    <t>-0,70**</t>
  </si>
  <si>
    <t>-0,29**</t>
  </si>
  <si>
    <t>-0,66**</t>
  </si>
  <si>
    <t>0,45***</t>
  </si>
  <si>
    <t>0,21**</t>
  </si>
  <si>
    <t>-1,04***</t>
  </si>
  <si>
    <t>-0,54**</t>
  </si>
  <si>
    <t>0,17**</t>
  </si>
  <si>
    <t>0,26***</t>
  </si>
  <si>
    <t>-0,31*</t>
  </si>
  <si>
    <t>-2,13***</t>
  </si>
  <si>
    <t>-0,33**</t>
  </si>
  <si>
    <t>1,74***</t>
  </si>
  <si>
    <t>0,38*</t>
  </si>
  <si>
    <t>0,24**</t>
  </si>
  <si>
    <t>Ensemble</t>
  </si>
  <si>
    <t>En euros par mois</t>
  </si>
  <si>
    <r>
      <t>RSA majoré</t>
    </r>
    <r>
      <rPr>
        <vertAlign val="superscript"/>
        <sz val="8"/>
        <color indexed="8"/>
        <rFont val="Arial"/>
        <family val="2"/>
      </rPr>
      <t>2</t>
    </r>
  </si>
  <si>
    <r>
      <rPr>
        <b/>
        <sz val="8"/>
        <color indexed="8"/>
        <rFont val="Arial"/>
        <family val="2"/>
      </rPr>
      <t>Lecture</t>
    </r>
    <r>
      <rPr>
        <sz val="8"/>
        <color indexed="8"/>
        <rFont val="Arial"/>
        <family val="2"/>
      </rPr>
      <t xml:space="preserve"> &gt; Fin 2018, 7 % des personnes qui bénéficiaient d’un revenu minimum garanti au 31 décembre 2017 ont été menacés d'interdiction bancaire au cours des 12 derniers mois. 4 % ont subi cette interdiction, 3 % ne l'ont pas subie.
</t>
    </r>
    <r>
      <rPr>
        <b/>
        <sz val="8"/>
        <color indexed="8"/>
        <rFont val="Arial"/>
        <family val="2"/>
      </rPr>
      <t>Champ</t>
    </r>
    <r>
      <rPr>
        <sz val="8"/>
        <color indexed="8"/>
        <rFont val="Arial"/>
        <family val="2"/>
      </rPr>
      <t xml:space="preserve"> &gt; Bénéficiaires au 31 décembre 2017, d’une des prestations retenues et résidant en France (hors Mayotte).
</t>
    </r>
    <r>
      <rPr>
        <b/>
        <sz val="8"/>
        <color indexed="8"/>
        <rFont val="Arial"/>
        <family val="2"/>
      </rPr>
      <t>Source &gt;</t>
    </r>
    <r>
      <rPr>
        <sz val="8"/>
        <color indexed="8"/>
        <rFont val="Arial"/>
        <family val="2"/>
      </rPr>
      <t xml:space="preserve"> DREES, enquête enquête auprès des bénéficiaires de minima sociaux (BMS) 2018.
</t>
    </r>
  </si>
  <si>
    <r>
      <t>En %</t>
    </r>
    <r>
      <rPr>
        <sz val="8"/>
        <rFont val="Arial"/>
        <family val="2"/>
      </rPr>
      <t> </t>
    </r>
  </si>
  <si>
    <r>
      <rPr>
        <b/>
        <sz val="8"/>
        <color indexed="8"/>
        <rFont val="Arial"/>
        <family val="2"/>
      </rPr>
      <t xml:space="preserve">Lecture &gt; </t>
    </r>
    <r>
      <rPr>
        <sz val="8"/>
        <color indexed="8"/>
        <rFont val="Arial"/>
        <family val="2"/>
      </rPr>
      <t xml:space="preserve">Fin 2018, 50 % des personnes qui bénéficiaient d’un revenu minimum garanti au 31 décembre 2017 n’ont aucun placement financier, contre 14 % pour l’ensemble de la population.                                                                                                                                                                                               </t>
    </r>
  </si>
  <si>
    <r>
      <rPr>
        <b/>
        <sz val="8"/>
        <color indexed="8"/>
        <rFont val="Arial"/>
        <family val="2"/>
      </rP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</si>
  <si>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Sources &gt;</t>
    </r>
    <r>
      <rPr>
        <sz val="8"/>
        <color indexed="8"/>
        <rFont val="Arial"/>
        <family val="2"/>
      </rPr>
      <t xml:space="preserve"> DREES, enquêtes auprès des bénéficiaires de minima sociaux (BMS) 2012 et 2018 ; Insee, enquête statistique sur les ressources et les conditions de vie (SRCV) 2018.</t>
    </r>
  </si>
  <si>
    <r>
      <rPr>
        <b/>
        <sz val="8"/>
        <color indexed="8"/>
        <rFont val="Arial"/>
        <family val="2"/>
      </rPr>
      <t>Lecture &gt;</t>
    </r>
    <r>
      <rPr>
        <sz val="8"/>
        <color indexed="8"/>
        <rFont val="Arial"/>
        <family val="2"/>
      </rPr>
      <t xml:space="preserve"> Fin 2018, 18 % des personnes qui bénéficiaient d’un revenu minimum garanti au 31 décembre 2017 déclarent avoir renoncé à une consultation de médecin pour des raisons financières, au cours des 12 derniers mois. En 2014, 5 % de l’ensemble de la population était dans ce cas.       </t>
    </r>
  </si>
  <si>
    <r>
      <rPr>
        <b/>
        <sz val="8"/>
        <color indexed="8"/>
        <rFont val="Arial"/>
        <family val="2"/>
      </rP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18 ans ou plus appartenant à un ménage ordinaire en France métropolitaine.                                                                                                                                                               </t>
    </r>
  </si>
  <si>
    <r>
      <rPr>
        <b/>
        <sz val="8"/>
        <color indexed="8"/>
        <rFont val="Arial"/>
        <family val="2"/>
      </rPr>
      <t xml:space="preserve">Sources &gt; </t>
    </r>
    <r>
      <rPr>
        <sz val="8"/>
        <color indexed="8"/>
        <rFont val="Arial"/>
        <family val="2"/>
      </rPr>
      <t xml:space="preserve"> DREES, enquêtes auprès des bénéficiaires de minima sociaux (BMS) 2012 et 2018 ; DREES-IRDES, enquête Santé et protection sociale (ESPS) 2014.</t>
    </r>
  </si>
  <si>
    <r>
      <t>Lecture &gt;</t>
    </r>
    <r>
      <rPr>
        <sz val="8"/>
        <color indexed="8"/>
        <rFont val="Arial"/>
        <family val="2"/>
      </rPr>
      <t xml:space="preserve"> Fin 2018, 53 % des personnes qui bénéficiaient d’un revenu minimum garanti au 31 décembre 2017 sont pauvres en conditions de vie, contre 11 % de l’ensemble de la population.                                                                                                                                                                                               </t>
    </r>
  </si>
  <si>
    <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</si>
  <si>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 xml:space="preserve">Sources &gt; </t>
    </r>
    <r>
      <rPr>
        <sz val="8"/>
        <color indexed="8"/>
        <rFont val="Arial"/>
        <family val="2"/>
      </rPr>
      <t>DREES, enquêtes auprès des bénéficiaires de minima sociaux (BMS) 2012 et 2018 ; Insee, enquête statistique sur les ressources et les conditions de vie (SRCV) 2018.</t>
    </r>
  </si>
  <si>
    <r>
      <rPr>
        <b/>
        <sz val="8"/>
        <color indexed="8"/>
        <rFont val="Arial"/>
        <family val="2"/>
      </rPr>
      <t>Note &gt;</t>
    </r>
    <r>
      <rPr>
        <sz val="8"/>
        <color indexed="8"/>
        <rFont val="Arial"/>
        <family val="2"/>
      </rPr>
      <t xml:space="preserve"> Pour le minimum vieillesse le montants maximum de l’allocation pour un couple dont les deux personnes sont allocataires est de 1 294 euros. </t>
    </r>
  </si>
  <si>
    <r>
      <rPr>
        <b/>
        <sz val="8"/>
        <color indexed="8"/>
        <rFont val="Arial"/>
        <family val="2"/>
      </rPr>
      <t>Source &gt;</t>
    </r>
    <r>
      <rPr>
        <sz val="8"/>
        <color indexed="8"/>
        <rFont val="Arial"/>
        <family val="2"/>
      </rPr>
      <t xml:space="preserve"> Législation.</t>
    </r>
  </si>
  <si>
    <t>Ensemble 
de la population</t>
  </si>
  <si>
    <t>Ensemble des bénéficiaires 
de revenus minima garantis</t>
  </si>
  <si>
    <t xml:space="preserve">Ensemble 
des bénéficiaires 
de minima sociaux </t>
  </si>
  <si>
    <t>1. Pour la prime d’activité, les montants indiqués ne sont valables que pour des foyers ayant pour uniques ressources des revenus d’activité. Les couples considérés ne comportent qu’une seule personne ayant des revenus d’activité.</t>
  </si>
  <si>
    <t>2. Pour l’AAH et l’ASS, les couples considérés ne comportent qu’un seul allocataire.</t>
  </si>
  <si>
    <r>
      <rPr>
        <b/>
        <sz val="8"/>
        <color indexed="8"/>
        <rFont val="Arial"/>
        <family val="2"/>
      </rPr>
      <t>Note &gt;</t>
    </r>
    <r>
      <rPr>
        <sz val="8"/>
        <color indexed="8"/>
        <rFont val="Arial"/>
        <family val="2"/>
      </rPr>
      <t xml:space="preserve"> Les ressources prises en compte pour le calcul des montants de chaque prestation étant en partie différentes, les montants de revenu minimum garanti indiqués dans ce tableau doivent être considérés comme des ordres de grandeur permettant de situer entre elles les prestations. Par ailleurs, ce tableau ne tient pas compte des cumuls entre minima sociaux ; par contre, le revenu minimum garanti par la prime d’activité suppose un cumul avec le RSA</t>
    </r>
  </si>
  <si>
    <r>
      <rPr>
        <b/>
        <sz val="8"/>
        <color indexed="8"/>
        <rFont val="Arial"/>
        <family val="2"/>
      </rPr>
      <t>Sources &gt;</t>
    </r>
    <r>
      <rPr>
        <sz val="8"/>
        <color indexed="8"/>
        <rFont val="Arial"/>
        <family val="2"/>
      </rPr>
      <t xml:space="preserve"> Législation ; calculs DREES.</t>
    </r>
  </si>
  <si>
    <r>
      <t xml:space="preserve">Note </t>
    </r>
    <r>
      <rPr>
        <b/>
        <sz val="8"/>
        <color indexed="8"/>
        <rFont val="Arial"/>
        <family val="2"/>
      </rPr>
      <t xml:space="preserve">&gt; </t>
    </r>
    <r>
      <rPr>
        <sz val="8"/>
        <color indexed="8"/>
        <rFont val="Arial"/>
        <family val="2"/>
      </rPr>
      <t>Les bascules entre prestations (exemple : une personne qui bascule du RSA vers la prime d'activité) sont considérées comme une sortie.</t>
    </r>
  </si>
  <si>
    <r>
      <t>Lecture</t>
    </r>
    <r>
      <rPr>
        <b/>
        <sz val="8"/>
        <color indexed="8"/>
        <rFont val="Arial"/>
        <family val="2"/>
      </rPr>
      <t xml:space="preserve"> &gt;</t>
    </r>
    <r>
      <rPr>
        <sz val="8"/>
        <color indexed="8"/>
        <rFont val="Arial"/>
        <family val="2"/>
      </rPr>
      <t xml:space="preserve"> Fin 2018, 71 % des bénéficiaires du RSA au 31 décembre 2017 toujours bénéficiaires du RSA fin 2018 sont pauvres en conditions de vie, contre 58 % parmi ceux qui ne sont plus bénéficiaires du RSA fin décembre 2018.</t>
    </r>
  </si>
  <si>
    <r>
      <t>Champ</t>
    </r>
    <r>
      <rPr>
        <sz val="8"/>
        <color indexed="8"/>
        <rFont val="Arial"/>
        <family val="2"/>
      </rPr>
      <t xml:space="preserve"> </t>
    </r>
    <r>
      <rPr>
        <b/>
        <sz val="8"/>
        <color indexed="8"/>
        <rFont val="Arial"/>
        <family val="2"/>
      </rPr>
      <t xml:space="preserve">&gt; </t>
    </r>
    <r>
      <rPr>
        <sz val="8"/>
        <color indexed="8"/>
        <rFont val="Arial"/>
        <family val="2"/>
      </rPr>
      <t>Bénéficiaires au 31 décembre 2017 d'une des prestations retenues et résidant en France.</t>
    </r>
  </si>
  <si>
    <r>
      <t>Sources</t>
    </r>
    <r>
      <rPr>
        <sz val="8"/>
        <color indexed="8"/>
        <rFont val="Arial"/>
        <family val="2"/>
      </rPr>
      <t xml:space="preserve"> </t>
    </r>
    <r>
      <rPr>
        <b/>
        <sz val="8"/>
        <color indexed="8"/>
        <rFont val="Arial"/>
        <family val="2"/>
      </rPr>
      <t>&gt;</t>
    </r>
    <r>
      <rPr>
        <sz val="8"/>
        <color indexed="8"/>
        <rFont val="Arial"/>
        <family val="2"/>
      </rPr>
      <t xml:space="preserve"> DREES, enquête auprès des bénéficiaires de minima sociaux (BMS) 2018.</t>
    </r>
  </si>
  <si>
    <r>
      <t>Lecture</t>
    </r>
    <r>
      <rPr>
        <b/>
        <sz val="8"/>
        <color indexed="8"/>
        <rFont val="Arial"/>
        <family val="2"/>
      </rPr>
      <t xml:space="preserve"> &gt;</t>
    </r>
    <r>
      <rPr>
        <sz val="8"/>
        <color indexed="8"/>
        <rFont val="Arial"/>
        <family val="2"/>
      </rPr>
      <t xml:space="preserve"> Fin 2018, 65 % des bénéficiaires de revenus minima garantis au 31 décembre 2017 sont en situation de privation matérielle et sociale. En 2018, 14 % de l’ensemble de la population est dans cette situation.</t>
    </r>
  </si>
  <si>
    <r>
      <t>Champ</t>
    </r>
    <r>
      <rPr>
        <sz val="8"/>
        <color indexed="8"/>
        <rFont val="Arial"/>
        <family val="2"/>
      </rPr>
      <t xml:space="preserve"> </t>
    </r>
    <r>
      <rPr>
        <b/>
        <sz val="8"/>
        <color indexed="8"/>
        <rFont val="Arial"/>
        <family val="2"/>
      </rPr>
      <t>&gt;</t>
    </r>
    <r>
      <rPr>
        <sz val="8"/>
        <color indexed="8"/>
        <rFont val="Arial"/>
        <family val="2"/>
      </rPr>
      <t xml:space="preserve"> Bénéficiaires au 31 décembre 2017 d'une des prestations retenues et résidant en France (hors Mayotte) ; pour l’ensemble de la population : personnes de 16 ans ou plus vivant dans un ménage ordinaire de France métropolitaine.</t>
    </r>
  </si>
  <si>
    <r>
      <t>Sources</t>
    </r>
    <r>
      <rPr>
        <sz val="8"/>
        <color indexed="8"/>
        <rFont val="Arial"/>
        <family val="2"/>
      </rPr>
      <t xml:space="preserve"> </t>
    </r>
    <r>
      <rPr>
        <b/>
        <sz val="8"/>
        <color indexed="8"/>
        <rFont val="Arial"/>
        <family val="2"/>
      </rPr>
      <t>&gt;</t>
    </r>
    <r>
      <rPr>
        <sz val="8"/>
        <color indexed="8"/>
        <rFont val="Arial"/>
        <family val="2"/>
      </rPr>
      <t xml:space="preserve"> DREES, enquête auprès des bénéficiaires de minima sociaux (BMS) 2018 ; Insee, enquête statistique sur les ressources et les conditions de vie (SRCV) 2018.</t>
    </r>
  </si>
  <si>
    <t>Part
(en %)</t>
  </si>
  <si>
    <r>
      <t xml:space="preserve">*** : significatif au seuil de 1 %. ** : significatif au seuil de 5 %. * : significatif au seuil de 10%. ns : non significatif. Un coefficient de signe positif traduit une probabilité plus élevée ; un coefficient de signe négatif une probabilité plus faible.   
1. La fréquence des rencontres doit être d'au moins une fois par mois. Pour la famille, il s’agit des contacts en dehors des personnes habitant avec le bénéficiaire.     
2. Les « apporteurs de ressources » sont dans ce tableau les personnes en emploi ou à la retraite.     
Notes &gt; Les coefficients présentés sont les résultats de l’estimation d’un modèle logistique. Lorsque toutes les cases associées à une variable sont vides (par exemple, celles associées à la région de résidence pour l’estimation de la probabilité d’être confronté aux contraintes budgé-taires), c’est parce que tous les coefficients estimés sont non-significativement différents de zéro.
Les coefficients associés au genre et au statut matrimonial du bénéficiaire et à la localisation géographique (découpage rural-urbain et catégorie de communes selon le zonage en aires urbaines) de son logement ne sont significatifs dans aucun des modèles testés. 
</t>
    </r>
    <r>
      <rPr>
        <b/>
        <sz val="8"/>
        <color indexed="8"/>
        <rFont val="Arial"/>
        <family val="2"/>
      </rPr>
      <t>Lecture &gt;</t>
    </r>
    <r>
      <rPr>
        <sz val="8"/>
        <color indexed="8"/>
        <rFont val="Arial"/>
        <family val="2"/>
      </rPr>
      <t xml:space="preserve"> Fin 2018, 34 % des personnes qui bénéficiaient d’un revenu minimum garanti au 31 décembre 2017 sont âgées de moins de 35 ans. Parmi elles, 44 % sont pauvres en conditions de vie. Toutes choses égales par ailleurs, ces bénéficiaires ont moins de risques d'être concernés par cette forme de pauvreté que ceux d'une autre tranche d'âge.     
</t>
    </r>
    <r>
      <rPr>
        <b/>
        <sz val="8"/>
        <color indexed="8"/>
        <rFont val="Arial"/>
        <family val="2"/>
      </rPr>
      <t>Champ &gt;</t>
    </r>
    <r>
      <rPr>
        <sz val="8"/>
        <color indexed="8"/>
        <rFont val="Arial"/>
        <family val="2"/>
      </rPr>
      <t xml:space="preserve"> Bénéficiaires au 31 décembre 2017 d’une des prestations retenues et résidant en France (hors Mayotte).     
</t>
    </r>
    <r>
      <rPr>
        <b/>
        <sz val="8"/>
        <color indexed="8"/>
        <rFont val="Arial"/>
        <family val="2"/>
      </rPr>
      <t>Source &gt;</t>
    </r>
    <r>
      <rPr>
        <sz val="8"/>
        <color indexed="8"/>
        <rFont val="Arial"/>
        <family val="2"/>
      </rPr>
      <t xml:space="preserve"> DREES, enquête auprès des bénéficiaires de minima sociaux (BMS) 2018.
</t>
    </r>
  </si>
  <si>
    <r>
      <rPr>
        <b/>
        <sz val="8"/>
        <color indexed="8"/>
        <rFont val="Roboto"/>
        <family val="0"/>
      </rPr>
      <t>Lecture</t>
    </r>
    <r>
      <rPr>
        <sz val="8"/>
        <color indexed="8"/>
        <rFont val="roboto"/>
        <family val="0"/>
      </rPr>
      <t xml:space="preserve"> </t>
    </r>
    <r>
      <rPr>
        <b/>
        <sz val="8"/>
        <color indexed="8"/>
        <rFont val="Calibri"/>
        <family val="2"/>
      </rPr>
      <t>&gt;</t>
    </r>
    <r>
      <rPr>
        <sz val="8"/>
        <color indexed="8"/>
        <rFont val="roboto"/>
        <family val="0"/>
      </rPr>
      <t xml:space="preserve"> Fin 2018, 26 % des personnes qui bénéficiaient d’un revenu minimum garanti au 31 décembre 2017 n’ont pas les moyens financiers de maintenir leur logement à bonne température, contre 5 % pour l’ensemble de la population.</t>
    </r>
  </si>
  <si>
    <r>
      <rPr>
        <b/>
        <sz val="8"/>
        <color indexed="8"/>
        <rFont val="Roboto"/>
        <family val="0"/>
      </rPr>
      <t>Champ &gt;</t>
    </r>
    <r>
      <rPr>
        <sz val="8"/>
        <color indexed="8"/>
        <rFont val="roboto"/>
        <family val="0"/>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t>
    </r>
  </si>
  <si>
    <r>
      <rPr>
        <b/>
        <sz val="8"/>
        <color indexed="8"/>
        <rFont val="Roboto"/>
        <family val="0"/>
      </rPr>
      <t>Sources &gt;</t>
    </r>
    <r>
      <rPr>
        <sz val="8"/>
        <color indexed="8"/>
        <rFont val="roboto"/>
        <family val="0"/>
      </rPr>
      <t xml:space="preserve"> DREES, enquêtes auprès des bénéficiaires de minima sociaux  (BMS) 2012 et 2018; Insee, enquête statistique sur les ressources et les conditions de vie (SRCV) 2018.</t>
    </r>
  </si>
  <si>
    <r>
      <t>Lecture</t>
    </r>
    <r>
      <rPr>
        <sz val="8"/>
        <color indexed="8"/>
        <rFont val="roboto"/>
        <family val="0"/>
      </rPr>
      <t xml:space="preserve"> </t>
    </r>
    <r>
      <rPr>
        <b/>
        <sz val="8"/>
        <color indexed="8"/>
        <rFont val="Roboto"/>
        <family val="0"/>
      </rPr>
      <t>&gt;</t>
    </r>
    <r>
      <rPr>
        <sz val="8"/>
        <color indexed="8"/>
        <rFont val="roboto"/>
        <family val="0"/>
      </rPr>
      <t xml:space="preserve"> Fin 2018, 15 % des personnes qui bénéficiaient d’un revenu minimum garanti au 31 décembre 2017 ont consommé au cours du dernier mois des denrées qu’elles avaient elles-mêmes produites. Selon la prestation considérée, cette proportion varie de 11 % à 18 %.</t>
    </r>
  </si>
  <si>
    <r>
      <t>Champ</t>
    </r>
    <r>
      <rPr>
        <sz val="8"/>
        <color indexed="8"/>
        <rFont val="roboto"/>
        <family val="0"/>
      </rPr>
      <t xml:space="preserve"> </t>
    </r>
    <r>
      <rPr>
        <b/>
        <sz val="8"/>
        <color indexed="8"/>
        <rFont val="Roboto"/>
        <family val="0"/>
      </rPr>
      <t>&gt;</t>
    </r>
    <r>
      <rPr>
        <sz val="8"/>
        <color indexed="8"/>
        <rFont val="roboto"/>
        <family val="0"/>
      </rPr>
      <t xml:space="preserve"> Bénéficiaires au 31 décembre 2017 d’une des prestations retenues et résidant en France (hors Mayotte).</t>
    </r>
  </si>
  <si>
    <r>
      <t>Source</t>
    </r>
    <r>
      <rPr>
        <sz val="8"/>
        <color indexed="8"/>
        <rFont val="roboto"/>
        <family val="0"/>
      </rPr>
      <t xml:space="preserve"> </t>
    </r>
    <r>
      <rPr>
        <b/>
        <sz val="8"/>
        <color indexed="8"/>
        <rFont val="Roboto"/>
        <family val="0"/>
      </rPr>
      <t>&gt;</t>
    </r>
    <r>
      <rPr>
        <sz val="8"/>
        <color indexed="8"/>
        <rFont val="roboto"/>
        <family val="0"/>
      </rPr>
      <t xml:space="preserve"> DREES, enquête auprès des bénéficiaires de minima sociaux (BMS) 2018.</t>
    </r>
  </si>
  <si>
    <r>
      <rPr>
        <b/>
        <sz val="8"/>
        <color indexed="8"/>
        <rFont val="Arial"/>
        <family val="2"/>
      </rPr>
      <t xml:space="preserve">Lecture </t>
    </r>
    <r>
      <rPr>
        <b/>
        <sz val="8"/>
        <color indexed="8"/>
        <rFont val="Calibri"/>
        <family val="2"/>
      </rPr>
      <t>&gt;</t>
    </r>
    <r>
      <rPr>
        <b/>
        <sz val="8"/>
        <color indexed="8"/>
        <rFont val="Arial"/>
        <family val="2"/>
      </rPr>
      <t xml:space="preserve"> </t>
    </r>
    <r>
      <rPr>
        <sz val="8"/>
        <color indexed="8"/>
        <rFont val="Arial"/>
        <family val="2"/>
      </rPr>
      <t>Fin 2018, 19 % des personnes qui bénéficiaient d’un revenu minimum garanti au 31 décembre 2017 ont eu des retards de paiement des factures d'électricité, de gaz, d'eau ou de téléphone au cours de l'année contre 5 % pour l’ensemble de la population.</t>
    </r>
  </si>
  <si>
    <r>
      <rPr>
        <b/>
        <sz val="8"/>
        <color indexed="8"/>
        <rFont val="Arial"/>
        <family val="2"/>
      </rPr>
      <t xml:space="preserve">Champ </t>
    </r>
    <r>
      <rPr>
        <b/>
        <sz val="8"/>
        <color indexed="8"/>
        <rFont val="Calibri"/>
        <family val="2"/>
      </rPr>
      <t>&gt;</t>
    </r>
    <r>
      <rPr>
        <sz val="8"/>
        <color indexed="8"/>
        <rFont val="Arial"/>
        <family val="2"/>
      </rPr>
      <t xml:space="preserve"> Bénéficiaires au 31 décembre 2017 (au 31 décembre 2011 pour l’enquête BMS 2012) ,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</si>
  <si>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 xml:space="preserve">Sources </t>
    </r>
    <r>
      <rPr>
        <b/>
        <sz val="8"/>
        <color indexed="8"/>
        <rFont val="Calibri"/>
        <family val="2"/>
      </rPr>
      <t>&gt;</t>
    </r>
    <r>
      <rPr>
        <sz val="8"/>
        <color indexed="8"/>
        <rFont val="Arial"/>
        <family val="2"/>
      </rPr>
      <t xml:space="preserve"> DREES, enquêtes auprès des bénéficiaires de minima sociaux (BMS) 2012 et 2018; Insee, enquête statistique sur les ressources et les conditions de vie (SRCV) 2018.</t>
    </r>
  </si>
  <si>
    <r>
      <t>Note &gt;</t>
    </r>
    <r>
      <rPr>
        <sz val="8"/>
        <color indexed="8"/>
        <rFont val="roboto"/>
        <family val="0"/>
      </rPr>
      <t xml:space="preserve"> Les dépenses d’énergie regroupent ici les dépenses d’eau, de gaz et d’électricité pour le logement. Le remboursement de crédit pour l’achat du logement principal est ici considéré comme une dépense de logement. </t>
    </r>
  </si>
  <si>
    <r>
      <t>Lecture</t>
    </r>
    <r>
      <rPr>
        <sz val="8"/>
        <color indexed="8"/>
        <rFont val="roboto"/>
        <family val="0"/>
      </rPr>
      <t xml:space="preserve"> </t>
    </r>
    <r>
      <rPr>
        <b/>
        <sz val="8"/>
        <color indexed="8"/>
        <rFont val="Roboto"/>
        <family val="0"/>
      </rPr>
      <t>&gt;</t>
    </r>
    <r>
      <rPr>
        <sz val="8"/>
        <color indexed="8"/>
        <rFont val="roboto"/>
        <family val="0"/>
      </rPr>
      <t xml:space="preserve"> Fin 2018, 7 % des personnes qui bénéficiaient d’un revenu minimum garanti au 31 décembre 2017 n’ont pas entièrement réglé leurs dépenses de logement des 12 derniers mois.</t>
    </r>
  </si>
  <si>
    <r>
      <t>Champ &gt;</t>
    </r>
    <r>
      <rPr>
        <sz val="8"/>
        <color indexed="8"/>
        <rFont val="roboto"/>
        <family val="0"/>
      </rPr>
      <t xml:space="preserve"> Bénéficiaires, au 31 décembre 2017, d’une des prestations retenues et résidant en France (hors Mayotte).</t>
    </r>
  </si>
  <si>
    <r>
      <t>Source</t>
    </r>
    <r>
      <rPr>
        <sz val="8"/>
        <color indexed="8"/>
        <rFont val="roboto"/>
        <family val="0"/>
      </rPr>
      <t xml:space="preserve"> </t>
    </r>
    <r>
      <rPr>
        <b/>
        <sz val="8"/>
        <color indexed="8"/>
        <rFont val="Roboto"/>
        <family val="0"/>
      </rPr>
      <t>&gt;</t>
    </r>
    <r>
      <rPr>
        <sz val="8"/>
        <color indexed="8"/>
        <rFont val="roboto"/>
        <family val="0"/>
      </rPr>
      <t xml:space="preserve"> DREES, enquêtee auprès des bénéficiaires de minima sociaux  (BMS) 2018.</t>
    </r>
  </si>
  <si>
    <r>
      <rPr>
        <b/>
        <sz val="8"/>
        <color indexed="8"/>
        <rFont val="Arial"/>
        <family val="2"/>
      </rPr>
      <t>Note &gt;</t>
    </r>
    <r>
      <rPr>
        <sz val="8"/>
        <color indexed="8"/>
        <rFont val="Arial"/>
        <family val="2"/>
      </rPr>
      <t xml:space="preserve"> Concernant l’absence de chauffage central, suite à une modification dans le questionnaire de BMS 2018, les données ne sont pas directement comparables avec celles de l’enquête 2012, ni avec celles de SRCV 2018. Pour SRCV et l’enquête BMS 2012, l’intitulé de la question est « dans ce logement y a-t-il un système de chauffage central ou électrique ? ». Pour l’enquête BMS 2018, la question est : « dans ce logement y a-t-il un système de chauffage central (collectif ou individuel) ? ». Pour cette dernière question, une consigne destinée aux enquêteurs précise : « On entend par chauffage central les chauffages mixte, urbain, individuel électrique ou par chaudière (individuelle ou collective). Les appareils de chauffage indépendants (radiateur mobiles, poêle, cheminée ou autres) ne sont pas considérés comme du chauffage central ».</t>
    </r>
  </si>
  <si>
    <r>
      <rPr>
        <b/>
        <sz val="8"/>
        <color indexed="8"/>
        <rFont val="Arial"/>
        <family val="2"/>
      </rPr>
      <t>Lecture</t>
    </r>
    <r>
      <rPr>
        <sz val="8"/>
        <color indexed="8"/>
        <rFont val="Arial"/>
        <family val="2"/>
      </rPr>
      <t xml:space="preserve"> </t>
    </r>
    <r>
      <rPr>
        <b/>
        <sz val="8"/>
        <color indexed="8"/>
        <rFont val="Arial"/>
        <family val="2"/>
      </rPr>
      <t>&gt;</t>
    </r>
    <r>
      <rPr>
        <sz val="8"/>
        <color indexed="8"/>
        <rFont val="Arial"/>
        <family val="2"/>
      </rPr>
      <t xml:space="preserve"> Fin 2018, 23 % des personnes qui bénéficiaient d’un revenu minimum garanti au 31 décembre 2017 sont en situation de surpeuplement, contre 7 % parmi l’ensemble de la population.</t>
    </r>
  </si>
  <si>
    <r>
      <rPr>
        <b/>
        <sz val="8"/>
        <color indexed="8"/>
        <rFont val="Arial"/>
        <family val="2"/>
      </rPr>
      <t>Champ</t>
    </r>
    <r>
      <rPr>
        <sz val="8"/>
        <color indexed="8"/>
        <rFont val="Arial"/>
        <family val="2"/>
      </rPr>
      <t xml:space="preserve"> </t>
    </r>
    <r>
      <rPr>
        <b/>
        <sz val="8"/>
        <color indexed="8"/>
        <rFont val="Arial"/>
        <family val="2"/>
      </rPr>
      <t>&gt;</t>
    </r>
    <r>
      <rPr>
        <sz val="8"/>
        <color indexed="8"/>
        <rFont val="Arial"/>
        <family val="2"/>
      </rPr>
      <t xml:space="preserve"> Bénéficiaires au 31 décembre 2017 (au 31 décembre 2011 pour l’enquête BMS 2012) , d’une des prestations retenues et résidant en France (hors Mayotte) |France métropolitaine pour l'enquête BMS 2012]. Ensemble de la population : personnes de 16 ans ou plus appartenant à un ménage ordinaire en France métropolitaine.</t>
    </r>
  </si>
  <si>
    <r>
      <rPr>
        <b/>
        <sz val="8"/>
        <color indexed="8"/>
        <rFont val="Arial"/>
        <family val="2"/>
      </rPr>
      <t>Sources</t>
    </r>
    <r>
      <rPr>
        <sz val="8"/>
        <color indexed="8"/>
        <rFont val="Arial"/>
        <family val="2"/>
      </rPr>
      <t xml:space="preserve"> </t>
    </r>
    <r>
      <rPr>
        <b/>
        <sz val="8"/>
        <color indexed="8"/>
        <rFont val="Arial"/>
        <family val="2"/>
      </rPr>
      <t>&gt;</t>
    </r>
    <r>
      <rPr>
        <sz val="8"/>
        <color indexed="8"/>
        <rFont val="Arial"/>
        <family val="2"/>
      </rPr>
      <t xml:space="preserve"> DREES, enquêtes auprès des bénéficiaires de minima sociaux  (BMS) 2012 et 2018 ; Insee, enquête statistique sur les ressources et les conditions de vie (SRCV) 2018.</t>
    </r>
  </si>
  <si>
    <r>
      <t>Lecture</t>
    </r>
    <r>
      <rPr>
        <sz val="8"/>
        <color indexed="8"/>
        <rFont val="roboto"/>
        <family val="0"/>
      </rPr>
      <t xml:space="preserve"> &gt; Fin 2018, 53 % des personnes qui bénéficiaient d’un revenu minimum garanti au 31 décembre 2017 sont pauvres en conditions de vie, contre 11 % de l’ensemble de la population.</t>
    </r>
  </si>
  <si>
    <r>
      <t>Champ</t>
    </r>
    <r>
      <rPr>
        <sz val="8"/>
        <color indexed="8"/>
        <rFont val="roboto"/>
        <family val="0"/>
      </rPr>
      <t xml:space="preserve"> &gt; Bénéficiaires au 31 décembre 2017 d’une des prestations retenues et résidant en France (hors Mayotte). Ensemble de la population : personnes de 16 ans ou plus appartenant à un ménage ordinaire en France métropolitaine.</t>
    </r>
  </si>
  <si>
    <r>
      <t>Sources</t>
    </r>
    <r>
      <rPr>
        <sz val="8"/>
        <color indexed="8"/>
        <rFont val="roboto"/>
        <family val="0"/>
      </rPr>
      <t xml:space="preserve"> &gt; DREES, enquêtes auprès des bénéficiaires de minima sociaux  (BMS) 2018 ; Insee, enquête statistique sur les ressources et les conditions de vie (SRCV) 2018.</t>
    </r>
  </si>
  <si>
    <t>Tableau 2 • Part des bénéficiaires de revenus minima garantis ayant recours aux aides en nature ou à certaines solutions informelles dans le domaine de l’alimentation fin 2018, selon la prestation perçue</t>
  </si>
  <si>
    <t>Graphique 3 • Part des bénéficiaires de revenus minima garantis ayant renoncé à une consultation de médecin ou à des soins dentaires pour des raisons financières au cours de l’année 2018, selon la prestation perçue</t>
  </si>
  <si>
    <t>Graphique 7 • Part des bénéficiaires de revenus minima garantis ayant des impayés fin 2018 sur leurs factures de l’année, selon le poste de dépense</t>
  </si>
  <si>
    <t xml:space="preserve">Graphique B • Part des personnes en difficulté selon l’une des quatre dimensions de l’indicateur de pauvreté en conditions de vie, fin 2018 </t>
  </si>
  <si>
    <t xml:space="preserve">Tableau •Taux de pauvreté en conditions de vie fin 2018 des bénéficiaires fin 2017, selon la présence ou non dans la prestation fin 2018  </t>
  </si>
  <si>
    <t>Tableau • Taux de privation matérielle et sociale et type de difficultés rencontrées en 2018, selon la prestation perçue</t>
  </si>
  <si>
    <t>Graphique 1 • Taux de pauvreté en conditions de vie et types de difficultés rencontrées fin 2018, selon la prestation perçue </t>
  </si>
  <si>
    <t>Graphique 5 • Part des bénéficiaires de revenus minima garantis ayant au cours de l’année 2018 été menacés</t>
  </si>
  <si>
    <t>Graphique A  • Taux de pauvreté en conditions de vie fin 2018, selon la prestation perçue</t>
  </si>
  <si>
    <t xml:space="preserve">Tableau a  • Revenu minimum garanti selon la prestation et la composition familiale du foyer, 
au 1er avril 2018 </t>
  </si>
  <si>
    <r>
      <t>Tableau</t>
    </r>
    <r>
      <rPr>
        <b/>
        <sz val="8"/>
        <color indexed="8"/>
        <rFont val="Arial"/>
        <family val="2"/>
      </rPr>
      <t xml:space="preserve"> b • Barèmes mensuels des minima sociaux, au 1er avril 2018</t>
    </r>
  </si>
  <si>
    <t xml:space="preserve">Tableau •Taux de pauvreté en conditions de vie fin 2018 des bénéficiaires fin 2017, selon la présence ou non dans la prestation fin 2018   </t>
  </si>
  <si>
    <t>Tableau •Taux de privation matérielle et sociale et type de difficultés rencontrées fin 2018, 
selon la prestation perçue</t>
  </si>
  <si>
    <t>Tableau 1 • Estimation des probabilités d’être pauvre en conditions de vie et d’être affecté par ses différentes composantes pour les bénéficiaires de revenus minima garantis, selon plusieurs facteurs explicatifs</t>
  </si>
  <si>
    <t>Graphique 2 •  Part des bénéficiaires de revenus minima garantis rencontrant une restriction de consommation fin 2018, selon le type de restriction et la prestation perçue</t>
  </si>
  <si>
    <t>Tableau 2 • Part des bénéficiaires de revenus minima garantis ayant recours aux aides en nature 
ou à certaines solutions informelles dans le domaine de l’alimentation fin 2018, selon la prestation perçue</t>
  </si>
  <si>
    <t>Reçoivent des colis alimentaires ou bénéficient de distributions de repas et jugent cette aide très importante ou ne pas pouvoir vivre sans.</t>
  </si>
  <si>
    <t>Graphique 3 • Part des bénéficiaires de revenus minima garantis ayant renoncé à une consultation 
de médecin ou à des soins dentaires pour des raisons financières au cours de l’année 2018, 
selon la prestation perçue</t>
  </si>
  <si>
    <t>Graphique 4 •  Part des bénéficiaires de revenus minima garantis rencontrant une contrainte budgétaire 
fin 2018, selon la nature de la contrainte et la prestation perçue</t>
  </si>
  <si>
    <r>
      <t>Graphique 6</t>
    </r>
    <r>
      <rPr>
        <sz val="8"/>
        <rFont val="Arial"/>
        <family val="2"/>
      </rPr>
      <t xml:space="preserve">  •</t>
    </r>
    <r>
      <rPr>
        <b/>
        <sz val="8"/>
        <rFont val="Arial"/>
        <family val="2"/>
      </rPr>
      <t xml:space="preserve"> Part des bénéficiaires de revenus minima garantis ayant rencontré des retards de paiement au cours de l’année 2018, selon le poste de dépense et la prestation perçue</t>
    </r>
  </si>
  <si>
    <t>Graphique 7 • Part des bénéficiaires de revenus minima garantis ayant des impayés fin 2018 
sur leurs factures de l’année, selon le poste de dépense</t>
  </si>
  <si>
    <t>Graphique 8 • Part des bénéficiaires de revenus minima garantis rencontrant des difficultés de logement fin 2018, selon le type de difficulté et la prestation perçue</t>
  </si>
  <si>
    <t xml:space="preserve">      Colis alimentaires</t>
  </si>
  <si>
    <t xml:space="preserve">      Distributions de repas</t>
  </si>
  <si>
    <t>Consomment des denrées données par l'entourage et jugent cette aide très importante ou ne pas pouvoir vivre sans</t>
  </si>
  <si>
    <t>Reçoivent une aide alimentaire (colis alimentaire ou distribution de repas) ou des denrées données par l'entourage et jugent cette aide très importante ou ne pas pouvoir vivre sans</t>
  </si>
  <si>
    <t>Ne pas avoir de voiture personnelle par manque de moyens financiers</t>
  </si>
  <si>
    <t>Ne pas avoir accès à Internet par manque de moyens financiers</t>
  </si>
  <si>
    <t>Graphique 4 • Part des bénéficiaires de revenus minima garantis rencontrant une contrainte budgétaire fin 2018, selon la nature de la contrainte et la prestation perçue</t>
  </si>
  <si>
    <t>Graphique 6  • Part des bénéficiaires de revenus minima garantis ayant rencontré des retards de paiement au cours de l’année 2018, selon le poste de dépense et la prestation perçue</t>
  </si>
  <si>
    <r>
      <t>Lecture</t>
    </r>
    <r>
      <rPr>
        <sz val="8"/>
        <color indexed="8"/>
        <rFont val="roboto"/>
        <family val="0"/>
      </rPr>
      <t xml:space="preserve"> &gt; Fin 2018, 55 % des personnes qui bénéficiaient d’un revenu minimum garanti au 31 décembre 2017 rencontrent des restrictions de consommation , contre 10 % de l’ensemble de la population.</t>
    </r>
  </si>
  <si>
    <r>
      <t>Champ</t>
    </r>
    <r>
      <rPr>
        <sz val="8"/>
        <color indexed="8"/>
        <rFont val="roboto"/>
        <family val="0"/>
      </rPr>
      <t xml:space="preserve"> &gt; Bénéficiaires au 31 décembre 2017 d’une des prestations retenues et résidant en France (hors Mayotte). Ensemble de la population : personnes de 16 ans ou plus appartenant à un ménage ordinaire en France métropolitaine.</t>
    </r>
  </si>
  <si>
    <r>
      <t>Sources</t>
    </r>
    <r>
      <rPr>
        <sz val="8"/>
        <color indexed="8"/>
        <rFont val="roboto"/>
        <family val="0"/>
      </rPr>
      <t xml:space="preserve"> &gt; DREES, enquête auprès des bénéficiaires de minima sociaux  (BMS) 2018 ; Insee, enquête statistique sur les ressources et les conditions de vie (SRCV) 2018.</t>
    </r>
  </si>
  <si>
    <t>Les conditions de vie des bénéficiaires de minima sociaux et de la prime d’activité fin 2018</t>
  </si>
  <si>
    <t>Sommaire</t>
  </si>
  <si>
    <t>Tableau b • Barèmes mensuels des prestations, au 1er avril 2018</t>
  </si>
  <si>
    <t xml:space="preserve">Tableau a • Revenu minimum garanti selon la prestation et la composition familiale du foyer, 
au 1er avril 2018 </t>
  </si>
  <si>
    <t>Graphique A • Taux de pauvreté en conditions de vie fin 2018, selon la prestation perçue </t>
  </si>
  <si>
    <t>Les dossiers de la DREES n° 61, juillet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</si>
</sst>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 numFmtId="168" formatCode="&quot;Vrai&quot;;&quot;Vrai&quot;;&quot;Faux&quot;"/>
    <numFmt numFmtId="169" formatCode="&quot;Actif&quot;;&quot;Actif&quot;;&quot;Inactif&quot;"/>
    <numFmt numFmtId="170" formatCode="[$€-2]\ #,##0.00_);[Red]\([$€-2]\ #,##0.00\)"/>
    <numFmt numFmtId="171" formatCode="#,##0.0"/>
    <numFmt numFmtId="172" formatCode="#,##0.00_ ;[Red]\-#,##0.00\ "/>
    <numFmt numFmtId="173" formatCode="0.0000"/>
    <numFmt numFmtId="174" formatCode="0.00000000"/>
    <numFmt numFmtId="175" formatCode="0.0000000"/>
    <numFmt numFmtId="176" formatCode="0.000000"/>
    <numFmt numFmtId="177" formatCode="0.00000"/>
    <numFmt numFmtId="178" formatCode="#,##0.000;[Red]\-#,##0.000"/>
    <numFmt numFmtId="179" formatCode="#,##0.0;[Red]\-#,##0.0"/>
  </numFmts>
  <fonts count="60">
    <font>
      <sz val="11"/>
      <color theme="1"/>
      <name val="Calibri"/>
      <family val="2"/>
    </font>
    <font>
      <sz val="11"/>
      <color indexed="8"/>
      <name val="Calibri"/>
      <family val="2"/>
    </font>
    <font>
      <b/>
      <sz val="8"/>
      <color indexed="8"/>
      <name val="Arial"/>
      <family val="2"/>
    </font>
    <font>
      <sz val="8"/>
      <color indexed="8"/>
      <name val="Arial"/>
      <family val="2"/>
    </font>
    <font>
      <i/>
      <sz val="8"/>
      <color indexed="8"/>
      <name val="Arial"/>
      <family val="2"/>
    </font>
    <font>
      <sz val="8"/>
      <name val="Calibri"/>
      <family val="2"/>
    </font>
    <font>
      <sz val="10"/>
      <name val="Arial"/>
      <family val="2"/>
    </font>
    <font>
      <sz val="8"/>
      <name val="Arial"/>
      <family val="2"/>
    </font>
    <font>
      <b/>
      <vertAlign val="superscript"/>
      <sz val="8"/>
      <color indexed="8"/>
      <name val="Arial"/>
      <family val="2"/>
    </font>
    <font>
      <vertAlign val="superscript"/>
      <sz val="8"/>
      <color indexed="8"/>
      <name val="Arial"/>
      <family val="2"/>
    </font>
    <font>
      <b/>
      <sz val="8"/>
      <color indexed="8"/>
      <name val="Roboto"/>
      <family val="0"/>
    </font>
    <font>
      <sz val="8"/>
      <color indexed="8"/>
      <name val="roboto"/>
      <family val="0"/>
    </font>
    <font>
      <b/>
      <sz val="8"/>
      <color indexed="8"/>
      <name val="Calibri"/>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Roboto"/>
      <family val="0"/>
    </font>
    <font>
      <sz val="10"/>
      <color indexed="8"/>
      <name val="Calibri"/>
      <family val="0"/>
    </font>
    <font>
      <sz val="7.75"/>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FF0000"/>
      <name val="Arial"/>
      <family val="2"/>
    </font>
    <font>
      <sz val="8"/>
      <color rgb="FF000000"/>
      <name val="Arial"/>
      <family val="2"/>
    </font>
    <font>
      <sz val="8"/>
      <color theme="1"/>
      <name val="Roboto"/>
      <family val="0"/>
    </font>
    <font>
      <b/>
      <sz val="8"/>
      <color rgb="FF000000"/>
      <name val="Roboto"/>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0" borderId="2" applyNumberFormat="0" applyFill="0" applyAlignment="0" applyProtection="0"/>
    <xf numFmtId="0" fontId="40" fillId="26" borderId="1" applyNumberFormat="0" applyAlignment="0" applyProtection="0"/>
    <xf numFmtId="0" fontId="41" fillId="2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 fillId="29"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5" fillId="30" borderId="0" applyNumberFormat="0" applyBorder="0" applyAlignment="0" applyProtection="0"/>
    <xf numFmtId="0" fontId="46" fillId="25"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1" borderId="9" applyNumberFormat="0" applyAlignment="0" applyProtection="0"/>
  </cellStyleXfs>
  <cellXfs count="111">
    <xf numFmtId="0" fontId="0" fillId="0" borderId="0" xfId="0" applyFont="1" applyAlignment="1">
      <alignment/>
    </xf>
    <xf numFmtId="1" fontId="3" fillId="32" borderId="10" xfId="0" applyNumberFormat="1"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0" fontId="3"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1" fontId="4" fillId="32" borderId="10" xfId="0" applyNumberFormat="1" applyFont="1" applyFill="1" applyBorder="1" applyAlignment="1">
      <alignment horizontal="left" vertical="center" wrapText="1"/>
    </xf>
    <xf numFmtId="0" fontId="54" fillId="32" borderId="0" xfId="0" applyFont="1" applyFill="1" applyAlignment="1">
      <alignment/>
    </xf>
    <xf numFmtId="0" fontId="54" fillId="32" borderId="10" xfId="0" applyFont="1" applyFill="1" applyBorder="1" applyAlignment="1">
      <alignment/>
    </xf>
    <xf numFmtId="166" fontId="55" fillId="32" borderId="10" xfId="0" applyNumberFormat="1" applyFont="1" applyFill="1" applyBorder="1" applyAlignment="1">
      <alignment/>
    </xf>
    <xf numFmtId="1" fontId="55" fillId="32" borderId="11" xfId="0" applyNumberFormat="1" applyFont="1" applyFill="1" applyBorder="1" applyAlignment="1">
      <alignment horizontal="center"/>
    </xf>
    <xf numFmtId="0" fontId="2" fillId="32" borderId="0" xfId="0" applyFont="1" applyFill="1" applyBorder="1" applyAlignment="1">
      <alignment vertical="center"/>
    </xf>
    <xf numFmtId="0" fontId="3" fillId="32" borderId="0" xfId="0" applyFont="1" applyFill="1" applyBorder="1" applyAlignment="1">
      <alignment vertical="center"/>
    </xf>
    <xf numFmtId="0" fontId="4" fillId="32" borderId="0" xfId="0" applyFont="1" applyFill="1" applyBorder="1" applyAlignment="1">
      <alignment horizontal="right" vertical="center"/>
    </xf>
    <xf numFmtId="0" fontId="3" fillId="32" borderId="0" xfId="0" applyFont="1" applyFill="1" applyAlignment="1">
      <alignment/>
    </xf>
    <xf numFmtId="1" fontId="54" fillId="32" borderId="0" xfId="0" applyNumberFormat="1" applyFont="1" applyFill="1" applyAlignment="1">
      <alignment/>
    </xf>
    <xf numFmtId="0" fontId="2" fillId="32" borderId="0" xfId="0" applyFont="1" applyFill="1" applyBorder="1" applyAlignment="1">
      <alignment horizontal="left" vertical="center"/>
    </xf>
    <xf numFmtId="0" fontId="54" fillId="32" borderId="0" xfId="0" applyFont="1" applyFill="1" applyAlignment="1">
      <alignment vertical="center"/>
    </xf>
    <xf numFmtId="0" fontId="3" fillId="32" borderId="0" xfId="0" applyFont="1" applyFill="1" applyAlignment="1">
      <alignment vertical="center"/>
    </xf>
    <xf numFmtId="0" fontId="3" fillId="32" borderId="0" xfId="0" applyFont="1" applyFill="1" applyBorder="1" applyAlignment="1">
      <alignment horizontal="left" vertical="center"/>
    </xf>
    <xf numFmtId="166" fontId="3" fillId="32" borderId="0" xfId="0" applyNumberFormat="1" applyFont="1" applyFill="1" applyBorder="1" applyAlignment="1">
      <alignment vertical="center"/>
    </xf>
    <xf numFmtId="1" fontId="3" fillId="32" borderId="0" xfId="0" applyNumberFormat="1" applyFont="1" applyFill="1" applyBorder="1" applyAlignment="1">
      <alignment vertical="center"/>
    </xf>
    <xf numFmtId="1" fontId="56" fillId="32" borderId="0" xfId="0" applyNumberFormat="1" applyFont="1" applyFill="1" applyBorder="1" applyAlignment="1">
      <alignment vertical="center"/>
    </xf>
    <xf numFmtId="0" fontId="55" fillId="32" borderId="0" xfId="0" applyFont="1" applyFill="1" applyAlignment="1">
      <alignment/>
    </xf>
    <xf numFmtId="0" fontId="2" fillId="32" borderId="0" xfId="0" applyFont="1" applyFill="1" applyAlignment="1">
      <alignment vertical="center"/>
    </xf>
    <xf numFmtId="166" fontId="3" fillId="32" borderId="0" xfId="0" applyNumberFormat="1" applyFont="1" applyFill="1" applyBorder="1" applyAlignment="1">
      <alignment horizontal="center" vertical="center" wrapText="1"/>
    </xf>
    <xf numFmtId="173" fontId="3" fillId="32" borderId="0" xfId="0" applyNumberFormat="1" applyFont="1" applyFill="1" applyBorder="1" applyAlignment="1">
      <alignment horizontal="center" vertical="center" wrapText="1"/>
    </xf>
    <xf numFmtId="0" fontId="55" fillId="32" borderId="0" xfId="0" applyFont="1" applyFill="1" applyAlignment="1">
      <alignment vertical="center"/>
    </xf>
    <xf numFmtId="0" fontId="54" fillId="32" borderId="10" xfId="53" applyFont="1" applyFill="1" applyBorder="1" applyAlignment="1">
      <alignment horizontal="center" vertical="center" wrapText="1"/>
      <protection/>
    </xf>
    <xf numFmtId="1" fontId="54" fillId="32" borderId="10" xfId="53" applyNumberFormat="1" applyFont="1" applyFill="1" applyBorder="1" applyAlignment="1">
      <alignment horizontal="center" vertical="center" wrapText="1"/>
      <protection/>
    </xf>
    <xf numFmtId="0" fontId="54" fillId="32" borderId="0" xfId="0" applyFont="1" applyFill="1" applyAlignment="1">
      <alignment wrapText="1"/>
    </xf>
    <xf numFmtId="0" fontId="55" fillId="32" borderId="0" xfId="53" applyFont="1" applyFill="1" applyAlignment="1">
      <alignment horizontal="left" vertical="center"/>
      <protection/>
    </xf>
    <xf numFmtId="0" fontId="7" fillId="32" borderId="0" xfId="53" applyFont="1" applyFill="1">
      <alignment/>
      <protection/>
    </xf>
    <xf numFmtId="0" fontId="54" fillId="32" borderId="10" xfId="53" applyFont="1" applyFill="1" applyBorder="1" applyAlignment="1">
      <alignment vertical="center" wrapText="1"/>
      <protection/>
    </xf>
    <xf numFmtId="0" fontId="55" fillId="32" borderId="10" xfId="53" applyFont="1" applyFill="1" applyBorder="1" applyAlignment="1">
      <alignment horizontal="center" vertical="center" wrapText="1"/>
      <protection/>
    </xf>
    <xf numFmtId="3" fontId="54" fillId="32" borderId="10" xfId="53" applyNumberFormat="1" applyFont="1" applyFill="1" applyBorder="1" applyAlignment="1">
      <alignment horizontal="center" vertical="center" wrapText="1"/>
      <protection/>
    </xf>
    <xf numFmtId="0" fontId="54" fillId="32" borderId="10" xfId="53" applyFont="1" applyFill="1" applyBorder="1" applyAlignment="1">
      <alignment horizontal="left" vertical="center" wrapText="1"/>
      <protection/>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8" fontId="3" fillId="32" borderId="10" xfId="0" applyNumberFormat="1" applyFont="1" applyFill="1" applyBorder="1" applyAlignment="1">
      <alignment horizontal="center" vertical="center" wrapText="1"/>
    </xf>
    <xf numFmtId="0" fontId="3" fillId="32" borderId="10" xfId="0" applyFont="1" applyFill="1" applyBorder="1" applyAlignment="1" quotePrefix="1">
      <alignment horizontal="center" vertical="center" wrapText="1"/>
    </xf>
    <xf numFmtId="0" fontId="55" fillId="32" borderId="10" xfId="0" applyFont="1" applyFill="1" applyBorder="1" applyAlignment="1">
      <alignment horizontal="center" vertical="center" wrapText="1"/>
    </xf>
    <xf numFmtId="0" fontId="55" fillId="32" borderId="10" xfId="0" applyFont="1" applyFill="1" applyBorder="1" applyAlignment="1">
      <alignment horizontal="center" vertical="center"/>
    </xf>
    <xf numFmtId="0" fontId="2" fillId="32" borderId="10" xfId="0" applyFont="1" applyFill="1" applyBorder="1" applyAlignment="1">
      <alignment vertical="center" wrapText="1"/>
    </xf>
    <xf numFmtId="0" fontId="4" fillId="32" borderId="10" xfId="0" applyNumberFormat="1" applyFont="1" applyFill="1" applyBorder="1" applyAlignment="1" quotePrefix="1">
      <alignment horizontal="center" vertical="center" wrapText="1"/>
    </xf>
    <xf numFmtId="0" fontId="3" fillId="32" borderId="10" xfId="0" applyFont="1" applyFill="1" applyBorder="1" applyAlignment="1">
      <alignment vertical="center"/>
    </xf>
    <xf numFmtId="2" fontId="3" fillId="32" borderId="10" xfId="56" applyNumberFormat="1" applyFont="1" applyFill="1" applyBorder="1" applyAlignment="1">
      <alignment horizontal="center" vertical="center" wrapText="1"/>
    </xf>
    <xf numFmtId="0" fontId="3" fillId="32" borderId="10" xfId="0" applyFont="1" applyFill="1" applyBorder="1" applyAlignment="1" quotePrefix="1">
      <alignment horizontal="center" vertical="center"/>
    </xf>
    <xf numFmtId="2" fontId="3" fillId="32" borderId="10" xfId="56" applyNumberFormat="1" applyFont="1" applyFill="1" applyBorder="1" applyAlignment="1" quotePrefix="1">
      <alignment horizontal="center" vertical="center" wrapText="1"/>
    </xf>
    <xf numFmtId="0" fontId="3" fillId="32" borderId="10" xfId="0" applyFont="1" applyFill="1" applyBorder="1" applyAlignment="1">
      <alignment horizontal="center" vertical="center"/>
    </xf>
    <xf numFmtId="0" fontId="3" fillId="32" borderId="10" xfId="0" applyFont="1" applyFill="1" applyBorder="1" applyAlignment="1">
      <alignment vertical="center" wrapText="1"/>
    </xf>
    <xf numFmtId="0" fontId="3" fillId="32" borderId="10" xfId="0" applyNumberFormat="1" applyFont="1" applyFill="1" applyBorder="1" applyAlignment="1" quotePrefix="1">
      <alignment horizontal="center" vertical="center" wrapText="1"/>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3" fillId="32" borderId="12" xfId="0" applyFont="1" applyFill="1" applyBorder="1" applyAlignment="1">
      <alignment vertical="center"/>
    </xf>
    <xf numFmtId="0" fontId="3" fillId="32" borderId="11" xfId="0" applyFont="1" applyFill="1" applyBorder="1" applyAlignment="1">
      <alignment vertical="center"/>
    </xf>
    <xf numFmtId="3" fontId="3" fillId="32" borderId="10" xfId="0" applyNumberFormat="1" applyFont="1" applyFill="1" applyBorder="1" applyAlignment="1">
      <alignment horizontal="center" vertical="center" wrapText="1"/>
    </xf>
    <xf numFmtId="1" fontId="7" fillId="32" borderId="10" xfId="0" applyNumberFormat="1" applyFont="1" applyFill="1" applyBorder="1" applyAlignment="1">
      <alignment horizontal="center" vertical="center" wrapText="1"/>
    </xf>
    <xf numFmtId="0" fontId="57" fillId="0" borderId="0" xfId="0" applyFont="1" applyAlignment="1">
      <alignment horizontal="left" vertical="center" readingOrder="1"/>
    </xf>
    <xf numFmtId="0" fontId="55" fillId="32" borderId="13" xfId="53" applyFont="1" applyFill="1" applyBorder="1" applyAlignment="1">
      <alignment horizontal="center" vertical="center" wrapText="1"/>
      <protection/>
    </xf>
    <xf numFmtId="0" fontId="58" fillId="0" borderId="0" xfId="0" applyFont="1" applyAlignment="1">
      <alignment/>
    </xf>
    <xf numFmtId="0" fontId="59" fillId="0" borderId="0" xfId="0" applyFont="1" applyAlignment="1">
      <alignment horizontal="left" vertical="center" readingOrder="1"/>
    </xf>
    <xf numFmtId="1" fontId="4" fillId="32" borderId="14" xfId="0" applyNumberFormat="1" applyFont="1" applyFill="1" applyBorder="1" applyAlignment="1">
      <alignment horizontal="right" vertical="center" wrapText="1"/>
    </xf>
    <xf numFmtId="0" fontId="54" fillId="32" borderId="0" xfId="0" applyFont="1" applyFill="1" applyAlignment="1">
      <alignment vertical="top" wrapText="1"/>
    </xf>
    <xf numFmtId="0" fontId="55" fillId="32" borderId="0" xfId="53" applyFont="1" applyFill="1" applyAlignment="1">
      <alignment horizontal="left" vertical="center"/>
      <protection/>
    </xf>
    <xf numFmtId="0" fontId="2" fillId="32" borderId="0" xfId="0" applyFont="1" applyFill="1" applyBorder="1" applyAlignment="1">
      <alignment horizontal="left" vertical="center"/>
    </xf>
    <xf numFmtId="0" fontId="13" fillId="32" borderId="0" xfId="0" applyFont="1" applyFill="1" applyAlignment="1">
      <alignment horizontal="left" vertical="center" wrapText="1"/>
    </xf>
    <xf numFmtId="38" fontId="3" fillId="32" borderId="10" xfId="0" applyNumberFormat="1" applyFont="1" applyFill="1" applyBorder="1" applyAlignment="1">
      <alignment horizontal="center" vertical="center" wrapText="1"/>
    </xf>
    <xf numFmtId="40" fontId="3" fillId="32"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32" borderId="0" xfId="0" applyFont="1" applyFill="1" applyBorder="1" applyAlignment="1">
      <alignment horizontal="left" vertical="center" wrapText="1"/>
    </xf>
    <xf numFmtId="0" fontId="42" fillId="32" borderId="0" xfId="44" applyFill="1" applyBorder="1" applyAlignment="1">
      <alignment horizontal="left" vertical="center"/>
    </xf>
    <xf numFmtId="0" fontId="42" fillId="32" borderId="0" xfId="44" applyFill="1" applyBorder="1" applyAlignment="1">
      <alignment vertical="center"/>
    </xf>
    <xf numFmtId="1" fontId="3" fillId="32" borderId="10" xfId="0" applyNumberFormat="1" applyFont="1" applyFill="1" applyBorder="1" applyAlignment="1">
      <alignment horizontal="center" vertical="center"/>
    </xf>
    <xf numFmtId="0" fontId="42" fillId="32" borderId="0" xfId="44" applyFill="1" applyAlignment="1">
      <alignment horizontal="left" vertical="center"/>
    </xf>
    <xf numFmtId="0" fontId="42" fillId="32" borderId="0" xfId="44" applyFill="1" applyBorder="1" applyAlignment="1">
      <alignment horizontal="left" vertical="center"/>
    </xf>
    <xf numFmtId="0" fontId="59" fillId="0" borderId="0" xfId="0" applyFont="1" applyAlignment="1">
      <alignment horizontal="left" vertical="center" wrapText="1" readingOrder="1"/>
    </xf>
    <xf numFmtId="0" fontId="2" fillId="32" borderId="10" xfId="0" applyFont="1" applyFill="1" applyBorder="1" applyAlignment="1">
      <alignment horizontal="center" vertical="center" wrapText="1"/>
    </xf>
    <xf numFmtId="6" fontId="3" fillId="32" borderId="11" xfId="0" applyNumberFormat="1" applyFont="1" applyFill="1" applyBorder="1" applyAlignment="1">
      <alignment horizontal="center" vertical="center" wrapText="1"/>
    </xf>
    <xf numFmtId="6" fontId="3" fillId="32" borderId="12" xfId="0" applyNumberFormat="1" applyFont="1" applyFill="1" applyBorder="1" applyAlignment="1">
      <alignment horizontal="center" vertical="center" wrapText="1"/>
    </xf>
    <xf numFmtId="38" fontId="3" fillId="32" borderId="11" xfId="0" applyNumberFormat="1" applyFont="1" applyFill="1" applyBorder="1" applyAlignment="1">
      <alignment horizontal="center" vertical="center" wrapText="1"/>
    </xf>
    <xf numFmtId="38" fontId="3" fillId="32" borderId="12" xfId="0" applyNumberFormat="1" applyFont="1" applyFill="1" applyBorder="1" applyAlignment="1">
      <alignment horizontal="center" vertical="center" wrapText="1"/>
    </xf>
    <xf numFmtId="40" fontId="3" fillId="32" borderId="11" xfId="0" applyNumberFormat="1" applyFont="1" applyFill="1" applyBorder="1" applyAlignment="1" quotePrefix="1">
      <alignment horizontal="center" vertical="center" wrapText="1"/>
    </xf>
    <xf numFmtId="40" fontId="3" fillId="32" borderId="12" xfId="0" applyNumberFormat="1" applyFont="1" applyFill="1" applyBorder="1" applyAlignment="1" quotePrefix="1">
      <alignment horizontal="center" vertical="center" wrapText="1"/>
    </xf>
    <xf numFmtId="0" fontId="57" fillId="0" borderId="15" xfId="0" applyFont="1" applyBorder="1" applyAlignment="1">
      <alignment vertical="center" wrapText="1" readingOrder="1"/>
    </xf>
    <xf numFmtId="0" fontId="57" fillId="0" borderId="0" xfId="0" applyFont="1" applyAlignment="1">
      <alignment horizontal="left" vertical="center" wrapText="1" readingOrder="1"/>
    </xf>
    <xf numFmtId="0" fontId="55" fillId="32" borderId="0" xfId="53" applyFont="1" applyFill="1" applyAlignment="1">
      <alignment horizontal="left" vertical="center"/>
      <protection/>
    </xf>
    <xf numFmtId="0" fontId="55" fillId="32" borderId="10" xfId="53" applyFont="1" applyFill="1" applyBorder="1" applyAlignment="1">
      <alignment horizontal="center" vertical="center"/>
      <protection/>
    </xf>
    <xf numFmtId="0" fontId="54" fillId="32" borderId="0" xfId="0" applyFont="1" applyFill="1" applyAlignment="1">
      <alignment horizontal="left" vertical="center" wrapText="1"/>
    </xf>
    <xf numFmtId="0" fontId="55" fillId="32" borderId="15" xfId="0" applyFont="1" applyFill="1" applyBorder="1" applyAlignment="1">
      <alignment horizontal="left" vertical="center" wrapText="1"/>
    </xf>
    <xf numFmtId="0" fontId="55" fillId="32" borderId="0" xfId="0" applyFont="1" applyFill="1" applyAlignment="1">
      <alignment horizontal="left" vertical="center" wrapText="1"/>
    </xf>
    <xf numFmtId="1" fontId="3" fillId="32" borderId="13" xfId="0" applyNumberFormat="1" applyFont="1" applyFill="1" applyBorder="1" applyAlignment="1">
      <alignment horizontal="center" vertical="center" wrapText="1"/>
    </xf>
    <xf numFmtId="1" fontId="3" fillId="32" borderId="16" xfId="0" applyNumberFormat="1" applyFont="1" applyFill="1" applyBorder="1" applyAlignment="1">
      <alignment horizontal="center" vertical="center" wrapText="1"/>
    </xf>
    <xf numFmtId="0" fontId="2" fillId="32" borderId="0" xfId="0" applyFont="1" applyFill="1" applyAlignment="1">
      <alignment horizontal="left" vertical="center" wrapText="1"/>
    </xf>
    <xf numFmtId="0" fontId="54" fillId="32" borderId="10" xfId="0" applyFont="1" applyFill="1" applyBorder="1" applyAlignment="1">
      <alignment horizontal="center" vertical="center" wrapText="1"/>
    </xf>
    <xf numFmtId="0" fontId="55" fillId="32" borderId="0" xfId="0" applyFont="1" applyFill="1" applyAlignment="1">
      <alignment wrapText="1"/>
    </xf>
    <xf numFmtId="0" fontId="54" fillId="32" borderId="0" xfId="0" applyFont="1" applyFill="1" applyAlignment="1">
      <alignment wrapText="1"/>
    </xf>
    <xf numFmtId="0" fontId="3" fillId="32" borderId="0" xfId="0" applyFont="1" applyFill="1" applyBorder="1" applyAlignment="1">
      <alignment vertical="center" wrapText="1"/>
    </xf>
    <xf numFmtId="0" fontId="54" fillId="32" borderId="0" xfId="0" applyFont="1" applyFill="1" applyAlignment="1">
      <alignment vertical="center" wrapText="1"/>
    </xf>
    <xf numFmtId="0" fontId="54" fillId="32" borderId="0" xfId="0" applyFont="1" applyFill="1" applyAlignment="1">
      <alignment vertical="center"/>
    </xf>
    <xf numFmtId="0" fontId="3" fillId="32" borderId="10" xfId="0" applyFont="1" applyFill="1" applyBorder="1" applyAlignment="1">
      <alignment vertical="center"/>
    </xf>
    <xf numFmtId="0" fontId="54" fillId="32" borderId="10" xfId="0" applyFont="1" applyFill="1" applyBorder="1" applyAlignment="1">
      <alignment vertical="center"/>
    </xf>
    <xf numFmtId="0" fontId="58" fillId="0" borderId="0" xfId="0" applyFont="1" applyAlignment="1">
      <alignment horizontal="left" wrapText="1"/>
    </xf>
    <xf numFmtId="0" fontId="59" fillId="0" borderId="15" xfId="0" applyFont="1" applyBorder="1" applyAlignment="1">
      <alignment horizontal="left" vertical="center" wrapText="1" readingOrder="1"/>
    </xf>
    <xf numFmtId="0" fontId="3" fillId="32" borderId="10" xfId="0" applyFont="1" applyFill="1" applyBorder="1" applyAlignment="1">
      <alignment horizontal="center" vertical="center"/>
    </xf>
    <xf numFmtId="0" fontId="54" fillId="32" borderId="15" xfId="0" applyFont="1" applyFill="1" applyBorder="1" applyAlignment="1">
      <alignment horizontal="left" vertical="center" wrapText="1"/>
    </xf>
    <xf numFmtId="0" fontId="3" fillId="32" borderId="0" xfId="0" applyFont="1" applyFill="1" applyAlignment="1">
      <alignment horizontal="left" vertical="top" wrapText="1"/>
    </xf>
    <xf numFmtId="0" fontId="54" fillId="32" borderId="0" xfId="0" applyFont="1" applyFill="1" applyAlignment="1">
      <alignment horizontal="left" vertical="top" wrapText="1"/>
    </xf>
    <xf numFmtId="0" fontId="54" fillId="32" borderId="15" xfId="0" applyFont="1" applyFill="1" applyBorder="1" applyAlignment="1">
      <alignment horizontal="left" wrapText="1"/>
    </xf>
    <xf numFmtId="0" fontId="13" fillId="32" borderId="0" xfId="0" applyFont="1" applyFill="1" applyAlignment="1">
      <alignment horizontal="left" vertical="center" wrapText="1"/>
    </xf>
    <xf numFmtId="0" fontId="3" fillId="32" borderId="15" xfId="0" applyFont="1" applyFill="1" applyBorder="1" applyAlignment="1">
      <alignment horizontal="left" wrapText="1"/>
    </xf>
    <xf numFmtId="0" fontId="3" fillId="32" borderId="0" xfId="0" applyFont="1" applyFill="1" applyAlignment="1">
      <alignment horizontal="lef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rmal 5"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5"/>
          <c:w val="0.8775"/>
          <c:h val="0.8505"/>
        </c:manualLayout>
      </c:layout>
      <c:barChart>
        <c:barDir val="col"/>
        <c:grouping val="clustered"/>
        <c:varyColors val="0"/>
        <c:ser>
          <c:idx val="0"/>
          <c:order val="0"/>
          <c:tx>
            <c:strRef>
              <c:f>'Graphique 1'!$B$3:$B$4</c:f>
              <c:strCache>
                <c:ptCount val="1"/>
                <c:pt idx="0">
                  <c:v>Ensemble de la population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1'!$B$5:$B$9</c:f>
              <c:numCache/>
            </c:numRef>
          </c:val>
        </c:ser>
        <c:ser>
          <c:idx val="2"/>
          <c:order val="1"/>
          <c:tx>
            <c:strRef>
              <c:f>'Graphique 1'!$E$3:$E$4</c:f>
              <c:strCache>
                <c:ptCount val="1"/>
                <c:pt idx="0">
                  <c:v>Ensemble des bénéficiaires de revenus minima garantis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1'!$E$5:$E$9</c:f>
              <c:numCache/>
            </c:numRef>
          </c:val>
        </c:ser>
        <c:ser>
          <c:idx val="1"/>
          <c:order val="2"/>
          <c:tx>
            <c:strRef>
              <c:f>'Graphique 1'!$C$3:$C$4</c:f>
              <c:strCache>
                <c:ptCount val="1"/>
                <c:pt idx="0">
                  <c:v>Ensemble des bénéficiaires de minima sociaux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1'!$C$5:$C$9</c:f>
              <c:numCache/>
            </c:numRef>
          </c:val>
        </c:ser>
        <c:ser>
          <c:idx val="8"/>
          <c:order val="3"/>
          <c:tx>
            <c:strRef>
              <c:f>'Graphique 1'!$D$3:$D$4</c:f>
              <c:strCache>
                <c:ptCount val="1"/>
                <c:pt idx="0">
                  <c:v>Ensemble des bénéficiaires de minima sociaux en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'Graphique 1'!$D$5:$D$9</c:f>
              <c:numCache/>
            </c:numRef>
          </c:val>
        </c:ser>
        <c:ser>
          <c:idx val="3"/>
          <c:order val="4"/>
          <c:tx>
            <c:strRef>
              <c:f>'Graphique 1'!$F$3:$F$4</c:f>
              <c:strCache>
                <c:ptCount val="1"/>
                <c:pt idx="0">
                  <c:v>RSA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BACC6"/>
              </a:solidFill>
              <a:ln w="3175">
                <a:noFill/>
              </a:ln>
            </c:spPr>
          </c:dPt>
          <c:dLbls>
            <c:numFmt formatCode="General" sourceLinked="1"/>
            <c:showLegendKey val="0"/>
            <c:showVal val="1"/>
            <c:showBubbleSize val="0"/>
            <c:showCatName val="0"/>
            <c:showSerName val="0"/>
            <c:showPercent val="0"/>
          </c:dLbls>
          <c:cat>
            <c:strRef>
              <c:f>'Graphique 1'!$A$5:$A$9</c:f>
              <c:strCache/>
            </c:strRef>
          </c:cat>
          <c:val>
            <c:numRef>
              <c:f>'Graphique 1'!$F$5:$F$9</c:f>
              <c:numCache/>
            </c:numRef>
          </c:val>
        </c:ser>
        <c:ser>
          <c:idx val="6"/>
          <c:order val="5"/>
          <c:tx>
            <c:strRef>
              <c:f>'Graphique 1'!$G$3:$G$4</c:f>
              <c:strCache>
                <c:ptCount val="1"/>
                <c:pt idx="0">
                  <c:v>ASS</c:v>
                </c:pt>
              </c:strCache>
            </c:strRef>
          </c:tx>
          <c:spPr>
            <a:solidFill>
              <a:srgbClr val="98480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1'!$G$5:$G$9</c:f>
              <c:numCache/>
            </c:numRef>
          </c:val>
        </c:ser>
        <c:ser>
          <c:idx val="7"/>
          <c:order val="6"/>
          <c:tx>
            <c:strRef>
              <c:f>'Graphique 1'!$H$3:$H$4</c:f>
              <c:strCache>
                <c:ptCount val="1"/>
                <c:pt idx="0">
                  <c:v>Minimum vieillesse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1'!$H$5:$H$9</c:f>
              <c:numCache/>
            </c:numRef>
          </c:val>
        </c:ser>
        <c:ser>
          <c:idx val="5"/>
          <c:order val="7"/>
          <c:tx>
            <c:strRef>
              <c:f>'Graphique 1'!$I$3:$I$4</c:f>
              <c:strCache>
                <c:ptCount val="1"/>
                <c:pt idx="0">
                  <c:v>AAH</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1'!$I$5:$I$9</c:f>
              <c:numCache/>
            </c:numRef>
          </c:val>
        </c:ser>
        <c:ser>
          <c:idx val="4"/>
          <c:order val="8"/>
          <c:tx>
            <c:strRef>
              <c:f>'Graphique 1'!$J$3:$J$4</c:f>
              <c:strCache>
                <c:ptCount val="1"/>
                <c:pt idx="0">
                  <c:v>Prime d'activité</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1'!$J$5:$J$9</c:f>
              <c:numCache/>
            </c:numRef>
          </c:val>
        </c:ser>
        <c:axId val="20596276"/>
        <c:axId val="51148757"/>
      </c:barChart>
      <c:catAx>
        <c:axId val="20596276"/>
        <c:scaling>
          <c:orientation val="minMax"/>
        </c:scaling>
        <c:axPos val="b"/>
        <c:delete val="0"/>
        <c:numFmt formatCode="General" sourceLinked="1"/>
        <c:majorTickMark val="out"/>
        <c:minorTickMark val="none"/>
        <c:tickLblPos val="nextTo"/>
        <c:spPr>
          <a:ln w="3175">
            <a:solidFill>
              <a:srgbClr val="808080"/>
            </a:solidFill>
          </a:ln>
        </c:spPr>
        <c:crossAx val="51148757"/>
        <c:crosses val="autoZero"/>
        <c:auto val="1"/>
        <c:lblOffset val="100"/>
        <c:tickLblSkip val="1"/>
        <c:noMultiLvlLbl val="0"/>
      </c:catAx>
      <c:valAx>
        <c:axId val="5114875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596276"/>
        <c:crossesAt val="1"/>
        <c:crossBetween val="between"/>
        <c:dispUnits/>
      </c:valAx>
      <c:spPr>
        <a:solidFill>
          <a:srgbClr val="FFFFFF"/>
        </a:solidFill>
        <a:ln w="3175">
          <a:noFill/>
        </a:ln>
      </c:spPr>
    </c:plotArea>
    <c:legend>
      <c:legendPos val="r"/>
      <c:layout>
        <c:manualLayout>
          <c:xMode val="edge"/>
          <c:yMode val="edge"/>
          <c:x val="0.08325"/>
          <c:y val="0.002"/>
          <c:w val="0.82975"/>
          <c:h val="0.1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22</xdr:row>
      <xdr:rowOff>76200</xdr:rowOff>
    </xdr:from>
    <xdr:to>
      <xdr:col>13</xdr:col>
      <xdr:colOff>38100</xdr:colOff>
      <xdr:row>53</xdr:row>
      <xdr:rowOff>0</xdr:rowOff>
    </xdr:to>
    <xdr:graphicFrame>
      <xdr:nvGraphicFramePr>
        <xdr:cNvPr id="1" name="Graphique 1"/>
        <xdr:cNvGraphicFramePr/>
      </xdr:nvGraphicFramePr>
      <xdr:xfrm>
        <a:off x="2181225" y="4772025"/>
        <a:ext cx="10039350" cy="5829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0"/>
  <sheetViews>
    <sheetView tabSelected="1" zoomScalePageLayoutView="0" workbookViewId="0" topLeftCell="A1">
      <selection activeCell="A2" sqref="A2"/>
    </sheetView>
  </sheetViews>
  <sheetFormatPr defaultColWidth="11.421875" defaultRowHeight="15"/>
  <cols>
    <col min="1" max="16384" width="11.421875" style="6" customWidth="1"/>
  </cols>
  <sheetData>
    <row r="1" ht="11.25">
      <c r="A1" s="22" t="s">
        <v>352</v>
      </c>
    </row>
    <row r="2" ht="11.25">
      <c r="A2" s="22" t="s">
        <v>357</v>
      </c>
    </row>
    <row r="3" ht="11.25">
      <c r="A3" s="22" t="s">
        <v>353</v>
      </c>
    </row>
    <row r="5" ht="15">
      <c r="A5" s="70" t="s">
        <v>356</v>
      </c>
    </row>
    <row r="6" ht="15">
      <c r="A6" s="70" t="s">
        <v>322</v>
      </c>
    </row>
    <row r="7" ht="15">
      <c r="A7" s="70" t="s">
        <v>328</v>
      </c>
    </row>
    <row r="8" spans="1:5" ht="15">
      <c r="A8" s="73" t="s">
        <v>354</v>
      </c>
      <c r="B8" s="73"/>
      <c r="C8" s="73"/>
      <c r="D8" s="73"/>
      <c r="E8" s="73"/>
    </row>
    <row r="9" ht="15">
      <c r="A9" s="70" t="s">
        <v>323</v>
      </c>
    </row>
    <row r="10" ht="15">
      <c r="A10" s="70" t="s">
        <v>324</v>
      </c>
    </row>
    <row r="11" ht="15">
      <c r="A11" s="70" t="s">
        <v>325</v>
      </c>
    </row>
    <row r="12" ht="15">
      <c r="A12" s="71" t="s">
        <v>332</v>
      </c>
    </row>
    <row r="13" ht="15">
      <c r="A13" s="70" t="s">
        <v>333</v>
      </c>
    </row>
    <row r="14" ht="15">
      <c r="A14" s="70" t="s">
        <v>319</v>
      </c>
    </row>
    <row r="15" spans="1:16" ht="11.25" customHeight="1">
      <c r="A15" s="74" t="s">
        <v>320</v>
      </c>
      <c r="B15" s="74"/>
      <c r="C15" s="74"/>
      <c r="D15" s="74"/>
      <c r="E15" s="74"/>
      <c r="F15" s="74"/>
      <c r="G15" s="74"/>
      <c r="H15" s="74"/>
      <c r="I15" s="74"/>
      <c r="J15" s="74"/>
      <c r="K15" s="74"/>
      <c r="L15" s="74"/>
      <c r="M15" s="74"/>
      <c r="N15" s="74"/>
      <c r="O15" s="74"/>
      <c r="P15" s="74"/>
    </row>
    <row r="16" ht="15">
      <c r="A16" s="70" t="s">
        <v>347</v>
      </c>
    </row>
    <row r="17" ht="15">
      <c r="A17" s="70" t="s">
        <v>326</v>
      </c>
    </row>
    <row r="18" ht="15">
      <c r="A18" s="70" t="s">
        <v>348</v>
      </c>
    </row>
    <row r="19" ht="15">
      <c r="A19" s="71" t="s">
        <v>321</v>
      </c>
    </row>
    <row r="20" ht="15">
      <c r="A20" s="71" t="s">
        <v>340</v>
      </c>
    </row>
  </sheetData>
  <sheetProtection/>
  <mergeCells count="2">
    <mergeCell ref="A8:E8"/>
    <mergeCell ref="A15:P15"/>
  </mergeCells>
  <hyperlinks>
    <hyperlink ref="A5" location="'Graphique A synthèse'!A1" display="Graphique A - Taux de pauvreté en conditions de vie fin 2018, selon la prestation perçue "/>
    <hyperlink ref="A6" location="'Graphique B synthèse'!A1" display="Graphique B -Part des personnes en difficulté selon l’une des quatre dimensions de l’indicateur de pauvreté en conditions de vie, fin 2018 "/>
    <hyperlink ref="A8:E8" location="'Tableau b encadré 2'!A1" display="Tableau b • Barèmes mensuels des prestations, au 1er avril 2018"/>
    <hyperlink ref="A9" location="'Tableau encadré 4'!A1" display="Tableau •Taux de pauvreté en conditions de vie fin 2018 des bénéficiaires fin 2017, selon la présence ou non dans la prestation fin 2018  "/>
    <hyperlink ref="A10" location="'Tableau encadré 5'!A1" display="Tableau • Taux de privation matérielle et sociale et type de difficultés rencontrées en 2018, selon la prestation perçue"/>
    <hyperlink ref="A11" location="'Graphique 1'!A1" display="Graphique 1 • Taux de pauvreté en conditions de vie et types de difficultés rencontrées fin 2018, selon la prestation perçue "/>
    <hyperlink ref="A12" location="'Tableau 1'!A1" display="Tableau 1 • Estimation des probabilités d’être pauvre en conditions de vie et d’être affecté par ses différentes composantes pour les bénéficiaires de revenus minima garantis, selon plusieurs facteurs explicatifs"/>
    <hyperlink ref="A13" location="'Graphique 2'!A1" display="Graphique 2 •  Part des bénéficiaires de revenus minima garantis rencontrant une restriction de consommation fin 2018, selon le type de restriction et la prestation perçue"/>
    <hyperlink ref="A14" location="'Tableau 2 '!A1" display="Tableau 2 • Part des bénéficiaires de revenus minima garantis ayant recours aux aides en nature ou à certaines solutions informelles dans le domaine de l’alimentation fin 2018, selon la prestation perçue"/>
    <hyperlink ref="A15:P15" location="'Graphique 3'!A1" display="Graphique 3 • Part des bénéficiaires de revenus minima garantis ayant renoncé à une consultation de médecin ou à des soins dentaires pour des raisons financières au cours de l’année 2018, selon la prestation perçue"/>
    <hyperlink ref="A16" location="'Graphique 4'!A1" display="Graphique 4 • Part des bénéficiaires de revenus minima garantis rencontrant une contrainte budgétaire fin 2018, selon la nature de la contrainte et la prestation perçue"/>
    <hyperlink ref="A17" location="'Graphique 5'!A1" display="Graphique 5 • Part des bénéficiaires de revenus minima garantis ayant au cours de l’année 2018 été menacés"/>
    <hyperlink ref="A18" location="'Graphique 6'!A1" display="Graphique 6  • Part des bénéficiaires de revenus minima garantis ayant rencontré des retards de paiement au cours de l’année 2018, selon le poste de dépense et la prestation perçue"/>
    <hyperlink ref="A19" location="'Graphique 7'!A1" display="Graphique 7 • Part des bénéficiaires de revenus minima garantis ayant des impayés fin 2018 sur leurs factures de l’année, selon le poste de dépense"/>
    <hyperlink ref="A20" location="'Graphique 8'!A1" display="Graphique 8 • Part des bénéficiaires de revenus minima garantis rencontrant des difficultés de logement fin 2018, selon le type de difficulté et la prestation perçue"/>
    <hyperlink ref="A7" location="'Tableau a encadré 2'!A1" display="'Tableau a encadré 2'!A1"/>
  </hyperlink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Q16"/>
  <sheetViews>
    <sheetView showGridLines="0" zoomScalePageLayoutView="0" workbookViewId="0" topLeftCell="A1">
      <selection activeCell="A1" sqref="A1"/>
    </sheetView>
  </sheetViews>
  <sheetFormatPr defaultColWidth="11.421875" defaultRowHeight="15"/>
  <cols>
    <col min="1" max="1" width="37.57421875" style="11" customWidth="1"/>
    <col min="2" max="2" width="12.7109375" style="11" customWidth="1"/>
    <col min="3" max="4" width="22.57421875" style="11" customWidth="1"/>
    <col min="5" max="5" width="18.7109375" style="11" customWidth="1"/>
    <col min="6" max="10" width="11.7109375" style="11" customWidth="1"/>
    <col min="11" max="16384" width="11.421875" style="11" customWidth="1"/>
  </cols>
  <sheetData>
    <row r="1" ht="15" customHeight="1">
      <c r="A1" s="15" t="s">
        <v>333</v>
      </c>
    </row>
    <row r="2" spans="1:10" ht="15" customHeight="1">
      <c r="A2" s="15"/>
      <c r="J2" s="12" t="s">
        <v>55</v>
      </c>
    </row>
    <row r="3" spans="1:10" ht="15" customHeight="1">
      <c r="A3" s="54"/>
      <c r="B3" s="76" t="s">
        <v>60</v>
      </c>
      <c r="C3" s="76" t="s">
        <v>96</v>
      </c>
      <c r="D3" s="76" t="s">
        <v>88</v>
      </c>
      <c r="E3" s="76" t="s">
        <v>81</v>
      </c>
      <c r="F3" s="76" t="s">
        <v>54</v>
      </c>
      <c r="G3" s="76" t="s">
        <v>1</v>
      </c>
      <c r="H3" s="76" t="s">
        <v>2</v>
      </c>
      <c r="I3" s="76" t="s">
        <v>0</v>
      </c>
      <c r="J3" s="76" t="s">
        <v>83</v>
      </c>
    </row>
    <row r="4" spans="1:10" ht="45.75" customHeight="1">
      <c r="A4" s="53"/>
      <c r="B4" s="76"/>
      <c r="C4" s="76"/>
      <c r="D4" s="76"/>
      <c r="E4" s="76"/>
      <c r="F4" s="76"/>
      <c r="G4" s="76"/>
      <c r="H4" s="76"/>
      <c r="I4" s="76"/>
      <c r="J4" s="76"/>
    </row>
    <row r="5" spans="1:17" ht="15" customHeight="1">
      <c r="A5" s="3" t="s">
        <v>26</v>
      </c>
      <c r="B5" s="1">
        <v>5</v>
      </c>
      <c r="C5" s="1">
        <v>30.43</v>
      </c>
      <c r="D5" s="1">
        <v>28.55</v>
      </c>
      <c r="E5" s="1">
        <v>25.89</v>
      </c>
      <c r="F5" s="1">
        <v>33.18</v>
      </c>
      <c r="G5" s="1">
        <v>31.47</v>
      </c>
      <c r="H5" s="1">
        <v>30.69</v>
      </c>
      <c r="I5" s="1">
        <v>23.13</v>
      </c>
      <c r="J5" s="1">
        <v>21.49</v>
      </c>
      <c r="K5" s="20"/>
      <c r="L5" s="20">
        <f>G5/B5</f>
        <v>6.294</v>
      </c>
      <c r="M5" s="20">
        <f>H5/B5</f>
        <v>6.138</v>
      </c>
      <c r="N5" s="20"/>
      <c r="O5" s="20"/>
      <c r="P5" s="20"/>
      <c r="Q5" s="20"/>
    </row>
    <row r="6" spans="1:17" ht="15" customHeight="1">
      <c r="A6" s="3" t="s">
        <v>89</v>
      </c>
      <c r="B6" s="1">
        <v>22.6</v>
      </c>
      <c r="C6" s="1">
        <v>80.99</v>
      </c>
      <c r="D6" s="1">
        <v>79.53</v>
      </c>
      <c r="E6" s="1">
        <v>73.57</v>
      </c>
      <c r="F6" s="1">
        <v>83.91</v>
      </c>
      <c r="G6" s="1">
        <v>81.33</v>
      </c>
      <c r="H6" s="1">
        <v>82.86</v>
      </c>
      <c r="I6" s="1">
        <v>73.43</v>
      </c>
      <c r="J6" s="1">
        <v>66.35</v>
      </c>
      <c r="K6" s="20"/>
      <c r="L6" s="20">
        <f aca="true" t="shared" si="0" ref="L6:L13">G6/B6</f>
        <v>3.598672566371681</v>
      </c>
      <c r="M6" s="20">
        <f aca="true" t="shared" si="1" ref="M6:M13">H6/B6</f>
        <v>3.666371681415929</v>
      </c>
      <c r="N6" s="21"/>
      <c r="O6" s="21"/>
      <c r="P6" s="21"/>
      <c r="Q6" s="21"/>
    </row>
    <row r="7" spans="1:17" ht="15" customHeight="1">
      <c r="A7" s="3" t="s">
        <v>27</v>
      </c>
      <c r="B7" s="1">
        <v>21.8</v>
      </c>
      <c r="C7" s="1">
        <v>82.25</v>
      </c>
      <c r="D7" s="1">
        <v>76.5</v>
      </c>
      <c r="E7" s="1">
        <v>76.25</v>
      </c>
      <c r="F7" s="1">
        <v>85.27</v>
      </c>
      <c r="G7" s="1">
        <v>83.25</v>
      </c>
      <c r="H7" s="1">
        <v>86.01</v>
      </c>
      <c r="I7" s="1">
        <v>73.04</v>
      </c>
      <c r="J7" s="1">
        <v>71.09</v>
      </c>
      <c r="K7" s="20"/>
      <c r="L7" s="20">
        <f t="shared" si="0"/>
        <v>3.818807339449541</v>
      </c>
      <c r="M7" s="20">
        <f t="shared" si="1"/>
        <v>3.9454128440366976</v>
      </c>
      <c r="N7" s="21"/>
      <c r="O7" s="21"/>
      <c r="P7" s="21"/>
      <c r="Q7" s="21"/>
    </row>
    <row r="8" spans="1:17" ht="15" customHeight="1">
      <c r="A8" s="3" t="s">
        <v>28</v>
      </c>
      <c r="B8" s="1">
        <v>11.4</v>
      </c>
      <c r="C8" s="1">
        <v>59.92</v>
      </c>
      <c r="D8" s="1">
        <v>50.55</v>
      </c>
      <c r="E8" s="1">
        <v>52.44</v>
      </c>
      <c r="F8" s="1">
        <v>62.84</v>
      </c>
      <c r="G8" s="1">
        <v>62.84</v>
      </c>
      <c r="H8" s="1">
        <v>65.44</v>
      </c>
      <c r="I8" s="1">
        <v>48.93</v>
      </c>
      <c r="J8" s="1">
        <v>45.26</v>
      </c>
      <c r="K8" s="20"/>
      <c r="L8" s="20">
        <f t="shared" si="0"/>
        <v>5.512280701754386</v>
      </c>
      <c r="M8" s="20">
        <f t="shared" si="1"/>
        <v>5.740350877192982</v>
      </c>
      <c r="N8" s="20"/>
      <c r="O8" s="20"/>
      <c r="P8" s="20"/>
      <c r="Q8" s="20"/>
    </row>
    <row r="9" spans="1:17" ht="15" customHeight="1">
      <c r="A9" s="3" t="s">
        <v>43</v>
      </c>
      <c r="B9" s="1">
        <v>7</v>
      </c>
      <c r="C9" s="1">
        <v>40.72</v>
      </c>
      <c r="D9" s="1">
        <v>37.48</v>
      </c>
      <c r="E9" s="1">
        <v>35.26</v>
      </c>
      <c r="F9" s="1">
        <v>43.1</v>
      </c>
      <c r="G9" s="1">
        <v>45.54</v>
      </c>
      <c r="H9" s="1">
        <v>40.84</v>
      </c>
      <c r="I9" s="1">
        <v>33.39</v>
      </c>
      <c r="J9" s="1">
        <v>29.68</v>
      </c>
      <c r="K9" s="20"/>
      <c r="L9" s="20">
        <f t="shared" si="0"/>
        <v>6.505714285714285</v>
      </c>
      <c r="M9" s="20">
        <f t="shared" si="1"/>
        <v>5.8342857142857145</v>
      </c>
      <c r="N9" s="20"/>
      <c r="O9" s="20"/>
      <c r="P9" s="20"/>
      <c r="Q9" s="20"/>
    </row>
    <row r="10" spans="1:17" ht="15" customHeight="1">
      <c r="A10" s="3" t="s">
        <v>29</v>
      </c>
      <c r="B10" s="1">
        <v>8.9</v>
      </c>
      <c r="C10" s="1">
        <v>43.6</v>
      </c>
      <c r="D10" s="1">
        <v>46.6</v>
      </c>
      <c r="E10" s="1">
        <v>35.95</v>
      </c>
      <c r="F10" s="1">
        <v>43.73</v>
      </c>
      <c r="G10" s="1">
        <v>44.76</v>
      </c>
      <c r="H10" s="1">
        <v>52.21</v>
      </c>
      <c r="I10" s="1">
        <v>39.33</v>
      </c>
      <c r="J10" s="1">
        <v>27.89</v>
      </c>
      <c r="K10" s="20"/>
      <c r="L10" s="20">
        <f t="shared" si="0"/>
        <v>5.029213483146067</v>
      </c>
      <c r="M10" s="20">
        <f t="shared" si="1"/>
        <v>5.86629213483146</v>
      </c>
      <c r="N10" s="20"/>
      <c r="O10" s="20"/>
      <c r="P10" s="20"/>
      <c r="Q10" s="20"/>
    </row>
    <row r="11" spans="1:17" ht="15" customHeight="1">
      <c r="A11" s="3" t="s">
        <v>30</v>
      </c>
      <c r="B11" s="1">
        <v>8.1</v>
      </c>
      <c r="C11" s="1">
        <v>45.41</v>
      </c>
      <c r="D11" s="1">
        <v>48.73</v>
      </c>
      <c r="E11" s="1">
        <v>35.99</v>
      </c>
      <c r="F11" s="1">
        <v>46.8</v>
      </c>
      <c r="G11" s="1">
        <v>44.68</v>
      </c>
      <c r="H11" s="1">
        <v>53.25</v>
      </c>
      <c r="I11" s="1">
        <v>38.76</v>
      </c>
      <c r="J11" s="1">
        <v>26.09</v>
      </c>
      <c r="K11" s="20"/>
      <c r="L11" s="20">
        <f t="shared" si="0"/>
        <v>5.51604938271605</v>
      </c>
      <c r="M11" s="20">
        <f t="shared" si="1"/>
        <v>6.574074074074074</v>
      </c>
      <c r="N11" s="20"/>
      <c r="O11" s="20"/>
      <c r="P11" s="20"/>
      <c r="Q11" s="20"/>
    </row>
    <row r="12" spans="1:17" ht="15" customHeight="1">
      <c r="A12" s="3" t="s">
        <v>42</v>
      </c>
      <c r="B12" s="1">
        <v>6.9</v>
      </c>
      <c r="C12" s="1">
        <v>46.08</v>
      </c>
      <c r="D12" s="1">
        <v>42.53</v>
      </c>
      <c r="E12" s="1">
        <v>39.31</v>
      </c>
      <c r="F12" s="1">
        <v>49.74</v>
      </c>
      <c r="G12" s="1">
        <v>46.63</v>
      </c>
      <c r="H12" s="1">
        <v>46.26</v>
      </c>
      <c r="I12" s="1">
        <v>36.85</v>
      </c>
      <c r="J12" s="1">
        <v>32.73</v>
      </c>
      <c r="K12" s="20"/>
      <c r="L12" s="20">
        <f t="shared" si="0"/>
        <v>6.757971014492754</v>
      </c>
      <c r="M12" s="20">
        <f t="shared" si="1"/>
        <v>6.704347826086956</v>
      </c>
      <c r="N12" s="20"/>
      <c r="O12" s="20"/>
      <c r="P12" s="20"/>
      <c r="Q12" s="20"/>
    </row>
    <row r="13" spans="1:17" ht="31.5" customHeight="1">
      <c r="A13" s="3" t="s">
        <v>41</v>
      </c>
      <c r="B13" s="1">
        <v>3</v>
      </c>
      <c r="C13" s="1">
        <v>19.98</v>
      </c>
      <c r="D13" s="1">
        <v>18.92</v>
      </c>
      <c r="E13" s="1">
        <v>15.97</v>
      </c>
      <c r="F13" s="1">
        <v>23.56</v>
      </c>
      <c r="G13" s="1">
        <v>19.23</v>
      </c>
      <c r="H13" s="1">
        <v>12.57</v>
      </c>
      <c r="I13" s="1">
        <v>15.33</v>
      </c>
      <c r="J13" s="1">
        <v>11.7</v>
      </c>
      <c r="K13" s="20"/>
      <c r="L13" s="20">
        <f t="shared" si="0"/>
        <v>6.41</v>
      </c>
      <c r="M13" s="20">
        <f t="shared" si="1"/>
        <v>4.19</v>
      </c>
      <c r="N13" s="20"/>
      <c r="O13" s="20"/>
      <c r="P13" s="20"/>
      <c r="Q13" s="20"/>
    </row>
    <row r="14" ht="15" customHeight="1">
      <c r="A14" s="59" t="s">
        <v>299</v>
      </c>
    </row>
    <row r="15" spans="1:10" ht="24" customHeight="1">
      <c r="A15" s="101" t="s">
        <v>300</v>
      </c>
      <c r="B15" s="101"/>
      <c r="C15" s="101"/>
      <c r="D15" s="101"/>
      <c r="E15" s="101"/>
      <c r="F15" s="101"/>
      <c r="G15" s="101"/>
      <c r="H15" s="101"/>
      <c r="I15" s="101"/>
      <c r="J15" s="101"/>
    </row>
    <row r="16" ht="13.5" customHeight="1">
      <c r="A16" s="59" t="s">
        <v>301</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10">
    <mergeCell ref="A15:J15"/>
    <mergeCell ref="J3:J4"/>
    <mergeCell ref="D3:D4"/>
    <mergeCell ref="I3:I4"/>
    <mergeCell ref="G3:G4"/>
    <mergeCell ref="H3:H4"/>
    <mergeCell ref="B3:B4"/>
    <mergeCell ref="C3:C4"/>
    <mergeCell ref="E3:E4"/>
    <mergeCell ref="F3:F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1" sqref="A1"/>
    </sheetView>
  </sheetViews>
  <sheetFormatPr defaultColWidth="11.421875" defaultRowHeight="15"/>
  <cols>
    <col min="1" max="1" width="51.7109375" style="11" customWidth="1"/>
    <col min="2" max="3" width="12.57421875" style="11" customWidth="1"/>
    <col min="4" max="8" width="13.57421875" style="11" customWidth="1"/>
    <col min="9" max="9" width="4.28125" style="11" bestFit="1" customWidth="1"/>
    <col min="10" max="10" width="4.140625" style="11" bestFit="1" customWidth="1"/>
    <col min="11" max="11" width="8.421875" style="11" customWidth="1"/>
    <col min="12" max="16384" width="11.421875" style="11" customWidth="1"/>
  </cols>
  <sheetData>
    <row r="1" spans="1:2" ht="15" customHeight="1">
      <c r="A1" s="64" t="s">
        <v>334</v>
      </c>
      <c r="B1" s="15"/>
    </row>
    <row r="2" spans="1:8" ht="15" customHeight="1">
      <c r="A2" s="15"/>
      <c r="B2" s="15"/>
      <c r="H2" s="12" t="s">
        <v>55</v>
      </c>
    </row>
    <row r="3" spans="1:8" ht="15" customHeight="1">
      <c r="A3" s="103"/>
      <c r="B3" s="76" t="s">
        <v>82</v>
      </c>
      <c r="C3" s="76" t="s">
        <v>67</v>
      </c>
      <c r="D3" s="76" t="s">
        <v>53</v>
      </c>
      <c r="E3" s="76" t="s">
        <v>1</v>
      </c>
      <c r="F3" s="76" t="s">
        <v>2</v>
      </c>
      <c r="G3" s="76" t="s">
        <v>0</v>
      </c>
      <c r="H3" s="76" t="s">
        <v>83</v>
      </c>
    </row>
    <row r="4" spans="1:8" ht="56.25" customHeight="1">
      <c r="A4" s="103"/>
      <c r="B4" s="76"/>
      <c r="C4" s="76"/>
      <c r="D4" s="76"/>
      <c r="E4" s="76"/>
      <c r="F4" s="76"/>
      <c r="G4" s="76"/>
      <c r="H4" s="76"/>
    </row>
    <row r="5" spans="1:8" ht="22.5">
      <c r="A5" s="5" t="s">
        <v>106</v>
      </c>
      <c r="B5" s="1">
        <v>5.46</v>
      </c>
      <c r="C5" s="1">
        <v>8.09</v>
      </c>
      <c r="D5" s="1">
        <v>10.36</v>
      </c>
      <c r="E5" s="1">
        <v>7.67</v>
      </c>
      <c r="F5" s="1">
        <v>5.47</v>
      </c>
      <c r="G5" s="1">
        <v>4.24</v>
      </c>
      <c r="H5" s="1">
        <v>2.8</v>
      </c>
    </row>
    <row r="6" spans="1:8" ht="15" customHeight="1">
      <c r="A6" s="5" t="s">
        <v>341</v>
      </c>
      <c r="B6" s="2">
        <v>3.12</v>
      </c>
      <c r="C6" s="2">
        <v>4.39</v>
      </c>
      <c r="D6" s="2">
        <v>5.37</v>
      </c>
      <c r="E6" s="2">
        <v>4</v>
      </c>
      <c r="F6" s="2">
        <v>3.23</v>
      </c>
      <c r="G6" s="2">
        <v>2.73</v>
      </c>
      <c r="H6" s="2">
        <v>1.82</v>
      </c>
    </row>
    <row r="7" spans="1:8" ht="15" customHeight="1">
      <c r="A7" s="5" t="s">
        <v>342</v>
      </c>
      <c r="B7" s="2">
        <v>3.12</v>
      </c>
      <c r="C7" s="2">
        <v>4.91</v>
      </c>
      <c r="D7" s="2">
        <v>6.67</v>
      </c>
      <c r="E7" s="2">
        <v>4.76</v>
      </c>
      <c r="F7" s="2">
        <v>2.76</v>
      </c>
      <c r="G7" s="2">
        <v>2</v>
      </c>
      <c r="H7" s="2">
        <v>1.33</v>
      </c>
    </row>
    <row r="8" spans="1:8" ht="22.5" customHeight="1">
      <c r="A8" s="5" t="s">
        <v>335</v>
      </c>
      <c r="B8" s="1">
        <v>3</v>
      </c>
      <c r="C8" s="1">
        <v>4.41</v>
      </c>
      <c r="D8" s="1">
        <v>5.76</v>
      </c>
      <c r="E8" s="1">
        <v>3.95</v>
      </c>
      <c r="F8" s="1">
        <v>2.74</v>
      </c>
      <c r="G8" s="1">
        <v>2.05</v>
      </c>
      <c r="H8" s="1">
        <v>1.44</v>
      </c>
    </row>
    <row r="9" spans="1:8" ht="22.5" customHeight="1">
      <c r="A9" s="5" t="s">
        <v>95</v>
      </c>
      <c r="B9" s="1">
        <v>28.19</v>
      </c>
      <c r="C9" s="1">
        <v>26.34</v>
      </c>
      <c r="D9" s="1">
        <v>29.21</v>
      </c>
      <c r="E9" s="1">
        <v>29.42</v>
      </c>
      <c r="F9" s="1">
        <v>18.42</v>
      </c>
      <c r="G9" s="1">
        <v>21.28</v>
      </c>
      <c r="H9" s="1">
        <v>30.4</v>
      </c>
    </row>
    <row r="10" spans="1:8" ht="22.5" customHeight="1">
      <c r="A10" s="5" t="s">
        <v>343</v>
      </c>
      <c r="B10" s="1">
        <v>6.25</v>
      </c>
      <c r="C10" s="1">
        <v>7.49</v>
      </c>
      <c r="D10" s="1">
        <v>8.92</v>
      </c>
      <c r="E10" s="1">
        <v>7.48</v>
      </c>
      <c r="F10" s="1">
        <v>3.73</v>
      </c>
      <c r="G10" s="1">
        <v>5.29</v>
      </c>
      <c r="H10" s="1">
        <v>5.06</v>
      </c>
    </row>
    <row r="11" spans="1:8" ht="22.5" customHeight="1">
      <c r="A11" s="5" t="s">
        <v>107</v>
      </c>
      <c r="B11" s="1">
        <v>31.72</v>
      </c>
      <c r="C11" s="1">
        <v>31.71</v>
      </c>
      <c r="D11" s="1">
        <v>36.04</v>
      </c>
      <c r="E11" s="1">
        <v>34.14</v>
      </c>
      <c r="F11" s="1">
        <v>22.55</v>
      </c>
      <c r="G11" s="1">
        <v>24.32</v>
      </c>
      <c r="H11" s="1">
        <v>32.12</v>
      </c>
    </row>
    <row r="12" spans="1:8" ht="37.5" customHeight="1">
      <c r="A12" s="5" t="s">
        <v>344</v>
      </c>
      <c r="B12" s="1">
        <v>8.57</v>
      </c>
      <c r="C12" s="1">
        <v>10.97</v>
      </c>
      <c r="D12" s="1">
        <v>13.38</v>
      </c>
      <c r="E12" s="1">
        <v>10.59</v>
      </c>
      <c r="F12" s="1">
        <v>5.95</v>
      </c>
      <c r="G12" s="1">
        <v>7.11</v>
      </c>
      <c r="H12" s="1">
        <v>5.95</v>
      </c>
    </row>
    <row r="13" spans="1:8" ht="37.5" customHeight="1">
      <c r="A13" s="5" t="s">
        <v>94</v>
      </c>
      <c r="B13" s="1">
        <v>14.58</v>
      </c>
      <c r="C13" s="1">
        <v>12.71</v>
      </c>
      <c r="D13" s="1">
        <v>11.88</v>
      </c>
      <c r="E13" s="1">
        <v>17.9</v>
      </c>
      <c r="F13" s="1">
        <v>11.22</v>
      </c>
      <c r="G13" s="1">
        <v>13.03</v>
      </c>
      <c r="H13" s="1">
        <v>16.32</v>
      </c>
    </row>
    <row r="14" spans="1:8" ht="24" customHeight="1">
      <c r="A14" s="5" t="s">
        <v>108</v>
      </c>
      <c r="B14" s="1">
        <v>3.36</v>
      </c>
      <c r="C14" s="1">
        <v>4.11</v>
      </c>
      <c r="D14" s="1">
        <v>5.06</v>
      </c>
      <c r="E14" s="1">
        <v>3.89</v>
      </c>
      <c r="F14" s="1">
        <v>2.7</v>
      </c>
      <c r="G14" s="1">
        <v>5.06</v>
      </c>
      <c r="H14" s="1">
        <v>2.79</v>
      </c>
    </row>
    <row r="15" spans="1:8" ht="24.75" customHeight="1">
      <c r="A15" s="102" t="s">
        <v>302</v>
      </c>
      <c r="B15" s="102"/>
      <c r="C15" s="102"/>
      <c r="D15" s="102"/>
      <c r="E15" s="102"/>
      <c r="F15" s="102"/>
      <c r="G15" s="102"/>
      <c r="H15" s="102"/>
    </row>
    <row r="16" spans="1:2" ht="15" customHeight="1">
      <c r="A16" s="60" t="s">
        <v>303</v>
      </c>
      <c r="B16" s="18"/>
    </row>
    <row r="17" spans="1:2" ht="15" customHeight="1">
      <c r="A17" s="60" t="s">
        <v>304</v>
      </c>
      <c r="B17" s="18"/>
    </row>
    <row r="18" ht="15" customHeight="1"/>
    <row r="19" ht="15" customHeight="1"/>
    <row r="20" ht="15" customHeight="1"/>
    <row r="21" spans="3:11" ht="15" customHeight="1">
      <c r="C21" s="19"/>
      <c r="D21" s="19"/>
      <c r="E21" s="19"/>
      <c r="F21" s="19"/>
      <c r="G21" s="19"/>
      <c r="H21" s="19"/>
      <c r="I21" s="19"/>
      <c r="J21" s="19"/>
      <c r="K21" s="19"/>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9">
    <mergeCell ref="A15:H15"/>
    <mergeCell ref="H3:H4"/>
    <mergeCell ref="G3:G4"/>
    <mergeCell ref="E3:E4"/>
    <mergeCell ref="F3:F4"/>
    <mergeCell ref="A3:A4"/>
    <mergeCell ref="C3:C4"/>
    <mergeCell ref="D3:D4"/>
    <mergeCell ref="B3:B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11.421875" defaultRowHeight="15"/>
  <cols>
    <col min="1" max="1" width="15.8515625" style="6" customWidth="1"/>
    <col min="2" max="16384" width="11.421875" style="6" customWidth="1"/>
  </cols>
  <sheetData>
    <row r="1" spans="1:9" ht="17.25" customHeight="1">
      <c r="A1" s="64" t="s">
        <v>336</v>
      </c>
      <c r="B1" s="64"/>
      <c r="C1" s="64"/>
      <c r="D1" s="64"/>
      <c r="E1" s="64"/>
      <c r="F1" s="64"/>
      <c r="G1" s="64"/>
      <c r="H1" s="64"/>
      <c r="I1" s="64"/>
    </row>
    <row r="2" ht="11.25">
      <c r="A2" s="15"/>
    </row>
    <row r="3" ht="11.25">
      <c r="I3" s="61" t="s">
        <v>55</v>
      </c>
    </row>
    <row r="4" spans="1:9" ht="67.5">
      <c r="A4" s="44"/>
      <c r="B4" s="37" t="s">
        <v>67</v>
      </c>
      <c r="C4" s="37" t="s">
        <v>91</v>
      </c>
      <c r="D4" s="37" t="s">
        <v>81</v>
      </c>
      <c r="E4" s="37" t="s">
        <v>54</v>
      </c>
      <c r="F4" s="37" t="s">
        <v>1</v>
      </c>
      <c r="G4" s="37" t="s">
        <v>2</v>
      </c>
      <c r="H4" s="37" t="s">
        <v>0</v>
      </c>
      <c r="I4" s="37" t="s">
        <v>83</v>
      </c>
    </row>
    <row r="5" spans="1:9" ht="22.5">
      <c r="A5" s="3" t="s">
        <v>92</v>
      </c>
      <c r="B5" s="1">
        <v>15.66</v>
      </c>
      <c r="C5" s="1">
        <v>16.41</v>
      </c>
      <c r="D5" s="1">
        <v>17.94</v>
      </c>
      <c r="E5" s="1">
        <v>15.04</v>
      </c>
      <c r="F5" s="1">
        <v>22.36</v>
      </c>
      <c r="G5" s="1">
        <v>13.87</v>
      </c>
      <c r="H5" s="1">
        <v>14.68</v>
      </c>
      <c r="I5" s="1">
        <v>19.62</v>
      </c>
    </row>
    <row r="6" spans="1:9" ht="11.25">
      <c r="A6" s="3" t="s">
        <v>90</v>
      </c>
      <c r="B6" s="1">
        <v>28.15</v>
      </c>
      <c r="C6" s="1">
        <v>27.74</v>
      </c>
      <c r="D6" s="1">
        <v>28.67</v>
      </c>
      <c r="E6" s="1">
        <v>25.22</v>
      </c>
      <c r="F6" s="1">
        <v>36.31</v>
      </c>
      <c r="G6" s="1">
        <v>31.59</v>
      </c>
      <c r="H6" s="1">
        <v>29.48</v>
      </c>
      <c r="I6" s="1">
        <v>28.45</v>
      </c>
    </row>
    <row r="7" spans="1:9" ht="25.5" customHeight="1">
      <c r="A7" s="104" t="s">
        <v>275</v>
      </c>
      <c r="B7" s="104"/>
      <c r="C7" s="104"/>
      <c r="D7" s="104"/>
      <c r="E7" s="104"/>
      <c r="F7" s="104"/>
      <c r="G7" s="104"/>
      <c r="H7" s="104"/>
      <c r="I7" s="104"/>
    </row>
    <row r="8" spans="1:9" ht="33" customHeight="1">
      <c r="A8" s="87" t="s">
        <v>276</v>
      </c>
      <c r="B8" s="87"/>
      <c r="C8" s="87"/>
      <c r="D8" s="87"/>
      <c r="E8" s="87"/>
      <c r="F8" s="87"/>
      <c r="G8" s="87"/>
      <c r="H8" s="87"/>
      <c r="I8" s="87"/>
    </row>
    <row r="9" ht="11.25">
      <c r="A9" s="17" t="s">
        <v>277</v>
      </c>
    </row>
  </sheetData>
  <sheetProtection/>
  <mergeCells count="2">
    <mergeCell ref="A7:I7"/>
    <mergeCell ref="A8:I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3"/>
  <sheetViews>
    <sheetView showGridLines="0" zoomScalePageLayoutView="0" workbookViewId="0" topLeftCell="A1">
      <selection activeCell="A1" sqref="A1"/>
    </sheetView>
  </sheetViews>
  <sheetFormatPr defaultColWidth="11.421875" defaultRowHeight="15"/>
  <cols>
    <col min="1" max="1" width="56.00390625" style="11" customWidth="1"/>
    <col min="2" max="2" width="11.7109375" style="11" customWidth="1"/>
    <col min="3" max="5" width="13.28125" style="11" customWidth="1"/>
    <col min="6" max="6" width="11.7109375" style="11" customWidth="1"/>
    <col min="7" max="8" width="11.57421875" style="6" customWidth="1"/>
    <col min="9" max="12" width="11.7109375" style="11" customWidth="1"/>
    <col min="13" max="16384" width="11.421875" style="11" customWidth="1"/>
  </cols>
  <sheetData>
    <row r="1" ht="15" customHeight="1">
      <c r="A1" s="64" t="s">
        <v>337</v>
      </c>
    </row>
    <row r="2" spans="1:10" ht="15" customHeight="1">
      <c r="A2" s="15"/>
      <c r="J2" s="12" t="s">
        <v>55</v>
      </c>
    </row>
    <row r="3" spans="1:10" ht="15" customHeight="1">
      <c r="A3" s="103">
        <v>2018</v>
      </c>
      <c r="B3" s="76" t="s">
        <v>60</v>
      </c>
      <c r="C3" s="76" t="s">
        <v>96</v>
      </c>
      <c r="D3" s="76" t="s">
        <v>88</v>
      </c>
      <c r="E3" s="76" t="s">
        <v>81</v>
      </c>
      <c r="F3" s="76" t="s">
        <v>53</v>
      </c>
      <c r="G3" s="76" t="s">
        <v>1</v>
      </c>
      <c r="H3" s="76" t="s">
        <v>2</v>
      </c>
      <c r="I3" s="76" t="s">
        <v>0</v>
      </c>
      <c r="J3" s="76" t="s">
        <v>83</v>
      </c>
    </row>
    <row r="4" spans="1:10" ht="42" customHeight="1">
      <c r="A4" s="103"/>
      <c r="B4" s="76"/>
      <c r="C4" s="76"/>
      <c r="D4" s="76"/>
      <c r="E4" s="76"/>
      <c r="F4" s="76"/>
      <c r="G4" s="76"/>
      <c r="H4" s="76"/>
      <c r="I4" s="76"/>
      <c r="J4" s="76"/>
    </row>
    <row r="5" spans="1:10" ht="15" customHeight="1">
      <c r="A5" s="3" t="s">
        <v>31</v>
      </c>
      <c r="B5" s="55">
        <v>9</v>
      </c>
      <c r="C5" s="55">
        <v>3.24</v>
      </c>
      <c r="D5" s="55">
        <v>3.85</v>
      </c>
      <c r="E5" s="55">
        <v>5.62</v>
      </c>
      <c r="F5" s="55">
        <v>2.97</v>
      </c>
      <c r="G5" s="55">
        <v>5.47</v>
      </c>
      <c r="H5" s="55">
        <v>1.39</v>
      </c>
      <c r="I5" s="55">
        <v>3.78</v>
      </c>
      <c r="J5" s="55">
        <v>7.84</v>
      </c>
    </row>
    <row r="6" spans="1:10" ht="15" customHeight="1">
      <c r="A6" s="3" t="s">
        <v>32</v>
      </c>
      <c r="B6" s="55">
        <v>14.4</v>
      </c>
      <c r="C6" s="55">
        <v>23.3</v>
      </c>
      <c r="D6" s="55">
        <v>25.93</v>
      </c>
      <c r="E6" s="55">
        <v>26.01</v>
      </c>
      <c r="F6" s="55">
        <v>27.61</v>
      </c>
      <c r="G6" s="55">
        <v>26.45</v>
      </c>
      <c r="H6" s="55">
        <v>12.56</v>
      </c>
      <c r="I6" s="55">
        <v>16.63</v>
      </c>
      <c r="J6" s="55">
        <v>29.01</v>
      </c>
    </row>
    <row r="7" spans="1:10" ht="15" customHeight="1">
      <c r="A7" s="3" t="s">
        <v>33</v>
      </c>
      <c r="B7" s="55">
        <v>16.9</v>
      </c>
      <c r="C7" s="55">
        <v>59.49</v>
      </c>
      <c r="D7" s="55">
        <v>59.68</v>
      </c>
      <c r="E7" s="55">
        <v>54.22</v>
      </c>
      <c r="F7" s="55">
        <v>65.78</v>
      </c>
      <c r="G7" s="55">
        <v>63.67</v>
      </c>
      <c r="H7" s="55">
        <v>53.68</v>
      </c>
      <c r="I7" s="55">
        <v>45.52</v>
      </c>
      <c r="J7" s="55">
        <v>49.13</v>
      </c>
    </row>
    <row r="8" spans="1:10" ht="15" customHeight="1">
      <c r="A8" s="3" t="s">
        <v>34</v>
      </c>
      <c r="B8" s="55">
        <v>13.8</v>
      </c>
      <c r="C8" s="55">
        <v>57.9</v>
      </c>
      <c r="D8" s="55">
        <v>52.29</v>
      </c>
      <c r="E8" s="55">
        <v>49.67</v>
      </c>
      <c r="F8" s="55">
        <v>63.47</v>
      </c>
      <c r="G8" s="55">
        <v>53.49</v>
      </c>
      <c r="H8" s="55">
        <v>62.39</v>
      </c>
      <c r="I8" s="55">
        <v>44.82</v>
      </c>
      <c r="J8" s="55">
        <v>42.16</v>
      </c>
    </row>
    <row r="9" spans="1:10" ht="15" customHeight="1">
      <c r="A9" s="3" t="s">
        <v>93</v>
      </c>
      <c r="B9" s="55">
        <v>35.3</v>
      </c>
      <c r="C9" s="55">
        <v>26.93</v>
      </c>
      <c r="D9" s="55">
        <v>19.68</v>
      </c>
      <c r="E9" s="55">
        <v>32.84</v>
      </c>
      <c r="F9" s="55">
        <v>25.91</v>
      </c>
      <c r="G9" s="55">
        <v>35.59</v>
      </c>
      <c r="H9" s="55">
        <v>23.99</v>
      </c>
      <c r="I9" s="55">
        <v>26.86</v>
      </c>
      <c r="J9" s="55">
        <v>38.45</v>
      </c>
    </row>
    <row r="10" spans="1:10" ht="15" customHeight="1">
      <c r="A10" s="3" t="s">
        <v>46</v>
      </c>
      <c r="B10" s="55">
        <v>17</v>
      </c>
      <c r="C10" s="55">
        <v>56.17</v>
      </c>
      <c r="D10" s="55">
        <v>56.05</v>
      </c>
      <c r="E10" s="55">
        <v>50.72</v>
      </c>
      <c r="F10" s="55">
        <v>62.400000000000006</v>
      </c>
      <c r="G10" s="55">
        <v>59.650000000000006</v>
      </c>
      <c r="H10" s="55">
        <v>52.19</v>
      </c>
      <c r="I10" s="55">
        <v>41.489999999999995</v>
      </c>
      <c r="J10" s="55">
        <v>45.23</v>
      </c>
    </row>
    <row r="11" ht="15" customHeight="1">
      <c r="A11" s="16" t="s">
        <v>272</v>
      </c>
    </row>
    <row r="12" spans="1:10" ht="20.25" customHeight="1">
      <c r="A12" s="87" t="s">
        <v>273</v>
      </c>
      <c r="B12" s="87"/>
      <c r="C12" s="87"/>
      <c r="D12" s="87"/>
      <c r="E12" s="87"/>
      <c r="F12" s="87"/>
      <c r="G12" s="87"/>
      <c r="H12" s="87"/>
      <c r="I12" s="87"/>
      <c r="J12" s="87"/>
    </row>
    <row r="13" ht="15" customHeight="1">
      <c r="A13" s="17" t="s">
        <v>274</v>
      </c>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11">
    <mergeCell ref="A12:J12"/>
    <mergeCell ref="A3:A4"/>
    <mergeCell ref="B3:B4"/>
    <mergeCell ref="C3:C4"/>
    <mergeCell ref="E3:E4"/>
    <mergeCell ref="J3:J4"/>
    <mergeCell ref="I3:I4"/>
    <mergeCell ref="D3:D4"/>
    <mergeCell ref="G3:G4"/>
    <mergeCell ref="H3:H4"/>
    <mergeCell ref="F3:F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11.421875" defaultRowHeight="15"/>
  <cols>
    <col min="1" max="1" width="29.00390625" style="6" customWidth="1"/>
    <col min="2" max="16384" width="11.421875" style="6" customWidth="1"/>
  </cols>
  <sheetData>
    <row r="1" ht="11.25">
      <c r="A1" s="15" t="s">
        <v>326</v>
      </c>
    </row>
    <row r="2" spans="2:4" ht="11.25">
      <c r="B2" s="11"/>
      <c r="C2" s="11"/>
      <c r="D2" s="12" t="s">
        <v>55</v>
      </c>
    </row>
    <row r="3" spans="1:4" ht="31.5" customHeight="1">
      <c r="A3" s="48"/>
      <c r="B3" s="37" t="s">
        <v>109</v>
      </c>
      <c r="C3" s="37" t="s">
        <v>110</v>
      </c>
      <c r="D3" s="37" t="s">
        <v>57</v>
      </c>
    </row>
    <row r="4" spans="1:4" ht="30" customHeight="1">
      <c r="A4" s="49" t="s">
        <v>69</v>
      </c>
      <c r="B4" s="55">
        <v>3.43</v>
      </c>
      <c r="C4" s="55">
        <v>5.03</v>
      </c>
      <c r="D4" s="55">
        <f aca="true" t="shared" si="0" ref="D4:D11">SUM(B4:C4)</f>
        <v>8.46</v>
      </c>
    </row>
    <row r="5" spans="1:4" ht="20.25" customHeight="1">
      <c r="A5" s="49" t="s">
        <v>74</v>
      </c>
      <c r="B5" s="55">
        <v>3.99</v>
      </c>
      <c r="C5" s="55">
        <v>2.88</v>
      </c>
      <c r="D5" s="55">
        <f t="shared" si="0"/>
        <v>6.87</v>
      </c>
    </row>
    <row r="6" spans="1:4" ht="20.25" customHeight="1">
      <c r="A6" s="49" t="s">
        <v>76</v>
      </c>
      <c r="B6" s="55">
        <v>4.44</v>
      </c>
      <c r="C6" s="55">
        <v>1.75</v>
      </c>
      <c r="D6" s="55">
        <f t="shared" si="0"/>
        <v>6.19</v>
      </c>
    </row>
    <row r="7" spans="1:4" ht="20.25" customHeight="1">
      <c r="A7" s="49" t="s">
        <v>75</v>
      </c>
      <c r="B7" s="55">
        <v>2.97</v>
      </c>
      <c r="C7" s="55">
        <v>2.35</v>
      </c>
      <c r="D7" s="55">
        <f t="shared" si="0"/>
        <v>5.32</v>
      </c>
    </row>
    <row r="8" spans="1:4" ht="20.25" customHeight="1">
      <c r="A8" s="49" t="s">
        <v>71</v>
      </c>
      <c r="B8" s="55">
        <v>2.58</v>
      </c>
      <c r="C8" s="55">
        <v>2.03</v>
      </c>
      <c r="D8" s="55">
        <f t="shared" si="0"/>
        <v>4.609999999999999</v>
      </c>
    </row>
    <row r="9" spans="1:4" ht="20.25" customHeight="1">
      <c r="A9" s="49" t="s">
        <v>70</v>
      </c>
      <c r="B9" s="55">
        <v>0.54</v>
      </c>
      <c r="C9" s="55">
        <v>3.46</v>
      </c>
      <c r="D9" s="55">
        <f t="shared" si="0"/>
        <v>4</v>
      </c>
    </row>
    <row r="10" spans="1:4" ht="11.25">
      <c r="A10" s="49" t="s">
        <v>72</v>
      </c>
      <c r="B10" s="55">
        <v>0.59</v>
      </c>
      <c r="C10" s="55">
        <v>2.09</v>
      </c>
      <c r="D10" s="55">
        <f t="shared" si="0"/>
        <v>2.6799999999999997</v>
      </c>
    </row>
    <row r="11" spans="1:4" ht="20.25" customHeight="1">
      <c r="A11" s="49" t="s">
        <v>73</v>
      </c>
      <c r="B11" s="55">
        <v>0.58</v>
      </c>
      <c r="C11" s="55">
        <v>1.55</v>
      </c>
      <c r="D11" s="55">
        <f t="shared" si="0"/>
        <v>2.13</v>
      </c>
    </row>
    <row r="12" spans="1:4" ht="409.5" customHeight="1">
      <c r="A12" s="105" t="s">
        <v>270</v>
      </c>
      <c r="B12" s="106"/>
      <c r="C12" s="106"/>
      <c r="D12" s="106"/>
    </row>
  </sheetData>
  <sheetProtection/>
  <mergeCells count="1">
    <mergeCell ref="A12:D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sheetPr>
  <dimension ref="A1:W10"/>
  <sheetViews>
    <sheetView zoomScalePageLayoutView="0" workbookViewId="0" topLeftCell="A1">
      <selection activeCell="A1" sqref="A1:O1"/>
    </sheetView>
  </sheetViews>
  <sheetFormatPr defaultColWidth="11.421875" defaultRowHeight="15"/>
  <cols>
    <col min="1" max="1" width="36.421875" style="6" customWidth="1"/>
    <col min="2" max="2" width="12.7109375" style="6" customWidth="1"/>
    <col min="3" max="16384" width="11.421875" style="6" customWidth="1"/>
  </cols>
  <sheetData>
    <row r="1" spans="1:15" ht="11.25">
      <c r="A1" s="108" t="s">
        <v>338</v>
      </c>
      <c r="B1" s="108"/>
      <c r="C1" s="108"/>
      <c r="D1" s="108"/>
      <c r="E1" s="108"/>
      <c r="F1" s="108"/>
      <c r="G1" s="108"/>
      <c r="H1" s="108"/>
      <c r="I1" s="108"/>
      <c r="J1" s="108"/>
      <c r="K1" s="108"/>
      <c r="L1" s="108"/>
      <c r="M1" s="108"/>
      <c r="N1" s="108"/>
      <c r="O1" s="108"/>
    </row>
    <row r="2" spans="1:15" ht="11.25">
      <c r="A2" s="65"/>
      <c r="B2" s="65"/>
      <c r="C2" s="65"/>
      <c r="D2" s="65"/>
      <c r="E2" s="65"/>
      <c r="F2" s="65"/>
      <c r="G2" s="65"/>
      <c r="H2" s="65"/>
      <c r="I2" s="65"/>
      <c r="J2" s="65"/>
      <c r="K2" s="65"/>
      <c r="L2" s="65"/>
      <c r="M2" s="65"/>
      <c r="N2" s="65"/>
      <c r="O2" s="65"/>
    </row>
    <row r="3" spans="2:11" ht="11.25">
      <c r="B3" s="11"/>
      <c r="C3" s="11"/>
      <c r="D3" s="11"/>
      <c r="E3" s="11"/>
      <c r="F3" s="11"/>
      <c r="G3" s="11"/>
      <c r="H3" s="11"/>
      <c r="I3" s="11"/>
      <c r="J3" s="12" t="s">
        <v>55</v>
      </c>
      <c r="K3" s="11"/>
    </row>
    <row r="4" spans="1:10" ht="70.5" customHeight="1">
      <c r="A4" s="44"/>
      <c r="B4" s="37" t="s">
        <v>60</v>
      </c>
      <c r="C4" s="37" t="s">
        <v>67</v>
      </c>
      <c r="D4" s="37" t="s">
        <v>91</v>
      </c>
      <c r="E4" s="37" t="s">
        <v>81</v>
      </c>
      <c r="F4" s="37" t="s">
        <v>54</v>
      </c>
      <c r="G4" s="37" t="s">
        <v>83</v>
      </c>
      <c r="H4" s="37" t="s">
        <v>0</v>
      </c>
      <c r="I4" s="37" t="s">
        <v>1</v>
      </c>
      <c r="J4" s="37" t="s">
        <v>2</v>
      </c>
    </row>
    <row r="5" spans="1:10" ht="11.25">
      <c r="A5" s="3" t="s">
        <v>79</v>
      </c>
      <c r="B5" s="1">
        <v>5.2</v>
      </c>
      <c r="C5" s="1">
        <v>21.2</v>
      </c>
      <c r="D5" s="1">
        <v>23.71</v>
      </c>
      <c r="E5" s="1">
        <v>18.65</v>
      </c>
      <c r="F5" s="1">
        <f>8.61+18.79</f>
        <v>27.4</v>
      </c>
      <c r="G5" s="1">
        <v>16.53</v>
      </c>
      <c r="H5" s="1">
        <v>11.83</v>
      </c>
      <c r="I5" s="1">
        <v>20.78</v>
      </c>
      <c r="J5" s="1">
        <v>10.52</v>
      </c>
    </row>
    <row r="6" spans="1:10" ht="11.25">
      <c r="A6" s="3" t="s">
        <v>111</v>
      </c>
      <c r="B6" s="1">
        <v>3.6</v>
      </c>
      <c r="C6" s="1">
        <v>14.41</v>
      </c>
      <c r="D6" s="1">
        <v>18.379999999999995</v>
      </c>
      <c r="E6" s="1">
        <v>13.88</v>
      </c>
      <c r="F6" s="1">
        <v>18.060000000000002</v>
      </c>
      <c r="G6" s="1">
        <v>13.379999999999999</v>
      </c>
      <c r="H6" s="1">
        <v>8.87</v>
      </c>
      <c r="I6" s="1">
        <v>13.440000000000001</v>
      </c>
      <c r="J6" s="1">
        <v>8.23</v>
      </c>
    </row>
    <row r="7" spans="1:10" ht="11.25">
      <c r="A7" s="3" t="s">
        <v>80</v>
      </c>
      <c r="B7" s="1">
        <v>2.7</v>
      </c>
      <c r="C7" s="1">
        <v>5.99</v>
      </c>
      <c r="D7" s="1">
        <v>6.730000000000004</v>
      </c>
      <c r="E7" s="1">
        <v>7.43</v>
      </c>
      <c r="F7" s="1">
        <v>7.05</v>
      </c>
      <c r="G7" s="1">
        <v>9.07</v>
      </c>
      <c r="H7" s="1">
        <v>2.92</v>
      </c>
      <c r="I7" s="1">
        <v>11.28</v>
      </c>
      <c r="J7" s="1">
        <v>2.28</v>
      </c>
    </row>
    <row r="8" spans="1:10" ht="23.25" customHeight="1">
      <c r="A8" s="107" t="s">
        <v>305</v>
      </c>
      <c r="B8" s="107"/>
      <c r="C8" s="107"/>
      <c r="D8" s="107"/>
      <c r="E8" s="107"/>
      <c r="F8" s="107"/>
      <c r="G8" s="107"/>
      <c r="H8" s="107"/>
      <c r="I8" s="107"/>
      <c r="J8" s="107"/>
    </row>
    <row r="9" spans="1:23" ht="21.75" customHeight="1">
      <c r="A9" s="106" t="s">
        <v>306</v>
      </c>
      <c r="B9" s="106"/>
      <c r="C9" s="106"/>
      <c r="D9" s="106"/>
      <c r="E9" s="106"/>
      <c r="F9" s="106"/>
      <c r="G9" s="106"/>
      <c r="H9" s="106"/>
      <c r="I9" s="106"/>
      <c r="J9" s="106"/>
      <c r="K9" s="62"/>
      <c r="L9" s="62"/>
      <c r="M9" s="62"/>
      <c r="N9" s="62"/>
      <c r="O9" s="62"/>
      <c r="P9" s="62"/>
      <c r="Q9" s="62"/>
      <c r="R9" s="62"/>
      <c r="S9" s="62"/>
      <c r="T9" s="62"/>
      <c r="U9" s="62"/>
      <c r="V9" s="62"/>
      <c r="W9" s="62"/>
    </row>
    <row r="10" ht="11.25">
      <c r="A10" s="6" t="s">
        <v>307</v>
      </c>
    </row>
  </sheetData>
  <sheetProtection/>
  <mergeCells count="3">
    <mergeCell ref="A8:J8"/>
    <mergeCell ref="A9:J9"/>
    <mergeCell ref="A1:O1"/>
  </mergeCells>
  <printOptions/>
  <pageMargins left="0.7" right="0.7" top="0.75" bottom="0.75" header="0.3" footer="0.3"/>
  <pageSetup horizontalDpi="90" verticalDpi="90" orientation="portrait" paperSize="9" r:id="rId1"/>
</worksheet>
</file>

<file path=xl/worksheets/sheet16.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11.421875" defaultRowHeight="15"/>
  <cols>
    <col min="1" max="1" width="33.140625" style="11" customWidth="1"/>
    <col min="2" max="5" width="13.28125" style="11" customWidth="1"/>
    <col min="6" max="6" width="9.28125" style="11" customWidth="1"/>
    <col min="7" max="7" width="14.421875" style="11" customWidth="1"/>
    <col min="8" max="16384" width="11.421875" style="11" customWidth="1"/>
  </cols>
  <sheetData>
    <row r="1" ht="15" customHeight="1">
      <c r="A1" s="10" t="s">
        <v>339</v>
      </c>
    </row>
    <row r="2" ht="11.25" customHeight="1">
      <c r="G2" s="12" t="s">
        <v>55</v>
      </c>
    </row>
    <row r="3" spans="1:7" ht="25.5" customHeight="1">
      <c r="A3" s="103"/>
      <c r="B3" s="76" t="s">
        <v>81</v>
      </c>
      <c r="C3" s="76" t="s">
        <v>53</v>
      </c>
      <c r="D3" s="76" t="s">
        <v>1</v>
      </c>
      <c r="E3" s="76" t="s">
        <v>2</v>
      </c>
      <c r="F3" s="76" t="s">
        <v>0</v>
      </c>
      <c r="G3" s="76" t="s">
        <v>83</v>
      </c>
    </row>
    <row r="4" spans="1:7" ht="46.5" customHeight="1">
      <c r="A4" s="103"/>
      <c r="B4" s="76"/>
      <c r="C4" s="76"/>
      <c r="D4" s="76"/>
      <c r="E4" s="76"/>
      <c r="F4" s="76"/>
      <c r="G4" s="76"/>
    </row>
    <row r="5" spans="1:7" ht="37.5" customHeight="1">
      <c r="A5" s="42" t="s">
        <v>112</v>
      </c>
      <c r="B5" s="55">
        <v>14.43</v>
      </c>
      <c r="C5" s="55">
        <v>20.8</v>
      </c>
      <c r="D5" s="55">
        <v>17.52</v>
      </c>
      <c r="E5" s="55">
        <v>6.11</v>
      </c>
      <c r="F5" s="55">
        <v>9.43</v>
      </c>
      <c r="G5" s="55">
        <v>12.74</v>
      </c>
    </row>
    <row r="6" spans="1:7" ht="15" customHeight="1">
      <c r="A6" s="49" t="s">
        <v>35</v>
      </c>
      <c r="B6" s="55">
        <v>6.87</v>
      </c>
      <c r="C6" s="55">
        <v>9.03</v>
      </c>
      <c r="D6" s="55">
        <v>7.44</v>
      </c>
      <c r="E6" s="55">
        <v>3.27</v>
      </c>
      <c r="F6" s="55">
        <v>4.26</v>
      </c>
      <c r="G6" s="55">
        <v>6.61</v>
      </c>
    </row>
    <row r="7" spans="1:7" ht="15" customHeight="1">
      <c r="A7" s="49" t="s">
        <v>36</v>
      </c>
      <c r="B7" s="55">
        <v>6.47</v>
      </c>
      <c r="C7" s="55">
        <v>10.49</v>
      </c>
      <c r="D7" s="55">
        <v>7.15</v>
      </c>
      <c r="E7" s="55">
        <v>2.83</v>
      </c>
      <c r="F7" s="55">
        <v>4.12</v>
      </c>
      <c r="G7" s="55">
        <v>5.17</v>
      </c>
    </row>
    <row r="8" spans="1:7" ht="15" customHeight="1">
      <c r="A8" s="49" t="s">
        <v>68</v>
      </c>
      <c r="B8" s="55">
        <v>1.88</v>
      </c>
      <c r="C8" s="55">
        <v>2.02</v>
      </c>
      <c r="D8" s="55">
        <v>2.72</v>
      </c>
      <c r="E8" s="55">
        <v>0.76</v>
      </c>
      <c r="F8" s="55">
        <v>2.03</v>
      </c>
      <c r="G8" s="55">
        <v>1.87</v>
      </c>
    </row>
    <row r="9" spans="1:7" ht="15" customHeight="1">
      <c r="A9" s="49" t="s">
        <v>113</v>
      </c>
      <c r="B9" s="55">
        <v>1.69</v>
      </c>
      <c r="C9" s="55">
        <v>2.38</v>
      </c>
      <c r="D9" s="55">
        <v>1.69</v>
      </c>
      <c r="E9" s="55">
        <v>0</v>
      </c>
      <c r="F9" s="55">
        <v>0.5</v>
      </c>
      <c r="G9" s="55">
        <v>1.84</v>
      </c>
    </row>
    <row r="10" spans="1:7" ht="15" customHeight="1">
      <c r="A10" s="49" t="s">
        <v>56</v>
      </c>
      <c r="B10" s="55">
        <v>1.65</v>
      </c>
      <c r="C10" s="55">
        <v>2.35</v>
      </c>
      <c r="D10" s="55">
        <v>2.33</v>
      </c>
      <c r="E10" s="55">
        <v>0.41</v>
      </c>
      <c r="F10" s="55">
        <v>1.39</v>
      </c>
      <c r="G10" s="55">
        <v>1.39</v>
      </c>
    </row>
    <row r="11" spans="1:7" ht="15" customHeight="1">
      <c r="A11" s="49" t="s">
        <v>37</v>
      </c>
      <c r="B11" s="55">
        <v>1.53</v>
      </c>
      <c r="C11" s="55">
        <v>1.61</v>
      </c>
      <c r="D11" s="55">
        <v>2.37</v>
      </c>
      <c r="E11" s="55">
        <v>0.73</v>
      </c>
      <c r="F11" s="55">
        <v>1.33</v>
      </c>
      <c r="G11" s="55">
        <v>1.42</v>
      </c>
    </row>
    <row r="12" spans="1:7" ht="21.75" customHeight="1">
      <c r="A12" s="102" t="s">
        <v>308</v>
      </c>
      <c r="B12" s="102"/>
      <c r="C12" s="102"/>
      <c r="D12" s="102"/>
      <c r="E12" s="102"/>
      <c r="F12" s="102"/>
      <c r="G12" s="102"/>
    </row>
    <row r="13" spans="1:7" ht="22.5" customHeight="1">
      <c r="A13" s="75" t="s">
        <v>309</v>
      </c>
      <c r="B13" s="75"/>
      <c r="C13" s="75"/>
      <c r="D13" s="75"/>
      <c r="E13" s="75"/>
      <c r="F13" s="75"/>
      <c r="G13" s="75"/>
    </row>
    <row r="14" ht="15" customHeight="1">
      <c r="A14" s="60" t="s">
        <v>310</v>
      </c>
    </row>
    <row r="15" ht="10.5" customHeight="1">
      <c r="A15" s="60" t="s">
        <v>311</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9">
    <mergeCell ref="A12:G12"/>
    <mergeCell ref="A13:G13"/>
    <mergeCell ref="G3:G4"/>
    <mergeCell ref="B3:B4"/>
    <mergeCell ref="C3:C4"/>
    <mergeCell ref="A3:A4"/>
    <mergeCell ref="F3:F4"/>
    <mergeCell ref="D3:D4"/>
    <mergeCell ref="E3:E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sheetPr>
  <dimension ref="A1:K18"/>
  <sheetViews>
    <sheetView zoomScalePageLayoutView="0" workbookViewId="0" topLeftCell="A1">
      <selection activeCell="A1" sqref="A1"/>
    </sheetView>
  </sheetViews>
  <sheetFormatPr defaultColWidth="11.421875" defaultRowHeight="15"/>
  <cols>
    <col min="1" max="1" width="35.421875" style="6" customWidth="1"/>
    <col min="2" max="16384" width="11.421875" style="6" customWidth="1"/>
  </cols>
  <sheetData>
    <row r="1" ht="11.25">
      <c r="A1" s="10" t="s">
        <v>340</v>
      </c>
    </row>
    <row r="2" spans="2:10" ht="11.25">
      <c r="B2" s="11"/>
      <c r="C2" s="11"/>
      <c r="D2" s="11"/>
      <c r="E2" s="11"/>
      <c r="F2" s="11"/>
      <c r="G2" s="11"/>
      <c r="H2" s="11"/>
      <c r="I2" s="11"/>
      <c r="J2" s="12" t="s">
        <v>55</v>
      </c>
    </row>
    <row r="3" spans="1:10" ht="67.5">
      <c r="A3" s="44"/>
      <c r="B3" s="37" t="s">
        <v>60</v>
      </c>
      <c r="C3" s="37" t="s">
        <v>67</v>
      </c>
      <c r="D3" s="37" t="s">
        <v>91</v>
      </c>
      <c r="E3" s="37" t="s">
        <v>81</v>
      </c>
      <c r="F3" s="37" t="s">
        <v>54</v>
      </c>
      <c r="G3" s="37" t="s">
        <v>1</v>
      </c>
      <c r="H3" s="37" t="s">
        <v>2</v>
      </c>
      <c r="I3" s="37" t="s">
        <v>0</v>
      </c>
      <c r="J3" s="37" t="s">
        <v>83</v>
      </c>
    </row>
    <row r="4" spans="1:10" ht="11.25">
      <c r="A4" s="3" t="s">
        <v>58</v>
      </c>
      <c r="B4" s="1">
        <v>7.1</v>
      </c>
      <c r="C4" s="1">
        <v>27.37</v>
      </c>
      <c r="D4" s="1">
        <v>24.61</v>
      </c>
      <c r="E4" s="1">
        <v>22.85</v>
      </c>
      <c r="F4" s="1">
        <v>32.58</v>
      </c>
      <c r="G4" s="1">
        <v>21.2</v>
      </c>
      <c r="H4" s="1">
        <v>22</v>
      </c>
      <c r="I4" s="1">
        <v>20.8</v>
      </c>
      <c r="J4" s="1">
        <v>19</v>
      </c>
    </row>
    <row r="5" spans="1:10" ht="11.25">
      <c r="A5" s="3" t="s">
        <v>59</v>
      </c>
      <c r="B5" s="1">
        <v>0.6</v>
      </c>
      <c r="C5" s="1">
        <v>1.98</v>
      </c>
      <c r="D5" s="1">
        <v>2.13</v>
      </c>
      <c r="E5" s="1">
        <v>1.22</v>
      </c>
      <c r="F5" s="1">
        <v>2.12</v>
      </c>
      <c r="G5" s="1">
        <v>0.97</v>
      </c>
      <c r="H5" s="1">
        <v>3.15</v>
      </c>
      <c r="I5" s="1">
        <v>1.4</v>
      </c>
      <c r="J5" s="1">
        <v>0.45</v>
      </c>
    </row>
    <row r="6" spans="1:10" ht="11.25">
      <c r="A6" s="3" t="s">
        <v>61</v>
      </c>
      <c r="B6" s="1">
        <v>0.5</v>
      </c>
      <c r="C6" s="1">
        <v>3.7</v>
      </c>
      <c r="D6" s="1">
        <v>2.38</v>
      </c>
      <c r="E6" s="1">
        <v>2.36</v>
      </c>
      <c r="F6" s="1">
        <v>4.34</v>
      </c>
      <c r="G6" s="1">
        <v>2.27</v>
      </c>
      <c r="H6" s="1">
        <v>4.42</v>
      </c>
      <c r="I6" s="1">
        <v>2.28</v>
      </c>
      <c r="J6" s="1">
        <v>1.17</v>
      </c>
    </row>
    <row r="7" spans="1:10" ht="11.25">
      <c r="A7" s="3" t="s">
        <v>62</v>
      </c>
      <c r="B7" s="1">
        <v>0.4</v>
      </c>
      <c r="C7" s="1">
        <v>2.9</v>
      </c>
      <c r="D7" s="1">
        <v>1.67</v>
      </c>
      <c r="E7" s="1">
        <v>1.96</v>
      </c>
      <c r="F7" s="1">
        <v>3.4</v>
      </c>
      <c r="G7" s="1">
        <v>2.4</v>
      </c>
      <c r="H7" s="1">
        <v>3.6</v>
      </c>
      <c r="I7" s="1">
        <v>1.4</v>
      </c>
      <c r="J7" s="1">
        <v>0.9</v>
      </c>
    </row>
    <row r="8" spans="1:10" ht="22.5">
      <c r="A8" s="3" t="s">
        <v>186</v>
      </c>
      <c r="B8" s="1">
        <v>4.3</v>
      </c>
      <c r="C8" s="56">
        <v>17.92</v>
      </c>
      <c r="D8" s="1">
        <v>6.19</v>
      </c>
      <c r="E8" s="1">
        <v>16.23</v>
      </c>
      <c r="F8" s="1">
        <v>18.76</v>
      </c>
      <c r="G8" s="1">
        <v>18.94</v>
      </c>
      <c r="H8" s="1">
        <v>19.11</v>
      </c>
      <c r="I8" s="1">
        <v>15.4</v>
      </c>
      <c r="J8" s="1">
        <v>14.66</v>
      </c>
    </row>
    <row r="9" spans="1:10" ht="11.25">
      <c r="A9" s="3" t="s">
        <v>63</v>
      </c>
      <c r="B9" s="1">
        <v>9.5</v>
      </c>
      <c r="C9" s="1">
        <v>21.67</v>
      </c>
      <c r="D9" s="1">
        <v>22.95</v>
      </c>
      <c r="E9" s="1">
        <v>20.19</v>
      </c>
      <c r="F9" s="1">
        <v>26.76</v>
      </c>
      <c r="G9" s="1">
        <v>17.89</v>
      </c>
      <c r="H9" s="1">
        <v>13.48</v>
      </c>
      <c r="I9" s="1">
        <v>15.1</v>
      </c>
      <c r="J9" s="1">
        <v>19.51</v>
      </c>
    </row>
    <row r="10" spans="1:10" ht="11.25">
      <c r="A10" s="3" t="s">
        <v>64</v>
      </c>
      <c r="B10" s="1">
        <v>21.1</v>
      </c>
      <c r="C10" s="1">
        <v>31.79</v>
      </c>
      <c r="D10" s="1">
        <v>36.45</v>
      </c>
      <c r="E10" s="1">
        <v>31.67</v>
      </c>
      <c r="F10" s="1">
        <v>33.14</v>
      </c>
      <c r="G10" s="1">
        <v>30.85</v>
      </c>
      <c r="H10" s="1">
        <v>31.25</v>
      </c>
      <c r="I10" s="1">
        <v>29</v>
      </c>
      <c r="J10" s="1">
        <v>31.87</v>
      </c>
    </row>
    <row r="11" spans="1:10" ht="11.25">
      <c r="A11" s="3" t="s">
        <v>65</v>
      </c>
      <c r="B11" s="1">
        <v>17.8</v>
      </c>
      <c r="C11" s="1">
        <v>23.57</v>
      </c>
      <c r="D11" s="1">
        <v>23.45</v>
      </c>
      <c r="E11" s="1">
        <v>22.31</v>
      </c>
      <c r="F11" s="1">
        <v>25.24</v>
      </c>
      <c r="G11" s="1">
        <v>23.12</v>
      </c>
      <c r="H11" s="1">
        <v>18.83</v>
      </c>
      <c r="I11" s="1">
        <v>22.24</v>
      </c>
      <c r="J11" s="1">
        <v>21.51</v>
      </c>
    </row>
    <row r="12" spans="1:10" ht="11.25">
      <c r="A12" s="3" t="s">
        <v>66</v>
      </c>
      <c r="B12" s="1">
        <v>12</v>
      </c>
      <c r="C12" s="1">
        <v>21.76</v>
      </c>
      <c r="D12" s="1">
        <v>23.28</v>
      </c>
      <c r="E12" s="1">
        <v>21.11</v>
      </c>
      <c r="F12" s="1">
        <v>24.8</v>
      </c>
      <c r="G12" s="1">
        <v>20.94</v>
      </c>
      <c r="H12" s="1">
        <v>16.71</v>
      </c>
      <c r="I12" s="1">
        <v>17.74</v>
      </c>
      <c r="J12" s="1">
        <v>20.48</v>
      </c>
    </row>
    <row r="13" spans="1:10" ht="33.75" customHeight="1">
      <c r="A13" s="109" t="s">
        <v>312</v>
      </c>
      <c r="B13" s="109"/>
      <c r="C13" s="109"/>
      <c r="D13" s="109"/>
      <c r="E13" s="109"/>
      <c r="F13" s="109"/>
      <c r="G13" s="109"/>
      <c r="H13" s="109"/>
      <c r="I13" s="109"/>
      <c r="J13" s="109"/>
    </row>
    <row r="14" ht="11.25">
      <c r="A14" s="13" t="s">
        <v>313</v>
      </c>
    </row>
    <row r="15" spans="1:10" ht="21.75" customHeight="1">
      <c r="A15" s="110" t="s">
        <v>314</v>
      </c>
      <c r="B15" s="110"/>
      <c r="C15" s="110"/>
      <c r="D15" s="110"/>
      <c r="E15" s="110"/>
      <c r="F15" s="110"/>
      <c r="G15" s="110"/>
      <c r="H15" s="110"/>
      <c r="I15" s="110"/>
      <c r="J15" s="110"/>
    </row>
    <row r="16" ht="11.25">
      <c r="A16" s="13" t="s">
        <v>315</v>
      </c>
    </row>
    <row r="18" ht="11.25">
      <c r="K18" s="14"/>
    </row>
  </sheetData>
  <sheetProtection/>
  <mergeCells count="2">
    <mergeCell ref="A13:J13"/>
    <mergeCell ref="A15:J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A1" sqref="A1"/>
    </sheetView>
  </sheetViews>
  <sheetFormatPr defaultColWidth="11.421875" defaultRowHeight="15"/>
  <cols>
    <col min="1" max="1" width="22.421875" style="11" customWidth="1"/>
    <col min="2" max="9" width="14.00390625" style="11" customWidth="1"/>
    <col min="10" max="16384" width="11.421875" style="11" customWidth="1"/>
  </cols>
  <sheetData>
    <row r="1" ht="15" customHeight="1">
      <c r="A1" s="68" t="s">
        <v>327</v>
      </c>
    </row>
    <row r="2" ht="15" customHeight="1">
      <c r="I2" s="12" t="s">
        <v>55</v>
      </c>
    </row>
    <row r="3" spans="1:9" ht="15" customHeight="1">
      <c r="A3" s="76"/>
      <c r="B3" s="76" t="s">
        <v>283</v>
      </c>
      <c r="C3" s="76" t="s">
        <v>284</v>
      </c>
      <c r="D3" s="76" t="s">
        <v>285</v>
      </c>
      <c r="E3" s="76" t="s">
        <v>54</v>
      </c>
      <c r="F3" s="76" t="s">
        <v>1</v>
      </c>
      <c r="G3" s="76" t="s">
        <v>2</v>
      </c>
      <c r="H3" s="76" t="s">
        <v>0</v>
      </c>
      <c r="I3" s="76" t="s">
        <v>83</v>
      </c>
    </row>
    <row r="4" spans="1:9" ht="45.75" customHeight="1">
      <c r="A4" s="76"/>
      <c r="B4" s="76"/>
      <c r="C4" s="76"/>
      <c r="D4" s="76"/>
      <c r="E4" s="76"/>
      <c r="F4" s="76"/>
      <c r="G4" s="76"/>
      <c r="H4" s="76"/>
      <c r="I4" s="76"/>
    </row>
    <row r="5" spans="1:9" ht="15" customHeight="1">
      <c r="A5" s="3" t="s">
        <v>3</v>
      </c>
      <c r="B5" s="1">
        <v>11.06</v>
      </c>
      <c r="C5" s="1">
        <v>53.13</v>
      </c>
      <c r="D5" s="1">
        <v>61</v>
      </c>
      <c r="E5" s="1">
        <v>67.72</v>
      </c>
      <c r="F5" s="1">
        <v>62.78</v>
      </c>
      <c r="G5" s="1">
        <v>58.68</v>
      </c>
      <c r="H5" s="1">
        <v>45.42</v>
      </c>
      <c r="I5" s="1">
        <v>45.75</v>
      </c>
    </row>
    <row r="6" ht="9.75" customHeight="1">
      <c r="A6" s="60" t="s">
        <v>316</v>
      </c>
    </row>
    <row r="7" spans="1:9" ht="21.75" customHeight="1">
      <c r="A7" s="75" t="s">
        <v>317</v>
      </c>
      <c r="B7" s="75"/>
      <c r="C7" s="75"/>
      <c r="D7" s="75"/>
      <c r="E7" s="75"/>
      <c r="F7" s="75"/>
      <c r="G7" s="75"/>
      <c r="H7" s="75"/>
      <c r="I7" s="75"/>
    </row>
    <row r="8" ht="15" customHeight="1">
      <c r="A8" s="60" t="s">
        <v>318</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10">
    <mergeCell ref="A7:I7"/>
    <mergeCell ref="F3:F4"/>
    <mergeCell ref="G3:G4"/>
    <mergeCell ref="H3:H4"/>
    <mergeCell ref="I3:I4"/>
    <mergeCell ref="A3:A4"/>
    <mergeCell ref="B3:B4"/>
    <mergeCell ref="C3:C4"/>
    <mergeCell ref="E3:E4"/>
    <mergeCell ref="D3:D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A1" sqref="A1"/>
    </sheetView>
  </sheetViews>
  <sheetFormatPr defaultColWidth="11.421875" defaultRowHeight="15"/>
  <cols>
    <col min="1" max="1" width="22.421875" style="11" customWidth="1"/>
    <col min="2" max="3" width="14.00390625" style="11" customWidth="1"/>
    <col min="4" max="16384" width="11.421875" style="11" customWidth="1"/>
  </cols>
  <sheetData>
    <row r="1" ht="15" customHeight="1">
      <c r="A1" s="15" t="s">
        <v>322</v>
      </c>
    </row>
    <row r="2" ht="15" customHeight="1">
      <c r="C2" s="12" t="s">
        <v>55</v>
      </c>
    </row>
    <row r="3" spans="1:3" ht="15" customHeight="1">
      <c r="A3" s="76"/>
      <c r="B3" s="76" t="s">
        <v>60</v>
      </c>
      <c r="C3" s="76" t="s">
        <v>81</v>
      </c>
    </row>
    <row r="4" spans="1:3" ht="45.75" customHeight="1">
      <c r="A4" s="76"/>
      <c r="B4" s="76"/>
      <c r="C4" s="76"/>
    </row>
    <row r="5" spans="1:3" ht="15" customHeight="1">
      <c r="A5" s="3" t="s">
        <v>6</v>
      </c>
      <c r="B5" s="1">
        <v>10.25</v>
      </c>
      <c r="C5" s="1">
        <v>54.55</v>
      </c>
    </row>
    <row r="6" spans="1:3" ht="15" customHeight="1">
      <c r="A6" s="3" t="s">
        <v>4</v>
      </c>
      <c r="B6" s="1">
        <v>13.84</v>
      </c>
      <c r="C6" s="1">
        <v>44.2</v>
      </c>
    </row>
    <row r="7" spans="1:3" ht="15" customHeight="1">
      <c r="A7" s="3" t="s">
        <v>5</v>
      </c>
      <c r="B7" s="1">
        <v>8.2</v>
      </c>
      <c r="C7" s="1">
        <v>26.76</v>
      </c>
    </row>
    <row r="8" spans="1:3" ht="15" customHeight="1">
      <c r="A8" s="3" t="s">
        <v>7</v>
      </c>
      <c r="B8" s="1">
        <v>6.56</v>
      </c>
      <c r="C8" s="1">
        <v>19.16</v>
      </c>
    </row>
    <row r="9" spans="1:5" ht="22.5" customHeight="1">
      <c r="A9" s="75" t="s">
        <v>349</v>
      </c>
      <c r="B9" s="75"/>
      <c r="C9" s="75"/>
      <c r="D9" s="75"/>
      <c r="E9" s="75"/>
    </row>
    <row r="10" spans="1:6" ht="21.75" customHeight="1">
      <c r="A10" s="75" t="s">
        <v>350</v>
      </c>
      <c r="B10" s="75"/>
      <c r="C10" s="75"/>
      <c r="D10" s="75"/>
      <c r="E10" s="75"/>
      <c r="F10" s="75"/>
    </row>
    <row r="11" spans="1:6" ht="21" customHeight="1">
      <c r="A11" s="75" t="s">
        <v>351</v>
      </c>
      <c r="B11" s="75"/>
      <c r="C11" s="75"/>
      <c r="D11" s="75"/>
      <c r="E11" s="75"/>
      <c r="F11" s="75"/>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sheetProtection/>
  <mergeCells count="6">
    <mergeCell ref="A3:A4"/>
    <mergeCell ref="B3:B4"/>
    <mergeCell ref="C3:C4"/>
    <mergeCell ref="A9:E9"/>
    <mergeCell ref="A10:F10"/>
    <mergeCell ref="A11:F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
    </sheetView>
  </sheetViews>
  <sheetFormatPr defaultColWidth="11.421875" defaultRowHeight="15"/>
  <cols>
    <col min="1" max="1" width="23.7109375" style="11" customWidth="1"/>
    <col min="2" max="2" width="17.28125" style="11" customWidth="1"/>
    <col min="3" max="3" width="12.57421875" style="11" customWidth="1"/>
    <col min="4" max="5" width="15.57421875" style="11" customWidth="1"/>
    <col min="6" max="6" width="8.8515625" style="11" customWidth="1"/>
    <col min="7" max="7" width="16.28125" style="11" customWidth="1"/>
    <col min="8" max="8" width="16.8515625" style="11" customWidth="1"/>
    <col min="9" max="16384" width="11.421875" style="11" customWidth="1"/>
  </cols>
  <sheetData>
    <row r="1" ht="15" customHeight="1">
      <c r="A1" s="69" t="s">
        <v>355</v>
      </c>
    </row>
    <row r="2" ht="15" customHeight="1">
      <c r="H2" s="12" t="s">
        <v>268</v>
      </c>
    </row>
    <row r="3" spans="1:8" ht="30.75" customHeight="1">
      <c r="A3" s="36"/>
      <c r="B3" s="37" t="s">
        <v>77</v>
      </c>
      <c r="C3" s="37" t="s">
        <v>78</v>
      </c>
      <c r="D3" s="37" t="s">
        <v>200</v>
      </c>
      <c r="E3" s="37" t="s">
        <v>201</v>
      </c>
      <c r="F3" s="37" t="s">
        <v>202</v>
      </c>
      <c r="G3" s="37" t="s">
        <v>203</v>
      </c>
      <c r="H3" s="37" t="s">
        <v>2</v>
      </c>
    </row>
    <row r="4" spans="1:8" ht="30" customHeight="1">
      <c r="A4" s="36" t="s">
        <v>178</v>
      </c>
      <c r="B4" s="66">
        <v>550.93</v>
      </c>
      <c r="C4" s="38" t="s">
        <v>187</v>
      </c>
      <c r="D4" s="38" t="s">
        <v>188</v>
      </c>
      <c r="E4" s="38" t="s">
        <v>192</v>
      </c>
      <c r="F4" s="77" t="s">
        <v>198</v>
      </c>
      <c r="G4" s="66">
        <v>819</v>
      </c>
      <c r="H4" s="79">
        <v>833.2</v>
      </c>
    </row>
    <row r="5" spans="1:8" ht="30" customHeight="1">
      <c r="A5" s="36" t="s">
        <v>44</v>
      </c>
      <c r="B5" s="66">
        <v>826.4</v>
      </c>
      <c r="C5" s="66">
        <v>943.29</v>
      </c>
      <c r="D5" s="38" t="s">
        <v>189</v>
      </c>
      <c r="E5" s="38" t="s">
        <v>193</v>
      </c>
      <c r="F5" s="78"/>
      <c r="G5" s="67" t="s">
        <v>195</v>
      </c>
      <c r="H5" s="80"/>
    </row>
    <row r="6" spans="1:8" ht="57.75" customHeight="1">
      <c r="A6" s="36" t="s">
        <v>45</v>
      </c>
      <c r="B6" s="66">
        <v>826.4</v>
      </c>
      <c r="C6" s="39" t="s">
        <v>38</v>
      </c>
      <c r="D6" s="67" t="s">
        <v>190</v>
      </c>
      <c r="E6" s="67" t="s">
        <v>38</v>
      </c>
      <c r="F6" s="77" t="s">
        <v>194</v>
      </c>
      <c r="G6" s="67" t="s">
        <v>196</v>
      </c>
      <c r="H6" s="81" t="s">
        <v>197</v>
      </c>
    </row>
    <row r="7" spans="1:8" ht="51" customHeight="1">
      <c r="A7" s="36" t="s">
        <v>40</v>
      </c>
      <c r="B7" s="66">
        <v>991.68</v>
      </c>
      <c r="C7" s="39" t="s">
        <v>38</v>
      </c>
      <c r="D7" s="38" t="s">
        <v>191</v>
      </c>
      <c r="E7" s="38" t="s">
        <v>38</v>
      </c>
      <c r="F7" s="78"/>
      <c r="G7" s="67" t="s">
        <v>199</v>
      </c>
      <c r="H7" s="82"/>
    </row>
    <row r="8" spans="1:8" ht="24" customHeight="1">
      <c r="A8" s="83" t="s">
        <v>286</v>
      </c>
      <c r="B8" s="83"/>
      <c r="C8" s="83"/>
      <c r="D8" s="83"/>
      <c r="E8" s="83"/>
      <c r="F8" s="83"/>
      <c r="G8" s="83"/>
      <c r="H8" s="83"/>
    </row>
    <row r="9" ht="15" customHeight="1">
      <c r="A9" s="57" t="s">
        <v>287</v>
      </c>
    </row>
    <row r="10" spans="1:8" ht="22.5" customHeight="1">
      <c r="A10" s="84" t="s">
        <v>288</v>
      </c>
      <c r="B10" s="84"/>
      <c r="C10" s="84"/>
      <c r="D10" s="84"/>
      <c r="E10" s="84"/>
      <c r="F10" s="84"/>
      <c r="G10" s="84"/>
      <c r="H10" s="84"/>
    </row>
    <row r="11" ht="15" customHeight="1">
      <c r="A11" s="57" t="s">
        <v>289</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F4:F5"/>
    <mergeCell ref="H4:H5"/>
    <mergeCell ref="F6:F7"/>
    <mergeCell ref="H6:H7"/>
    <mergeCell ref="A8:H8"/>
    <mergeCell ref="A10:H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E1"/>
    </sheetView>
  </sheetViews>
  <sheetFormatPr defaultColWidth="11.421875" defaultRowHeight="15"/>
  <cols>
    <col min="1" max="1" width="13.421875" style="6" customWidth="1"/>
    <col min="2" max="5" width="12.7109375" style="6" customWidth="1"/>
    <col min="6" max="16384" width="11.421875" style="6" customWidth="1"/>
  </cols>
  <sheetData>
    <row r="1" spans="1:5" ht="11.25">
      <c r="A1" s="85" t="s">
        <v>329</v>
      </c>
      <c r="B1" s="85"/>
      <c r="C1" s="85"/>
      <c r="D1" s="85"/>
      <c r="E1" s="85"/>
    </row>
    <row r="2" spans="1:5" ht="11.25">
      <c r="A2" s="63"/>
      <c r="B2" s="63"/>
      <c r="C2" s="63"/>
      <c r="D2" s="63"/>
      <c r="E2" s="63"/>
    </row>
    <row r="3" spans="1:5" ht="11.25">
      <c r="A3" s="30"/>
      <c r="B3" s="30"/>
      <c r="C3" s="30"/>
      <c r="D3" s="30"/>
      <c r="E3" s="12" t="s">
        <v>268</v>
      </c>
    </row>
    <row r="4" spans="1:5" ht="11.25">
      <c r="A4" s="31"/>
      <c r="B4" s="86" t="s">
        <v>178</v>
      </c>
      <c r="C4" s="86"/>
      <c r="D4" s="86" t="s">
        <v>179</v>
      </c>
      <c r="E4" s="86"/>
    </row>
    <row r="5" spans="1:5" ht="33.75">
      <c r="A5" s="32"/>
      <c r="B5" s="33" t="s">
        <v>180</v>
      </c>
      <c r="C5" s="33" t="s">
        <v>181</v>
      </c>
      <c r="D5" s="33" t="s">
        <v>182</v>
      </c>
      <c r="E5" s="33" t="s">
        <v>181</v>
      </c>
    </row>
    <row r="6" spans="1:5" ht="11.25">
      <c r="A6" s="32" t="s">
        <v>1</v>
      </c>
      <c r="B6" s="34">
        <v>501.27</v>
      </c>
      <c r="C6" s="34">
        <v>1153.6</v>
      </c>
      <c r="D6" s="34">
        <v>501.27</v>
      </c>
      <c r="E6" s="34">
        <v>1812.8</v>
      </c>
    </row>
    <row r="7" spans="1:5" ht="11.25">
      <c r="A7" s="35" t="s">
        <v>77</v>
      </c>
      <c r="B7" s="34">
        <v>550.93</v>
      </c>
      <c r="C7" s="34">
        <v>550.93</v>
      </c>
      <c r="D7" s="34">
        <v>826.4</v>
      </c>
      <c r="E7" s="34">
        <v>826.4</v>
      </c>
    </row>
    <row r="8" spans="1:5" ht="11.25">
      <c r="A8" s="35" t="s">
        <v>269</v>
      </c>
      <c r="B8" s="34">
        <v>707.47</v>
      </c>
      <c r="C8" s="34">
        <v>707.47</v>
      </c>
      <c r="D8" s="34" t="s">
        <v>183</v>
      </c>
      <c r="E8" s="34" t="s">
        <v>183</v>
      </c>
    </row>
    <row r="9" spans="1:5" ht="11.25">
      <c r="A9" s="35" t="s">
        <v>0</v>
      </c>
      <c r="B9" s="34">
        <v>819.005</v>
      </c>
      <c r="C9" s="34">
        <v>819</v>
      </c>
      <c r="D9" s="34">
        <v>819</v>
      </c>
      <c r="E9" s="34">
        <v>1638</v>
      </c>
    </row>
    <row r="10" spans="1:5" ht="11.25">
      <c r="A10" s="35" t="s">
        <v>124</v>
      </c>
      <c r="B10" s="34">
        <v>833.2</v>
      </c>
      <c r="C10" s="34">
        <v>833.2</v>
      </c>
      <c r="D10" s="34">
        <v>833.2</v>
      </c>
      <c r="E10" s="34">
        <v>1293.54</v>
      </c>
    </row>
    <row r="11" ht="11.25">
      <c r="A11" s="16" t="s">
        <v>184</v>
      </c>
    </row>
    <row r="12" ht="11.25">
      <c r="A12" s="16" t="s">
        <v>185</v>
      </c>
    </row>
    <row r="13" spans="1:5" ht="27.75" customHeight="1">
      <c r="A13" s="87" t="s">
        <v>281</v>
      </c>
      <c r="B13" s="87"/>
      <c r="C13" s="87"/>
      <c r="D13" s="87"/>
      <c r="E13" s="87"/>
    </row>
    <row r="14" ht="11.25">
      <c r="A14" s="16" t="s">
        <v>282</v>
      </c>
    </row>
  </sheetData>
  <sheetProtection/>
  <mergeCells count="4">
    <mergeCell ref="A1:E1"/>
    <mergeCell ref="B4:C4"/>
    <mergeCell ref="D4:E4"/>
    <mergeCell ref="A13:E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11.421875" defaultRowHeight="15"/>
  <cols>
    <col min="1" max="3" width="11.421875" style="6" customWidth="1"/>
    <col min="4" max="4" width="11.140625" style="6" bestFit="1" customWidth="1"/>
    <col min="5" max="16384" width="11.421875" style="6" customWidth="1"/>
  </cols>
  <sheetData>
    <row r="1" ht="11.25">
      <c r="A1" s="15" t="s">
        <v>330</v>
      </c>
    </row>
    <row r="2" ht="11.25">
      <c r="A2" s="15"/>
    </row>
    <row r="3" ht="11.25">
      <c r="E3" s="12" t="s">
        <v>55</v>
      </c>
    </row>
    <row r="4" spans="2:5" ht="22.5">
      <c r="B4" s="58" t="s">
        <v>54</v>
      </c>
      <c r="C4" s="58" t="s">
        <v>1</v>
      </c>
      <c r="D4" s="58" t="s">
        <v>0</v>
      </c>
      <c r="E4" s="33" t="s">
        <v>83</v>
      </c>
    </row>
    <row r="5" spans="1:5" ht="11.25">
      <c r="A5" s="27" t="s">
        <v>205</v>
      </c>
      <c r="B5" s="27">
        <v>71</v>
      </c>
      <c r="C5" s="27">
        <v>68</v>
      </c>
      <c r="D5" s="27">
        <v>45</v>
      </c>
      <c r="E5" s="27">
        <v>45</v>
      </c>
    </row>
    <row r="6" spans="1:5" ht="11.25">
      <c r="A6" s="27" t="s">
        <v>204</v>
      </c>
      <c r="B6" s="27">
        <v>58</v>
      </c>
      <c r="C6" s="27">
        <v>52</v>
      </c>
      <c r="D6" s="27">
        <v>50</v>
      </c>
      <c r="E6" s="27">
        <v>48</v>
      </c>
    </row>
    <row r="7" spans="1:5" ht="11.25">
      <c r="A7" s="27" t="s">
        <v>267</v>
      </c>
      <c r="B7" s="28">
        <v>67.72</v>
      </c>
      <c r="C7" s="28">
        <v>62.78</v>
      </c>
      <c r="D7" s="28">
        <v>45.42</v>
      </c>
      <c r="E7" s="28">
        <v>45.75</v>
      </c>
    </row>
    <row r="8" spans="1:5" ht="27.75" customHeight="1">
      <c r="A8" s="88" t="s">
        <v>290</v>
      </c>
      <c r="B8" s="88"/>
      <c r="C8" s="88"/>
      <c r="D8" s="88"/>
      <c r="E8" s="88"/>
    </row>
    <row r="9" spans="1:5" ht="34.5" customHeight="1">
      <c r="A9" s="89" t="s">
        <v>291</v>
      </c>
      <c r="B9" s="89"/>
      <c r="C9" s="89"/>
      <c r="D9" s="89"/>
      <c r="E9" s="89"/>
    </row>
    <row r="10" spans="1:5" ht="11.25">
      <c r="A10" s="26" t="s">
        <v>292</v>
      </c>
      <c r="B10" s="26"/>
      <c r="C10" s="26"/>
      <c r="D10" s="26"/>
      <c r="E10" s="26"/>
    </row>
    <row r="11" ht="11.25">
      <c r="A11" s="22" t="s">
        <v>293</v>
      </c>
    </row>
    <row r="13" ht="11.25">
      <c r="A13" s="29"/>
    </row>
  </sheetData>
  <sheetProtection/>
  <mergeCells count="2">
    <mergeCell ref="A8:E8"/>
    <mergeCell ref="A9:E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16384"/>
    </sheetView>
  </sheetViews>
  <sheetFormatPr defaultColWidth="11.421875" defaultRowHeight="15"/>
  <cols>
    <col min="1" max="1" width="30.7109375" style="6" customWidth="1"/>
    <col min="2" max="4" width="14.140625" style="6" customWidth="1"/>
    <col min="5" max="5" width="4.421875" style="6" bestFit="1" customWidth="1"/>
    <col min="6" max="6" width="4.28125" style="6" bestFit="1" customWidth="1"/>
    <col min="7" max="7" width="9.57421875" style="6" bestFit="1" customWidth="1"/>
    <col min="8" max="8" width="4.8515625" style="6" bestFit="1" customWidth="1"/>
    <col min="9" max="9" width="15.140625" style="6" customWidth="1"/>
    <col min="10" max="16384" width="11.421875" style="6" customWidth="1"/>
  </cols>
  <sheetData>
    <row r="1" ht="11.25">
      <c r="A1" s="64" t="s">
        <v>331</v>
      </c>
    </row>
    <row r="2" ht="11.25">
      <c r="I2" s="6" t="s">
        <v>271</v>
      </c>
    </row>
    <row r="3" spans="1:9" ht="45">
      <c r="A3" s="7"/>
      <c r="B3" s="40" t="s">
        <v>60</v>
      </c>
      <c r="C3" s="40" t="s">
        <v>81</v>
      </c>
      <c r="D3" s="40" t="s">
        <v>67</v>
      </c>
      <c r="E3" s="41" t="s">
        <v>54</v>
      </c>
      <c r="F3" s="41" t="s">
        <v>1</v>
      </c>
      <c r="G3" s="40" t="s">
        <v>2</v>
      </c>
      <c r="H3" s="41" t="s">
        <v>0</v>
      </c>
      <c r="I3" s="41" t="s">
        <v>83</v>
      </c>
    </row>
    <row r="4" spans="1:12" ht="11.25">
      <c r="A4" s="8" t="s">
        <v>84</v>
      </c>
      <c r="B4" s="9">
        <v>13.65</v>
      </c>
      <c r="C4" s="9">
        <v>65.27</v>
      </c>
      <c r="D4" s="9">
        <v>73.5</v>
      </c>
      <c r="E4" s="9">
        <v>79.30000000000001</v>
      </c>
      <c r="F4" s="9">
        <v>75.92</v>
      </c>
      <c r="G4" s="9">
        <v>73.15</v>
      </c>
      <c r="H4" s="9">
        <v>59.09</v>
      </c>
      <c r="I4" s="9">
        <v>57.26</v>
      </c>
      <c r="J4" s="24"/>
      <c r="K4" s="24"/>
      <c r="L4" s="24"/>
    </row>
    <row r="5" spans="1:12" ht="11.25">
      <c r="A5" s="3" t="s">
        <v>85</v>
      </c>
      <c r="B5" s="1">
        <v>7.84</v>
      </c>
      <c r="C5" s="1">
        <v>45.69</v>
      </c>
      <c r="D5" s="1">
        <v>55.13</v>
      </c>
      <c r="E5" s="1">
        <v>61.63</v>
      </c>
      <c r="F5" s="1">
        <v>57.26</v>
      </c>
      <c r="G5" s="1">
        <v>54.33</v>
      </c>
      <c r="H5" s="1">
        <v>38.99</v>
      </c>
      <c r="I5" s="1">
        <v>36.46</v>
      </c>
      <c r="J5" s="25"/>
      <c r="K5" s="24"/>
      <c r="L5" s="24"/>
    </row>
    <row r="6" spans="1:12" ht="11.25">
      <c r="A6" s="4" t="s">
        <v>86</v>
      </c>
      <c r="B6" s="90"/>
      <c r="C6" s="91"/>
      <c r="D6" s="91"/>
      <c r="E6" s="91"/>
      <c r="F6" s="91"/>
      <c r="G6" s="91"/>
      <c r="H6" s="91"/>
      <c r="I6" s="16"/>
      <c r="J6" s="24"/>
      <c r="K6" s="24"/>
      <c r="L6" s="24"/>
    </row>
    <row r="7" spans="1:9" ht="22.5">
      <c r="A7" s="3" t="s">
        <v>114</v>
      </c>
      <c r="B7" s="1">
        <v>29.7</v>
      </c>
      <c r="C7" s="1">
        <v>84.73</v>
      </c>
      <c r="D7" s="1">
        <v>88.32</v>
      </c>
      <c r="E7" s="1">
        <v>92.83</v>
      </c>
      <c r="F7" s="1">
        <v>86.46</v>
      </c>
      <c r="G7" s="1">
        <v>86.08</v>
      </c>
      <c r="H7" s="1">
        <v>79.44</v>
      </c>
      <c r="I7" s="1">
        <v>81.55</v>
      </c>
    </row>
    <row r="8" spans="1:9" ht="33.75">
      <c r="A8" s="3" t="s">
        <v>115</v>
      </c>
      <c r="B8" s="1">
        <v>22.6</v>
      </c>
      <c r="C8" s="1">
        <v>73.57</v>
      </c>
      <c r="D8" s="1">
        <v>80.99</v>
      </c>
      <c r="E8" s="1">
        <v>83.91</v>
      </c>
      <c r="F8" s="1">
        <v>81.33</v>
      </c>
      <c r="G8" s="1">
        <v>82.86</v>
      </c>
      <c r="H8" s="1">
        <v>73.43</v>
      </c>
      <c r="I8" s="1">
        <v>66.35</v>
      </c>
    </row>
    <row r="9" spans="1:9" ht="22.5">
      <c r="A9" s="3" t="s">
        <v>116</v>
      </c>
      <c r="B9" s="1">
        <v>21.8</v>
      </c>
      <c r="C9" s="1">
        <v>76.25</v>
      </c>
      <c r="D9" s="1">
        <v>82.25</v>
      </c>
      <c r="E9" s="1">
        <v>85.27</v>
      </c>
      <c r="F9" s="1">
        <v>83.25</v>
      </c>
      <c r="G9" s="1">
        <v>86.01</v>
      </c>
      <c r="H9" s="1">
        <v>73.04</v>
      </c>
      <c r="I9" s="1">
        <v>71.09</v>
      </c>
    </row>
    <row r="10" spans="1:9" ht="33.75">
      <c r="A10" s="3" t="s">
        <v>117</v>
      </c>
      <c r="B10" s="1">
        <v>14.2</v>
      </c>
      <c r="C10" s="1">
        <v>57.65</v>
      </c>
      <c r="D10" s="1">
        <v>62.46</v>
      </c>
      <c r="E10" s="1">
        <v>69.63</v>
      </c>
      <c r="F10" s="1">
        <v>68.06</v>
      </c>
      <c r="G10" s="1">
        <v>57.3</v>
      </c>
      <c r="H10" s="1">
        <v>45.3</v>
      </c>
      <c r="I10" s="1">
        <v>53.06</v>
      </c>
    </row>
    <row r="11" spans="1:9" ht="22.5">
      <c r="A11" s="3" t="s">
        <v>118</v>
      </c>
      <c r="B11" s="1">
        <v>12.6</v>
      </c>
      <c r="C11" s="1">
        <v>50.83</v>
      </c>
      <c r="D11" s="1">
        <v>56</v>
      </c>
      <c r="E11" s="1">
        <v>62.97</v>
      </c>
      <c r="F11" s="1">
        <v>60.69</v>
      </c>
      <c r="G11" s="1">
        <v>47.92</v>
      </c>
      <c r="H11" s="1">
        <v>41.27</v>
      </c>
      <c r="I11" s="1">
        <v>45.87</v>
      </c>
    </row>
    <row r="12" spans="1:9" ht="33.75">
      <c r="A12" s="3" t="s">
        <v>87</v>
      </c>
      <c r="B12" s="1">
        <v>8.2</v>
      </c>
      <c r="C12" s="1">
        <v>26.11</v>
      </c>
      <c r="D12" s="1">
        <v>28.15</v>
      </c>
      <c r="E12" s="1">
        <v>35.91</v>
      </c>
      <c r="F12" s="1">
        <v>27.31</v>
      </c>
      <c r="G12" s="1">
        <v>14.25</v>
      </c>
      <c r="H12" s="1">
        <v>16.53</v>
      </c>
      <c r="I12" s="1">
        <v>24.5</v>
      </c>
    </row>
    <row r="13" spans="1:9" ht="22.5">
      <c r="A13" s="3" t="s">
        <v>119</v>
      </c>
      <c r="B13" s="1">
        <v>11.4</v>
      </c>
      <c r="C13" s="1">
        <v>52.44</v>
      </c>
      <c r="D13" s="1">
        <v>59.92</v>
      </c>
      <c r="E13" s="1">
        <v>62.84</v>
      </c>
      <c r="F13" s="1">
        <v>62.84</v>
      </c>
      <c r="G13" s="1">
        <v>65.44</v>
      </c>
      <c r="H13" s="1">
        <v>48.93</v>
      </c>
      <c r="I13" s="1">
        <v>45.26</v>
      </c>
    </row>
    <row r="14" spans="1:9" ht="22.5">
      <c r="A14" s="3" t="s">
        <v>120</v>
      </c>
      <c r="B14" s="1">
        <v>7</v>
      </c>
      <c r="C14" s="1">
        <v>35.26</v>
      </c>
      <c r="D14" s="1">
        <v>40.72</v>
      </c>
      <c r="E14" s="1">
        <v>43.1</v>
      </c>
      <c r="F14" s="1">
        <v>45.54</v>
      </c>
      <c r="G14" s="1">
        <v>40.84</v>
      </c>
      <c r="H14" s="1">
        <v>33.39</v>
      </c>
      <c r="I14" s="1">
        <v>29.68</v>
      </c>
    </row>
    <row r="15" spans="1:9" ht="22.5">
      <c r="A15" s="3" t="s">
        <v>121</v>
      </c>
      <c r="B15" s="1">
        <v>6.9</v>
      </c>
      <c r="C15" s="1">
        <v>39.31</v>
      </c>
      <c r="D15" s="1">
        <v>46.08</v>
      </c>
      <c r="E15" s="1">
        <v>49.74</v>
      </c>
      <c r="F15" s="1">
        <v>46.63</v>
      </c>
      <c r="G15" s="1">
        <v>46.26</v>
      </c>
      <c r="H15" s="1">
        <v>36.85</v>
      </c>
      <c r="I15" s="1">
        <v>32.73</v>
      </c>
    </row>
    <row r="16" spans="1:9" ht="22.5">
      <c r="A16" s="3" t="s">
        <v>122</v>
      </c>
      <c r="B16" s="1">
        <v>5</v>
      </c>
      <c r="C16" s="1">
        <v>25.89</v>
      </c>
      <c r="D16" s="1">
        <v>30.43</v>
      </c>
      <c r="E16" s="1">
        <v>33.18</v>
      </c>
      <c r="F16" s="1">
        <v>31.47</v>
      </c>
      <c r="G16" s="1">
        <v>30.69</v>
      </c>
      <c r="H16" s="1">
        <v>23.13</v>
      </c>
      <c r="I16" s="1">
        <v>21.49</v>
      </c>
    </row>
    <row r="17" spans="1:9" ht="11.25">
      <c r="A17" s="3" t="s">
        <v>123</v>
      </c>
      <c r="B17" s="1">
        <v>8.9</v>
      </c>
      <c r="C17" s="1">
        <v>35.95</v>
      </c>
      <c r="D17" s="1">
        <v>43.6</v>
      </c>
      <c r="E17" s="1">
        <v>43.73</v>
      </c>
      <c r="F17" s="1">
        <v>44.76</v>
      </c>
      <c r="G17" s="1">
        <v>52.21</v>
      </c>
      <c r="H17" s="1">
        <v>39.33</v>
      </c>
      <c r="I17" s="1">
        <v>27.89</v>
      </c>
    </row>
    <row r="18" spans="1:9" ht="22.5">
      <c r="A18" s="3" t="s">
        <v>345</v>
      </c>
      <c r="B18" s="1">
        <v>11.9</v>
      </c>
      <c r="C18" s="1">
        <v>17.76</v>
      </c>
      <c r="D18" s="1">
        <v>24.81</v>
      </c>
      <c r="E18" s="1">
        <v>29.98</v>
      </c>
      <c r="F18" s="1">
        <v>19.85</v>
      </c>
      <c r="G18" s="1">
        <v>22.13</v>
      </c>
      <c r="H18" s="1">
        <v>16.06</v>
      </c>
      <c r="I18" s="1">
        <v>10.47</v>
      </c>
    </row>
    <row r="19" spans="1:9" ht="22.5">
      <c r="A19" s="3" t="s">
        <v>346</v>
      </c>
      <c r="B19" s="1">
        <v>1.8</v>
      </c>
      <c r="C19" s="1">
        <v>9.7</v>
      </c>
      <c r="D19" s="1">
        <v>14.08</v>
      </c>
      <c r="E19" s="1">
        <v>15.48</v>
      </c>
      <c r="F19" s="1">
        <v>12.69</v>
      </c>
      <c r="G19" s="1">
        <v>17.15</v>
      </c>
      <c r="H19" s="1">
        <v>9.71</v>
      </c>
      <c r="I19" s="1">
        <v>4.97</v>
      </c>
    </row>
    <row r="20" spans="1:9" ht="24" customHeight="1">
      <c r="A20" s="88" t="s">
        <v>294</v>
      </c>
      <c r="B20" s="88"/>
      <c r="C20" s="88"/>
      <c r="D20" s="88"/>
      <c r="E20" s="88"/>
      <c r="F20" s="88"/>
      <c r="G20" s="88"/>
      <c r="H20" s="88"/>
      <c r="I20" s="88"/>
    </row>
    <row r="21" spans="1:9" ht="24" customHeight="1">
      <c r="A21" s="89" t="s">
        <v>295</v>
      </c>
      <c r="B21" s="89"/>
      <c r="C21" s="89"/>
      <c r="D21" s="89"/>
      <c r="E21" s="89"/>
      <c r="F21" s="89"/>
      <c r="G21" s="89"/>
      <c r="H21" s="89"/>
      <c r="I21" s="89"/>
    </row>
    <row r="22" ht="11.25">
      <c r="A22" s="22" t="s">
        <v>296</v>
      </c>
    </row>
    <row r="31" ht="11.25">
      <c r="I31" s="26"/>
    </row>
  </sheetData>
  <sheetProtection/>
  <mergeCells count="3">
    <mergeCell ref="B6:H6"/>
    <mergeCell ref="A20:I20"/>
    <mergeCell ref="A21:I2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2"/>
  <sheetViews>
    <sheetView showGridLines="0" zoomScalePageLayoutView="0" workbookViewId="0" topLeftCell="A1">
      <selection activeCell="D5" sqref="D5:D9"/>
    </sheetView>
  </sheetViews>
  <sheetFormatPr defaultColWidth="11.421875" defaultRowHeight="15"/>
  <cols>
    <col min="1" max="1" width="22.421875" style="11" customWidth="1"/>
    <col min="2" max="10" width="14.00390625" style="11" customWidth="1"/>
    <col min="11" max="16384" width="11.421875" style="11" customWidth="1"/>
  </cols>
  <sheetData>
    <row r="1" ht="15" customHeight="1">
      <c r="A1" s="15" t="s">
        <v>325</v>
      </c>
    </row>
    <row r="2" ht="15" customHeight="1">
      <c r="J2" s="12" t="s">
        <v>55</v>
      </c>
    </row>
    <row r="3" spans="1:10" ht="15" customHeight="1">
      <c r="A3" s="76"/>
      <c r="B3" s="76" t="s">
        <v>60</v>
      </c>
      <c r="C3" s="76" t="s">
        <v>67</v>
      </c>
      <c r="D3" s="76" t="s">
        <v>88</v>
      </c>
      <c r="E3" s="76" t="s">
        <v>81</v>
      </c>
      <c r="F3" s="76" t="s">
        <v>54</v>
      </c>
      <c r="G3" s="76" t="s">
        <v>1</v>
      </c>
      <c r="H3" s="76" t="s">
        <v>2</v>
      </c>
      <c r="I3" s="76" t="s">
        <v>0</v>
      </c>
      <c r="J3" s="76" t="s">
        <v>83</v>
      </c>
    </row>
    <row r="4" spans="1:10" ht="45.75" customHeight="1">
      <c r="A4" s="76"/>
      <c r="B4" s="76"/>
      <c r="C4" s="76"/>
      <c r="D4" s="76"/>
      <c r="E4" s="76"/>
      <c r="F4" s="76"/>
      <c r="G4" s="76"/>
      <c r="H4" s="76"/>
      <c r="I4" s="76"/>
      <c r="J4" s="76"/>
    </row>
    <row r="5" spans="1:10" ht="15" customHeight="1">
      <c r="A5" s="3" t="s">
        <v>3</v>
      </c>
      <c r="B5" s="1">
        <v>11.06</v>
      </c>
      <c r="C5" s="1">
        <v>61</v>
      </c>
      <c r="D5" s="72">
        <v>57.94</v>
      </c>
      <c r="E5" s="1">
        <v>53.13</v>
      </c>
      <c r="F5" s="1">
        <v>67.72</v>
      </c>
      <c r="G5" s="1">
        <v>62.78</v>
      </c>
      <c r="H5" s="1">
        <v>58.68</v>
      </c>
      <c r="I5" s="1">
        <v>45.42</v>
      </c>
      <c r="J5" s="1">
        <v>45.75</v>
      </c>
    </row>
    <row r="6" spans="1:10" ht="15" customHeight="1">
      <c r="A6" s="3" t="s">
        <v>6</v>
      </c>
      <c r="B6" s="1">
        <v>10.25</v>
      </c>
      <c r="C6" s="1">
        <v>64.59</v>
      </c>
      <c r="D6" s="72">
        <v>58.94</v>
      </c>
      <c r="E6" s="1">
        <v>54.55</v>
      </c>
      <c r="F6" s="1">
        <v>67.85</v>
      </c>
      <c r="G6" s="1">
        <v>66.67</v>
      </c>
      <c r="H6" s="1">
        <v>69.54</v>
      </c>
      <c r="I6" s="1">
        <v>53.88</v>
      </c>
      <c r="J6" s="1">
        <v>44.69</v>
      </c>
    </row>
    <row r="7" spans="1:10" ht="15" customHeight="1">
      <c r="A7" s="3" t="s">
        <v>4</v>
      </c>
      <c r="B7" s="1">
        <v>13.84</v>
      </c>
      <c r="C7" s="1">
        <v>47.35</v>
      </c>
      <c r="D7" s="72">
        <v>45.53</v>
      </c>
      <c r="E7" s="1">
        <v>44.2</v>
      </c>
      <c r="F7" s="1">
        <v>53.95</v>
      </c>
      <c r="G7" s="1">
        <v>52.09</v>
      </c>
      <c r="H7" s="1">
        <v>40.64</v>
      </c>
      <c r="I7" s="1">
        <v>32.72</v>
      </c>
      <c r="J7" s="1">
        <v>41.19</v>
      </c>
    </row>
    <row r="8" spans="1:10" ht="15" customHeight="1">
      <c r="A8" s="3" t="s">
        <v>5</v>
      </c>
      <c r="B8" s="1">
        <v>8.2</v>
      </c>
      <c r="C8" s="1">
        <v>28.76</v>
      </c>
      <c r="D8" s="72">
        <v>32.6</v>
      </c>
      <c r="E8" s="1">
        <v>26.76</v>
      </c>
      <c r="F8" s="1">
        <v>36.23</v>
      </c>
      <c r="G8" s="1">
        <v>29.8</v>
      </c>
      <c r="H8" s="1">
        <v>14.44</v>
      </c>
      <c r="I8" s="1">
        <v>16.5</v>
      </c>
      <c r="J8" s="1">
        <v>25.37</v>
      </c>
    </row>
    <row r="9" spans="1:10" ht="15" customHeight="1">
      <c r="A9" s="3" t="s">
        <v>7</v>
      </c>
      <c r="B9" s="1">
        <v>6.56</v>
      </c>
      <c r="C9" s="1">
        <v>21.78</v>
      </c>
      <c r="D9" s="72">
        <v>20.52</v>
      </c>
      <c r="E9" s="1">
        <v>19.16</v>
      </c>
      <c r="F9" s="1">
        <v>26.18</v>
      </c>
      <c r="G9" s="1">
        <v>18.8</v>
      </c>
      <c r="H9" s="1">
        <v>16.43</v>
      </c>
      <c r="I9" s="1">
        <v>15.21</v>
      </c>
      <c r="J9" s="1">
        <v>17.28</v>
      </c>
    </row>
    <row r="10" ht="13.5" customHeight="1">
      <c r="A10" s="23" t="s">
        <v>278</v>
      </c>
    </row>
    <row r="11" spans="1:10" ht="25.5" customHeight="1">
      <c r="A11" s="92" t="s">
        <v>279</v>
      </c>
      <c r="B11" s="92"/>
      <c r="C11" s="92"/>
      <c r="D11" s="92"/>
      <c r="E11" s="92"/>
      <c r="F11" s="92"/>
      <c r="G11" s="92"/>
      <c r="H11" s="92"/>
      <c r="I11" s="92"/>
      <c r="J11" s="92"/>
    </row>
    <row r="12" ht="15" customHeight="1">
      <c r="A12" s="11" t="s">
        <v>280</v>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11">
    <mergeCell ref="A11:J11"/>
    <mergeCell ref="J3:J4"/>
    <mergeCell ref="I3:I4"/>
    <mergeCell ref="G3:G4"/>
    <mergeCell ref="D3:D4"/>
    <mergeCell ref="H3:H4"/>
    <mergeCell ref="A3:A4"/>
    <mergeCell ref="B3:B4"/>
    <mergeCell ref="C3:C4"/>
    <mergeCell ref="E3:E4"/>
    <mergeCell ref="F3:F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70"/>
  <sheetViews>
    <sheetView showGridLines="0" zoomScalePageLayoutView="0" workbookViewId="0" topLeftCell="A1">
      <selection activeCell="A1" sqref="A1"/>
    </sheetView>
  </sheetViews>
  <sheetFormatPr defaultColWidth="11.421875" defaultRowHeight="15"/>
  <cols>
    <col min="1" max="1" width="57.421875" style="11" customWidth="1"/>
    <col min="2" max="2" width="8.57421875" style="11" customWidth="1"/>
    <col min="3" max="3" width="10.7109375" style="11" customWidth="1"/>
    <col min="4" max="5" width="13.7109375" style="11" customWidth="1"/>
    <col min="6" max="7" width="11.421875" style="11" customWidth="1"/>
    <col min="8" max="8" width="13.421875" style="11" customWidth="1"/>
    <col min="9" max="16384" width="11.421875" style="11" customWidth="1"/>
  </cols>
  <sheetData>
    <row r="1" ht="11.25">
      <c r="A1" s="10" t="s">
        <v>332</v>
      </c>
    </row>
    <row r="3" spans="1:8" ht="9.75" customHeight="1">
      <c r="A3" s="99"/>
      <c r="B3" s="76" t="s">
        <v>297</v>
      </c>
      <c r="C3" s="76" t="s">
        <v>8</v>
      </c>
      <c r="D3" s="76" t="s">
        <v>3</v>
      </c>
      <c r="E3" s="76" t="s">
        <v>6</v>
      </c>
      <c r="F3" s="76" t="s">
        <v>4</v>
      </c>
      <c r="G3" s="76" t="s">
        <v>5</v>
      </c>
      <c r="H3" s="76" t="s">
        <v>7</v>
      </c>
    </row>
    <row r="4" spans="1:8" ht="39" customHeight="1">
      <c r="A4" s="100"/>
      <c r="B4" s="93"/>
      <c r="C4" s="76"/>
      <c r="D4" s="76"/>
      <c r="E4" s="76"/>
      <c r="F4" s="76"/>
      <c r="G4" s="76"/>
      <c r="H4" s="76"/>
    </row>
    <row r="5" spans="1:8" ht="11.25">
      <c r="A5" s="42" t="s">
        <v>9</v>
      </c>
      <c r="B5" s="43"/>
      <c r="C5" s="44"/>
      <c r="D5" s="45" t="s">
        <v>11</v>
      </c>
      <c r="E5" s="46" t="s">
        <v>214</v>
      </c>
      <c r="F5" s="47" t="s">
        <v>225</v>
      </c>
      <c r="G5" s="46" t="s">
        <v>249</v>
      </c>
      <c r="H5" s="47" t="s">
        <v>262</v>
      </c>
    </row>
    <row r="6" spans="1:8" ht="11.25">
      <c r="A6" s="42" t="s">
        <v>97</v>
      </c>
      <c r="B6" s="43"/>
      <c r="C6" s="37"/>
      <c r="D6" s="48"/>
      <c r="E6" s="48"/>
      <c r="F6" s="48"/>
      <c r="G6" s="48"/>
      <c r="H6" s="48"/>
    </row>
    <row r="7" spans="1:8" ht="11.25">
      <c r="A7" s="49" t="s">
        <v>98</v>
      </c>
      <c r="B7" s="43">
        <v>31</v>
      </c>
      <c r="C7" s="50">
        <v>68</v>
      </c>
      <c r="D7" s="51" t="s">
        <v>13</v>
      </c>
      <c r="E7" s="51" t="s">
        <v>13</v>
      </c>
      <c r="F7" s="51" t="s">
        <v>13</v>
      </c>
      <c r="G7" s="51" t="s">
        <v>13</v>
      </c>
      <c r="H7" s="51" t="s">
        <v>13</v>
      </c>
    </row>
    <row r="8" spans="1:8" ht="11.25">
      <c r="A8" s="49" t="s">
        <v>49</v>
      </c>
      <c r="B8" s="43">
        <v>6</v>
      </c>
      <c r="C8" s="50">
        <v>63</v>
      </c>
      <c r="D8" s="46" t="s">
        <v>136</v>
      </c>
      <c r="E8" s="46" t="s">
        <v>237</v>
      </c>
      <c r="F8" s="45" t="s">
        <v>11</v>
      </c>
      <c r="G8" s="46" t="s">
        <v>251</v>
      </c>
      <c r="H8" s="46" t="s">
        <v>135</v>
      </c>
    </row>
    <row r="9" spans="1:8" ht="11.25">
      <c r="A9" s="49" t="s">
        <v>124</v>
      </c>
      <c r="B9" s="43">
        <v>6</v>
      </c>
      <c r="C9" s="50">
        <v>59</v>
      </c>
      <c r="D9" s="46" t="s">
        <v>213</v>
      </c>
      <c r="E9" s="46" t="s">
        <v>11</v>
      </c>
      <c r="F9" s="46" t="s">
        <v>227</v>
      </c>
      <c r="G9" s="46" t="s">
        <v>252</v>
      </c>
      <c r="H9" s="46" t="s">
        <v>11</v>
      </c>
    </row>
    <row r="10" spans="1:8" ht="11.25">
      <c r="A10" s="49" t="s">
        <v>48</v>
      </c>
      <c r="B10" s="43">
        <v>14</v>
      </c>
      <c r="C10" s="50">
        <v>45</v>
      </c>
      <c r="D10" s="46" t="s">
        <v>212</v>
      </c>
      <c r="E10" s="46" t="s">
        <v>236</v>
      </c>
      <c r="F10" s="46" t="s">
        <v>226</v>
      </c>
      <c r="G10" s="46" t="s">
        <v>250</v>
      </c>
      <c r="H10" s="46" t="s">
        <v>168</v>
      </c>
    </row>
    <row r="11" spans="1:8" ht="11.25">
      <c r="A11" s="49" t="s">
        <v>83</v>
      </c>
      <c r="B11" s="43">
        <v>52</v>
      </c>
      <c r="C11" s="50">
        <v>46</v>
      </c>
      <c r="D11" s="46" t="s">
        <v>140</v>
      </c>
      <c r="E11" s="46" t="s">
        <v>139</v>
      </c>
      <c r="F11" s="46" t="s">
        <v>138</v>
      </c>
      <c r="G11" s="46" t="s">
        <v>132</v>
      </c>
      <c r="H11" s="46" t="s">
        <v>132</v>
      </c>
    </row>
    <row r="12" spans="1:8" ht="11.25">
      <c r="A12" s="42" t="s">
        <v>47</v>
      </c>
      <c r="B12" s="43"/>
      <c r="C12" s="37"/>
      <c r="D12" s="48"/>
      <c r="E12" s="48"/>
      <c r="F12" s="48"/>
      <c r="G12" s="48"/>
      <c r="H12" s="48"/>
    </row>
    <row r="13" spans="1:8" ht="11.25">
      <c r="A13" s="49" t="s">
        <v>10</v>
      </c>
      <c r="B13" s="43">
        <v>34</v>
      </c>
      <c r="C13" s="50">
        <v>44</v>
      </c>
      <c r="D13" s="46" t="s">
        <v>163</v>
      </c>
      <c r="E13" s="46" t="s">
        <v>238</v>
      </c>
      <c r="F13" s="46" t="s">
        <v>164</v>
      </c>
      <c r="G13" s="46" t="s">
        <v>11</v>
      </c>
      <c r="H13" s="46" t="s">
        <v>11</v>
      </c>
    </row>
    <row r="14" spans="1:8" ht="11.25">
      <c r="A14" s="49" t="s">
        <v>12</v>
      </c>
      <c r="B14" s="43">
        <v>44</v>
      </c>
      <c r="C14" s="50">
        <v>56</v>
      </c>
      <c r="D14" s="51" t="s">
        <v>13</v>
      </c>
      <c r="E14" s="51" t="s">
        <v>13</v>
      </c>
      <c r="F14" s="51" t="s">
        <v>13</v>
      </c>
      <c r="G14" s="51" t="s">
        <v>13</v>
      </c>
      <c r="H14" s="51" t="s">
        <v>13</v>
      </c>
    </row>
    <row r="15" spans="1:8" ht="11.25">
      <c r="A15" s="49" t="s">
        <v>206</v>
      </c>
      <c r="B15" s="43">
        <v>18</v>
      </c>
      <c r="C15" s="50">
        <v>61</v>
      </c>
      <c r="D15" s="48" t="s">
        <v>11</v>
      </c>
      <c r="E15" s="46" t="s">
        <v>147</v>
      </c>
      <c r="F15" s="48" t="s">
        <v>11</v>
      </c>
      <c r="G15" s="46" t="s">
        <v>253</v>
      </c>
      <c r="H15" s="48" t="s">
        <v>11</v>
      </c>
    </row>
    <row r="16" spans="1:8" ht="11.25">
      <c r="A16" s="49" t="s">
        <v>207</v>
      </c>
      <c r="B16" s="43">
        <v>4</v>
      </c>
      <c r="C16" s="50">
        <v>57</v>
      </c>
      <c r="D16" s="48" t="s">
        <v>11</v>
      </c>
      <c r="E16" s="46" t="s">
        <v>11</v>
      </c>
      <c r="F16" s="46" t="s">
        <v>228</v>
      </c>
      <c r="G16" s="46" t="s">
        <v>254</v>
      </c>
      <c r="H16" s="46" t="s">
        <v>263</v>
      </c>
    </row>
    <row r="17" spans="1:8" ht="11.25">
      <c r="A17" s="42" t="s">
        <v>24</v>
      </c>
      <c r="B17" s="43"/>
      <c r="C17" s="50"/>
      <c r="D17" s="48"/>
      <c r="E17" s="48"/>
      <c r="F17" s="48"/>
      <c r="G17" s="48"/>
      <c r="H17" s="48"/>
    </row>
    <row r="18" spans="1:8" ht="11.25">
      <c r="A18" s="49" t="s">
        <v>25</v>
      </c>
      <c r="B18" s="43">
        <v>78</v>
      </c>
      <c r="C18" s="50">
        <v>49</v>
      </c>
      <c r="D18" s="51" t="s">
        <v>13</v>
      </c>
      <c r="E18" s="51" t="s">
        <v>13</v>
      </c>
      <c r="F18" s="51" t="s">
        <v>13</v>
      </c>
      <c r="G18" s="51" t="s">
        <v>13</v>
      </c>
      <c r="H18" s="51" t="s">
        <v>13</v>
      </c>
    </row>
    <row r="19" spans="1:8" ht="11.25">
      <c r="A19" s="49" t="s">
        <v>52</v>
      </c>
      <c r="B19" s="43">
        <v>22</v>
      </c>
      <c r="C19" s="50">
        <v>67</v>
      </c>
      <c r="D19" s="48" t="s">
        <v>215</v>
      </c>
      <c r="E19" s="48" t="s">
        <v>165</v>
      </c>
      <c r="F19" s="48" t="s">
        <v>176</v>
      </c>
      <c r="G19" s="48" t="s">
        <v>256</v>
      </c>
      <c r="H19" s="48" t="s">
        <v>156</v>
      </c>
    </row>
    <row r="20" spans="1:8" ht="11.25">
      <c r="A20" s="42" t="s">
        <v>99</v>
      </c>
      <c r="B20" s="50"/>
      <c r="C20" s="50"/>
      <c r="D20" s="48"/>
      <c r="E20" s="48"/>
      <c r="F20" s="48"/>
      <c r="G20" s="48"/>
      <c r="H20" s="48"/>
    </row>
    <row r="21" spans="1:8" ht="11.25">
      <c r="A21" s="49" t="s">
        <v>39</v>
      </c>
      <c r="B21" s="43">
        <v>46</v>
      </c>
      <c r="C21" s="50">
        <v>51</v>
      </c>
      <c r="D21" s="51" t="s">
        <v>13</v>
      </c>
      <c r="E21" s="51" t="s">
        <v>13</v>
      </c>
      <c r="F21" s="51" t="s">
        <v>13</v>
      </c>
      <c r="G21" s="51" t="s">
        <v>13</v>
      </c>
      <c r="H21" s="51" t="s">
        <v>13</v>
      </c>
    </row>
    <row r="22" spans="1:8" ht="11.25">
      <c r="A22" s="49" t="s">
        <v>100</v>
      </c>
      <c r="B22" s="43">
        <v>19</v>
      </c>
      <c r="C22" s="50">
        <v>61</v>
      </c>
      <c r="D22" s="48" t="s">
        <v>214</v>
      </c>
      <c r="E22" s="48" t="s">
        <v>11</v>
      </c>
      <c r="F22" s="48" t="s">
        <v>229</v>
      </c>
      <c r="G22" s="48" t="s">
        <v>255</v>
      </c>
      <c r="H22" s="48" t="s">
        <v>230</v>
      </c>
    </row>
    <row r="23" spans="1:8" ht="11.25">
      <c r="A23" s="49" t="s">
        <v>45</v>
      </c>
      <c r="B23" s="43">
        <v>12</v>
      </c>
      <c r="C23" s="50">
        <v>45</v>
      </c>
      <c r="D23" s="48" t="s">
        <v>11</v>
      </c>
      <c r="E23" s="46" t="s">
        <v>239</v>
      </c>
      <c r="F23" s="48" t="s">
        <v>11</v>
      </c>
      <c r="G23" s="48" t="s">
        <v>11</v>
      </c>
      <c r="H23" s="46" t="s">
        <v>11</v>
      </c>
    </row>
    <row r="24" spans="1:8" ht="11.25">
      <c r="A24" s="49" t="s">
        <v>101</v>
      </c>
      <c r="B24" s="43">
        <v>15</v>
      </c>
      <c r="C24" s="50">
        <v>52</v>
      </c>
      <c r="D24" s="48" t="s">
        <v>148</v>
      </c>
      <c r="E24" s="48" t="s">
        <v>11</v>
      </c>
      <c r="F24" s="48" t="s">
        <v>152</v>
      </c>
      <c r="G24" s="48" t="s">
        <v>154</v>
      </c>
      <c r="H24" s="46" t="s">
        <v>157</v>
      </c>
    </row>
    <row r="25" spans="1:8" ht="11.25">
      <c r="A25" s="49" t="s">
        <v>102</v>
      </c>
      <c r="B25" s="43">
        <v>8</v>
      </c>
      <c r="C25" s="50">
        <v>61</v>
      </c>
      <c r="D25" s="48" t="s">
        <v>149</v>
      </c>
      <c r="E25" s="46" t="s">
        <v>150</v>
      </c>
      <c r="F25" s="48" t="s">
        <v>153</v>
      </c>
      <c r="G25" s="48" t="s">
        <v>155</v>
      </c>
      <c r="H25" s="48" t="s">
        <v>158</v>
      </c>
    </row>
    <row r="26" spans="1:8" ht="11.25">
      <c r="A26" s="42" t="s">
        <v>103</v>
      </c>
      <c r="B26" s="50"/>
      <c r="C26" s="50"/>
      <c r="D26" s="48"/>
      <c r="E26" s="48"/>
      <c r="F26" s="48"/>
      <c r="G26" s="48"/>
      <c r="H26" s="48"/>
    </row>
    <row r="27" spans="1:8" ht="11.25">
      <c r="A27" s="49" t="s">
        <v>14</v>
      </c>
      <c r="B27" s="43">
        <v>16</v>
      </c>
      <c r="C27" s="50">
        <v>62</v>
      </c>
      <c r="D27" s="48" t="s">
        <v>144</v>
      </c>
      <c r="E27" s="48" t="s">
        <v>143</v>
      </c>
      <c r="F27" s="48"/>
      <c r="G27" s="48" t="s">
        <v>146</v>
      </c>
      <c r="H27" s="48" t="s">
        <v>159</v>
      </c>
    </row>
    <row r="28" spans="1:8" ht="11.25">
      <c r="A28" s="49" t="s">
        <v>15</v>
      </c>
      <c r="B28" s="43">
        <v>84</v>
      </c>
      <c r="C28" s="50">
        <v>51</v>
      </c>
      <c r="D28" s="51" t="s">
        <v>13</v>
      </c>
      <c r="E28" s="51" t="s">
        <v>13</v>
      </c>
      <c r="F28" s="51"/>
      <c r="G28" s="51" t="s">
        <v>13</v>
      </c>
      <c r="H28" s="51" t="s">
        <v>13</v>
      </c>
    </row>
    <row r="29" spans="1:8" ht="11.25">
      <c r="A29" s="42" t="s">
        <v>125</v>
      </c>
      <c r="B29" s="43"/>
      <c r="C29" s="50"/>
      <c r="D29" s="48"/>
      <c r="E29" s="48"/>
      <c r="F29" s="48"/>
      <c r="G29" s="48"/>
      <c r="H29" s="48"/>
    </row>
    <row r="30" spans="1:8" ht="11.25">
      <c r="A30" s="49" t="s">
        <v>126</v>
      </c>
      <c r="B30" s="43">
        <v>45</v>
      </c>
      <c r="C30" s="50">
        <v>41</v>
      </c>
      <c r="D30" s="51" t="s">
        <v>13</v>
      </c>
      <c r="E30" s="51" t="s">
        <v>13</v>
      </c>
      <c r="F30" s="51" t="s">
        <v>13</v>
      </c>
      <c r="G30" s="51" t="s">
        <v>13</v>
      </c>
      <c r="H30" s="51" t="s">
        <v>13</v>
      </c>
    </row>
    <row r="31" spans="1:8" ht="11.25">
      <c r="A31" s="49" t="s">
        <v>16</v>
      </c>
      <c r="B31" s="43">
        <v>26</v>
      </c>
      <c r="C31" s="50">
        <v>68</v>
      </c>
      <c r="D31" s="48" t="s">
        <v>166</v>
      </c>
      <c r="E31" s="48" t="s">
        <v>241</v>
      </c>
      <c r="F31" s="48" t="s">
        <v>162</v>
      </c>
      <c r="G31" s="48" t="s">
        <v>156</v>
      </c>
      <c r="H31" s="48" t="s">
        <v>145</v>
      </c>
    </row>
    <row r="32" spans="1:8" ht="11.25">
      <c r="A32" s="49" t="s">
        <v>17</v>
      </c>
      <c r="B32" s="43">
        <v>8</v>
      </c>
      <c r="C32" s="50">
        <v>60</v>
      </c>
      <c r="D32" s="46" t="s">
        <v>216</v>
      </c>
      <c r="E32" s="46" t="s">
        <v>224</v>
      </c>
      <c r="F32" s="46" t="s">
        <v>230</v>
      </c>
      <c r="G32" s="46" t="s">
        <v>11</v>
      </c>
      <c r="H32" s="48" t="s">
        <v>11</v>
      </c>
    </row>
    <row r="33" spans="1:8" ht="11.25">
      <c r="A33" s="49" t="s">
        <v>18</v>
      </c>
      <c r="B33" s="43">
        <v>8</v>
      </c>
      <c r="C33" s="50">
        <v>57</v>
      </c>
      <c r="D33" s="46" t="s">
        <v>217</v>
      </c>
      <c r="E33" s="46" t="s">
        <v>242</v>
      </c>
      <c r="F33" s="46" t="s">
        <v>170</v>
      </c>
      <c r="G33" s="46" t="s">
        <v>11</v>
      </c>
      <c r="H33" s="48" t="s">
        <v>11</v>
      </c>
    </row>
    <row r="34" spans="1:8" ht="11.25">
      <c r="A34" s="49" t="s">
        <v>19</v>
      </c>
      <c r="B34" s="43">
        <v>13</v>
      </c>
      <c r="C34" s="50">
        <v>57</v>
      </c>
      <c r="D34" s="48" t="s">
        <v>152</v>
      </c>
      <c r="E34" s="46" t="s">
        <v>240</v>
      </c>
      <c r="F34" s="46" t="s">
        <v>224</v>
      </c>
      <c r="G34" s="46" t="s">
        <v>11</v>
      </c>
      <c r="H34" s="46" t="s">
        <v>11</v>
      </c>
    </row>
    <row r="35" spans="1:8" ht="11.25">
      <c r="A35" s="42" t="s">
        <v>177</v>
      </c>
      <c r="B35" s="43"/>
      <c r="C35" s="50"/>
      <c r="D35" s="48"/>
      <c r="E35" s="48"/>
      <c r="F35" s="48"/>
      <c r="G35" s="48"/>
      <c r="H35" s="48"/>
    </row>
    <row r="36" spans="1:8" ht="11.25">
      <c r="A36" s="49" t="s">
        <v>127</v>
      </c>
      <c r="B36" s="43">
        <v>15</v>
      </c>
      <c r="C36" s="50">
        <v>43</v>
      </c>
      <c r="D36" s="46" t="s">
        <v>141</v>
      </c>
      <c r="E36" s="46" t="s">
        <v>244</v>
      </c>
      <c r="F36" s="46" t="s">
        <v>133</v>
      </c>
      <c r="G36" s="46" t="s">
        <v>140</v>
      </c>
      <c r="H36" s="48" t="s">
        <v>11</v>
      </c>
    </row>
    <row r="37" spans="1:8" ht="11.25">
      <c r="A37" s="49" t="s">
        <v>50</v>
      </c>
      <c r="B37" s="43">
        <v>36</v>
      </c>
      <c r="C37" s="50">
        <v>60</v>
      </c>
      <c r="D37" s="51" t="s">
        <v>13</v>
      </c>
      <c r="E37" s="51" t="s">
        <v>13</v>
      </c>
      <c r="F37" s="51" t="s">
        <v>13</v>
      </c>
      <c r="G37" s="51" t="s">
        <v>13</v>
      </c>
      <c r="H37" s="51" t="s">
        <v>13</v>
      </c>
    </row>
    <row r="38" spans="1:8" ht="11.25">
      <c r="A38" s="49" t="s">
        <v>51</v>
      </c>
      <c r="B38" s="43">
        <v>29</v>
      </c>
      <c r="C38" s="50">
        <v>56</v>
      </c>
      <c r="D38" s="48" t="s">
        <v>148</v>
      </c>
      <c r="E38" s="48" t="s">
        <v>11</v>
      </c>
      <c r="F38" s="48" t="s">
        <v>11</v>
      </c>
      <c r="G38" s="48" t="s">
        <v>11</v>
      </c>
      <c r="H38" s="48" t="s">
        <v>160</v>
      </c>
    </row>
    <row r="39" spans="1:8" ht="11.25">
      <c r="A39" s="49" t="s">
        <v>23</v>
      </c>
      <c r="B39" s="43">
        <v>3</v>
      </c>
      <c r="C39" s="50">
        <v>46</v>
      </c>
      <c r="D39" s="46" t="s">
        <v>134</v>
      </c>
      <c r="E39" s="46" t="s">
        <v>167</v>
      </c>
      <c r="F39" s="46" t="s">
        <v>232</v>
      </c>
      <c r="G39" s="46" t="s">
        <v>258</v>
      </c>
      <c r="H39" s="48" t="s">
        <v>265</v>
      </c>
    </row>
    <row r="40" spans="1:8" ht="11.25">
      <c r="A40" s="49" t="s">
        <v>128</v>
      </c>
      <c r="B40" s="43">
        <v>14</v>
      </c>
      <c r="C40" s="50">
        <v>38</v>
      </c>
      <c r="D40" s="46" t="s">
        <v>219</v>
      </c>
      <c r="E40" s="46" t="s">
        <v>243</v>
      </c>
      <c r="F40" s="46" t="s">
        <v>231</v>
      </c>
      <c r="G40" s="46" t="s">
        <v>257</v>
      </c>
      <c r="H40" s="48" t="s">
        <v>11</v>
      </c>
    </row>
    <row r="41" spans="1:8" ht="11.25">
      <c r="A41" s="49" t="s">
        <v>129</v>
      </c>
      <c r="B41" s="43">
        <v>3</v>
      </c>
      <c r="C41" s="50">
        <v>74</v>
      </c>
      <c r="D41" s="48" t="s">
        <v>218</v>
      </c>
      <c r="E41" s="46" t="s">
        <v>11</v>
      </c>
      <c r="F41" s="46" t="s">
        <v>11</v>
      </c>
      <c r="G41" s="46" t="s">
        <v>169</v>
      </c>
      <c r="H41" s="46" t="s">
        <v>264</v>
      </c>
    </row>
    <row r="42" spans="1:8" ht="11.25">
      <c r="A42" s="42" t="s">
        <v>104</v>
      </c>
      <c r="B42" s="43"/>
      <c r="C42" s="37"/>
      <c r="D42" s="48"/>
      <c r="E42" s="48"/>
      <c r="F42" s="48"/>
      <c r="G42" s="48"/>
      <c r="H42" s="48"/>
    </row>
    <row r="43" spans="1:8" ht="11.25">
      <c r="A43" s="49" t="s">
        <v>21</v>
      </c>
      <c r="B43" s="43">
        <v>70</v>
      </c>
      <c r="C43" s="50">
        <v>49</v>
      </c>
      <c r="D43" s="52" t="s">
        <v>13</v>
      </c>
      <c r="E43" s="51" t="s">
        <v>13</v>
      </c>
      <c r="F43" s="52"/>
      <c r="G43" s="51" t="s">
        <v>13</v>
      </c>
      <c r="H43" s="52" t="s">
        <v>13</v>
      </c>
    </row>
    <row r="44" spans="1:8" ht="11.25">
      <c r="A44" s="49" t="s">
        <v>22</v>
      </c>
      <c r="B44" s="43">
        <v>30</v>
      </c>
      <c r="C44" s="50">
        <v>62</v>
      </c>
      <c r="D44" s="48" t="s">
        <v>171</v>
      </c>
      <c r="E44" s="48" t="s">
        <v>245</v>
      </c>
      <c r="F44" s="48"/>
      <c r="G44" s="48" t="s">
        <v>259</v>
      </c>
      <c r="H44" s="48" t="s">
        <v>151</v>
      </c>
    </row>
    <row r="45" spans="1:8" ht="11.25">
      <c r="A45" s="42" t="s">
        <v>105</v>
      </c>
      <c r="B45" s="43"/>
      <c r="C45" s="50"/>
      <c r="D45" s="48"/>
      <c r="E45" s="48"/>
      <c r="F45" s="48"/>
      <c r="G45" s="48"/>
      <c r="H45" s="48"/>
    </row>
    <row r="46" spans="1:8" ht="11.25">
      <c r="A46" s="49" t="s">
        <v>21</v>
      </c>
      <c r="B46" s="43">
        <v>73</v>
      </c>
      <c r="C46" s="50">
        <v>50</v>
      </c>
      <c r="D46" s="51" t="s">
        <v>13</v>
      </c>
      <c r="E46" s="51" t="s">
        <v>13</v>
      </c>
      <c r="F46" s="51" t="s">
        <v>13</v>
      </c>
      <c r="G46" s="51"/>
      <c r="H46" s="51" t="s">
        <v>13</v>
      </c>
    </row>
    <row r="47" spans="1:8" ht="11.25">
      <c r="A47" s="49" t="s">
        <v>22</v>
      </c>
      <c r="B47" s="43">
        <v>27</v>
      </c>
      <c r="C47" s="50">
        <v>62</v>
      </c>
      <c r="D47" s="48" t="s">
        <v>220</v>
      </c>
      <c r="E47" s="46" t="s">
        <v>246</v>
      </c>
      <c r="F47" s="46" t="s">
        <v>233</v>
      </c>
      <c r="G47" s="46"/>
      <c r="H47" s="48" t="s">
        <v>259</v>
      </c>
    </row>
    <row r="48" spans="1:8" ht="11.25">
      <c r="A48" s="42" t="s">
        <v>211</v>
      </c>
      <c r="B48" s="43"/>
      <c r="C48" s="50"/>
      <c r="D48" s="48"/>
      <c r="E48" s="48"/>
      <c r="F48" s="48"/>
      <c r="G48" s="48"/>
      <c r="H48" s="48"/>
    </row>
    <row r="49" spans="1:8" ht="11.25">
      <c r="A49" s="49" t="s">
        <v>208</v>
      </c>
      <c r="B49" s="43">
        <v>19</v>
      </c>
      <c r="C49" s="50">
        <v>64</v>
      </c>
      <c r="D49" s="48" t="s">
        <v>221</v>
      </c>
      <c r="E49" s="48" t="s">
        <v>247</v>
      </c>
      <c r="F49" s="48" t="s">
        <v>162</v>
      </c>
      <c r="G49" s="48" t="s">
        <v>173</v>
      </c>
      <c r="H49" s="48" t="s">
        <v>172</v>
      </c>
    </row>
    <row r="50" spans="1:8" ht="11.25">
      <c r="A50" s="49" t="s">
        <v>209</v>
      </c>
      <c r="B50" s="43">
        <v>20</v>
      </c>
      <c r="C50" s="50">
        <v>59</v>
      </c>
      <c r="D50" s="48" t="s">
        <v>222</v>
      </c>
      <c r="E50" s="48" t="s">
        <v>151</v>
      </c>
      <c r="F50" s="48" t="s">
        <v>234</v>
      </c>
      <c r="G50" s="48" t="s">
        <v>260</v>
      </c>
      <c r="H50" s="48" t="s">
        <v>266</v>
      </c>
    </row>
    <row r="51" spans="1:8" ht="11.25">
      <c r="A51" s="49" t="s">
        <v>210</v>
      </c>
      <c r="B51" s="43">
        <v>61</v>
      </c>
      <c r="C51" s="50">
        <v>47</v>
      </c>
      <c r="D51" s="52" t="s">
        <v>13</v>
      </c>
      <c r="E51" s="52" t="s">
        <v>13</v>
      </c>
      <c r="F51" s="52" t="s">
        <v>13</v>
      </c>
      <c r="G51" s="51" t="s">
        <v>13</v>
      </c>
      <c r="H51" s="51" t="s">
        <v>13</v>
      </c>
    </row>
    <row r="52" spans="1:8" ht="22.5">
      <c r="A52" s="42" t="s">
        <v>130</v>
      </c>
      <c r="B52" s="43"/>
      <c r="C52" s="50"/>
      <c r="D52" s="48"/>
      <c r="E52" s="48"/>
      <c r="F52" s="48"/>
      <c r="G52" s="48"/>
      <c r="H52" s="48"/>
    </row>
    <row r="53" spans="1:8" ht="11.25">
      <c r="A53" s="3">
        <v>0</v>
      </c>
      <c r="B53" s="43">
        <v>70</v>
      </c>
      <c r="C53" s="50">
        <v>58</v>
      </c>
      <c r="D53" s="51" t="s">
        <v>13</v>
      </c>
      <c r="E53" s="51" t="s">
        <v>13</v>
      </c>
      <c r="F53" s="51" t="s">
        <v>13</v>
      </c>
      <c r="G53" s="51" t="s">
        <v>13</v>
      </c>
      <c r="H53" s="48"/>
    </row>
    <row r="54" spans="1:8" ht="11.25">
      <c r="A54" s="3">
        <v>1</v>
      </c>
      <c r="B54" s="43">
        <v>26</v>
      </c>
      <c r="C54" s="50">
        <v>44</v>
      </c>
      <c r="D54" s="46" t="s">
        <v>174</v>
      </c>
      <c r="E54" s="46" t="s">
        <v>175</v>
      </c>
      <c r="F54" s="46" t="s">
        <v>142</v>
      </c>
      <c r="G54" s="46" t="s">
        <v>11</v>
      </c>
      <c r="H54" s="48"/>
    </row>
    <row r="55" spans="1:8" ht="11.25">
      <c r="A55" s="49" t="s">
        <v>20</v>
      </c>
      <c r="B55" s="43">
        <v>4</v>
      </c>
      <c r="C55" s="50">
        <v>32</v>
      </c>
      <c r="D55" s="46" t="s">
        <v>223</v>
      </c>
      <c r="E55" s="46" t="s">
        <v>137</v>
      </c>
      <c r="F55" s="46" t="s">
        <v>235</v>
      </c>
      <c r="G55" s="46" t="s">
        <v>261</v>
      </c>
      <c r="H55" s="48"/>
    </row>
    <row r="56" spans="1:8" ht="22.5">
      <c r="A56" s="42" t="s">
        <v>131</v>
      </c>
      <c r="B56" s="43"/>
      <c r="C56" s="50"/>
      <c r="D56" s="48"/>
      <c r="E56" s="48"/>
      <c r="F56" s="48"/>
      <c r="G56" s="48"/>
      <c r="H56" s="48"/>
    </row>
    <row r="57" spans="1:8" ht="11.25">
      <c r="A57" s="49" t="s">
        <v>21</v>
      </c>
      <c r="B57" s="43">
        <v>11</v>
      </c>
      <c r="C57" s="50">
        <v>69</v>
      </c>
      <c r="D57" s="48" t="s">
        <v>224</v>
      </c>
      <c r="E57" s="48" t="s">
        <v>248</v>
      </c>
      <c r="F57" s="48" t="s">
        <v>146</v>
      </c>
      <c r="G57" s="48" t="s">
        <v>161</v>
      </c>
      <c r="H57" s="48" t="s">
        <v>248</v>
      </c>
    </row>
    <row r="58" spans="1:8" ht="11.25">
      <c r="A58" s="49" t="s">
        <v>22</v>
      </c>
      <c r="B58" s="43">
        <v>89</v>
      </c>
      <c r="C58" s="50">
        <v>51</v>
      </c>
      <c r="D58" s="51" t="s">
        <v>13</v>
      </c>
      <c r="E58" s="51" t="s">
        <v>13</v>
      </c>
      <c r="F58" s="51" t="s">
        <v>13</v>
      </c>
      <c r="G58" s="51" t="s">
        <v>13</v>
      </c>
      <c r="H58" s="51" t="s">
        <v>13</v>
      </c>
    </row>
    <row r="59" spans="1:7" ht="172.5" customHeight="1">
      <c r="A59" s="96" t="s">
        <v>298</v>
      </c>
      <c r="B59" s="98"/>
      <c r="C59" s="98"/>
      <c r="D59" s="98"/>
      <c r="E59" s="98"/>
      <c r="F59" s="98"/>
      <c r="G59" s="98"/>
    </row>
    <row r="62" spans="1:8" ht="24" customHeight="1">
      <c r="A62" s="96"/>
      <c r="B62" s="97"/>
      <c r="C62" s="97"/>
      <c r="D62" s="97"/>
      <c r="E62" s="97"/>
      <c r="F62" s="97"/>
      <c r="G62" s="97"/>
      <c r="H62" s="97"/>
    </row>
    <row r="63" ht="12" customHeight="1"/>
    <row r="64" spans="1:8" ht="24" customHeight="1">
      <c r="A64" s="94"/>
      <c r="B64" s="95"/>
      <c r="C64" s="95"/>
      <c r="D64" s="95"/>
      <c r="E64" s="95"/>
      <c r="F64" s="95"/>
      <c r="G64" s="95"/>
      <c r="H64" s="95"/>
    </row>
    <row r="65" ht="11.25">
      <c r="A65" s="22"/>
    </row>
    <row r="66" ht="11.25">
      <c r="A66" s="22"/>
    </row>
    <row r="67" ht="11.25">
      <c r="A67" s="16"/>
    </row>
    <row r="68" ht="11.25">
      <c r="A68" s="16"/>
    </row>
    <row r="69" ht="11.25">
      <c r="A69" s="16"/>
    </row>
    <row r="70" ht="11.25">
      <c r="A70" s="16"/>
    </row>
  </sheetData>
  <sheetProtection/>
  <mergeCells count="11">
    <mergeCell ref="A3:A4"/>
    <mergeCell ref="B3:B4"/>
    <mergeCell ref="C3:C4"/>
    <mergeCell ref="D3:D4"/>
    <mergeCell ref="E3:E4"/>
    <mergeCell ref="F3:F4"/>
    <mergeCell ref="A64:H64"/>
    <mergeCell ref="A62:H62"/>
    <mergeCell ref="G3:G4"/>
    <mergeCell ref="H3:H4"/>
    <mergeCell ref="A59:G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CALVO, Mathieu (DREES)</dc:creator>
  <cp:keywords/>
  <dc:description/>
  <cp:lastModifiedBy>GOLBERG, Elisabeth (DREES/DIRECTION)</cp:lastModifiedBy>
  <dcterms:created xsi:type="dcterms:W3CDTF">2013-11-13T14:55:58Z</dcterms:created>
  <dcterms:modified xsi:type="dcterms:W3CDTF">2020-07-03T07:38:10Z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