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266" windowWidth="19965" windowHeight="11490" activeTab="4"/>
  </bookViews>
  <sheets>
    <sheet name="Tableau 1" sheetId="1" r:id="rId1"/>
    <sheet name="Tableau 2" sheetId="2" r:id="rId2"/>
    <sheet name="graphique 1" sheetId="3" r:id="rId3"/>
    <sheet name="carteetdonnées_veuvage" sheetId="4" r:id="rId4"/>
    <sheet name="schéma" sheetId="5" r:id="rId5"/>
  </sheets>
  <definedNames>
    <definedName name="_xlnm.Print_Area" localSheetId="2">'graphique 1'!$B$5:$B$36</definedName>
  </definedNames>
  <calcPr fullCalcOnLoad="1"/>
</workbook>
</file>

<file path=xl/sharedStrings.xml><?xml version="1.0" encoding="utf-8"?>
<sst xmlns="http://schemas.openxmlformats.org/spreadsheetml/2006/main" count="243" uniqueCount="242">
  <si>
    <t>France métropolitaine</t>
  </si>
  <si>
    <t>France entière</t>
  </si>
  <si>
    <t>N° Dep</t>
  </si>
  <si>
    <t>Libelle Dep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</si>
  <si>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</si>
  <si>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</si>
  <si>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</si>
  <si>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</si>
  <si>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</si>
  <si>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</si>
  <si>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</si>
  <si>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</si>
  <si>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</si>
  <si>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</si>
  <si>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</si>
  <si>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</si>
  <si>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</si>
  <si>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</si>
  <si>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</si>
  <si>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</si>
  <si>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</si>
  <si>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</si>
  <si>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</si>
  <si>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</si>
  <si>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</si>
  <si>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</si>
  <si>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</si>
  <si>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</si>
  <si>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</si>
  <si>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</si>
  <si>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</si>
  <si>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</si>
  <si>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</si>
  <si>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</si>
  <si>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</si>
  <si>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</si>
  <si>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</si>
  <si>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</si>
  <si>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</si>
  <si>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</si>
  <si>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</si>
  <si>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</si>
  <si>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</si>
  <si>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</si>
  <si>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</si>
  <si>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</si>
  <si>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</si>
  <si>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Côte-d’Or</t>
  </si>
  <si>
    <t>22</t>
  </si>
  <si>
    <t>Côtes-du-Nord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</si>
  <si>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</si>
  <si>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</si>
  <si>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</si>
  <si>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</si>
  <si>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</si>
  <si>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</si>
  <si>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</si>
  <si>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</si>
  <si>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</si>
  <si>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</si>
  <si>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</si>
  <si>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</si>
  <si>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</si>
  <si>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</si>
  <si>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</si>
  <si>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</si>
  <si>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</si>
  <si>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</si>
  <si>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</si>
  <si>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</si>
  <si>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</si>
  <si>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</si>
  <si>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</si>
  <si>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</si>
  <si>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</si>
  <si>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</si>
  <si>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</si>
  <si>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</si>
  <si>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</si>
  <si>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</si>
  <si>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</si>
  <si>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</si>
  <si>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</si>
  <si>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</si>
  <si>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</si>
  <si>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</si>
  <si>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</si>
  <si>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</si>
  <si>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</si>
  <si>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</si>
  <si>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</si>
  <si>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</si>
  <si>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</si>
  <si>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</si>
  <si>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</si>
  <si>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</si>
  <si>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</si>
  <si>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</si>
  <si>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</si>
  <si>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</si>
  <si>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</si>
  <si>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</si>
  <si>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</si>
  <si>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</si>
  <si>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</si>
  <si>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</si>
  <si>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</si>
  <si>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 xml:space="preserve">Marne 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</si>
  <si>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</si>
  <si>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</si>
  <si>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</si>
  <si>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</si>
  <si>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</si>
  <si>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</si>
  <si>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</si>
  <si>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</si>
  <si>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</si>
  <si>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</si>
  <si>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</si>
  <si>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</si>
  <si>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</si>
  <si>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</si>
  <si>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</si>
  <si>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</si>
  <si>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</si>
  <si>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</si>
  <si>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</si>
  <si>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</si>
  <si>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</si>
  <si>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</si>
  <si>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</si>
  <si>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</si>
  <si>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</si>
  <si>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</si>
  <si>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</si>
  <si>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</si>
  <si>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</si>
  <si>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</si>
  <si>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</si>
  <si>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</si>
  <si>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</si>
  <si>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</si>
  <si>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</si>
  <si>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</si>
  <si>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</si>
  <si>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</si>
  <si>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</si>
  <si>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</si>
  <si>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</si>
  <si>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</si>
  <si>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</si>
  <si>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</si>
  <si>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</si>
  <si>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</si>
  <si>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</si>
  <si>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</si>
  <si>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</si>
  <si>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</si>
  <si>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</si>
  <si>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</si>
  <si>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</si>
  <si>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</si>
  <si>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</si>
  <si>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</si>
  <si>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</si>
  <si>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</si>
  <si>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</si>
  <si>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</si>
  <si>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</si>
  <si>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</si>
  <si>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</si>
  <si>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</si>
  <si>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</si>
  <si>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</si>
  <si>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</si>
  <si>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</si>
  <si>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</si>
  <si>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</si>
  <si>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</si>
  <si>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</si>
  <si>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</si>
  <si>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</si>
  <si>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</si>
  <si>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</si>
  <si>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</si>
  <si>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Territoire-de-Belfort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</si>
  <si>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</si>
  <si>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</si>
  <si>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</si>
  <si>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</si>
  <si>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</si>
  <si>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</si>
  <si>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</si>
  <si>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</si>
  <si>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</si>
  <si>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Val-d’Oise</t>
  </si>
  <si>
    <t>Guadeloupe</t>
  </si>
  <si>
    <t>Martinique</t>
  </si>
  <si>
    <t>Guyane</t>
  </si>
  <si>
    <t>Réunion</t>
  </si>
  <si>
    <t>Point de départ de l’allocation</t>
  </si>
  <si>
    <t>Moins de 55 ans</t>
  </si>
  <si>
    <t>Moins de 52 ans</t>
  </si>
  <si>
    <t>Moins de 51 ans</t>
  </si>
  <si>
    <t>Sexe</t>
  </si>
  <si>
    <t>Moins de 30 ans</t>
  </si>
  <si>
    <t>pop 25-54 ans</t>
  </si>
  <si>
    <t>(en milliers)</t>
  </si>
  <si>
    <t>Âge du demandeur au moment du point de départ de l’allocation</t>
  </si>
  <si>
    <t>Effectifs</t>
  </si>
  <si>
    <t>Âge</t>
  </si>
  <si>
    <t>30 à 34 ans</t>
  </si>
  <si>
    <t>40 à 44 ans</t>
  </si>
  <si>
    <t>45 à 49 ans</t>
  </si>
  <si>
    <t>35 à 39 ans</t>
  </si>
  <si>
    <t>55 à 59 ans</t>
  </si>
  <si>
    <t xml:space="preserve"> En %</t>
  </si>
  <si>
    <t>50 à 54 ans</t>
  </si>
  <si>
    <t>effectif</t>
  </si>
  <si>
    <t>taux(pour 10 000)</t>
  </si>
  <si>
    <t>Tableau 2 : Caractéristiques des allocataires de l’AV fin 2012</t>
  </si>
  <si>
    <t>Homme</t>
  </si>
  <si>
    <t>Femme</t>
  </si>
  <si>
    <t>Graphique 1 Évolution du nombre d'allocataires de l'AV</t>
  </si>
  <si>
    <t>Tableau 1 : Conditions d’âge du demandeur ouvrant droit à l'AV</t>
  </si>
  <si>
    <t>Carte 1 • Part d’allocataires de l’AV fin 2012 parmi la population âgée de 25 à 54 ans</t>
  </si>
  <si>
    <t>Montant forfaitaire :</t>
  </si>
  <si>
    <t>RA</t>
  </si>
  <si>
    <t>Montant allocation</t>
  </si>
  <si>
    <t>revenu garanti</t>
  </si>
  <si>
    <r>
      <t>Avant le 1</t>
    </r>
    <r>
      <rPr>
        <vertAlign val="superscript"/>
        <sz val="8"/>
        <color indexed="8"/>
        <rFont val="Arial"/>
        <family val="0"/>
      </rPr>
      <t>er</t>
    </r>
    <r>
      <rPr>
        <sz val="8"/>
        <color indexed="8"/>
        <rFont val="Arial"/>
        <family val="0"/>
      </rPr>
      <t xml:space="preserve"> juillet 2005</t>
    </r>
  </si>
  <si>
    <r>
      <t>Du 1</t>
    </r>
    <r>
      <rPr>
        <vertAlign val="superscript"/>
        <sz val="8"/>
        <color indexed="8"/>
        <rFont val="Arial"/>
        <family val="0"/>
      </rPr>
      <t>er</t>
    </r>
    <r>
      <rPr>
        <sz val="8"/>
        <color indexed="8"/>
        <rFont val="Arial"/>
        <family val="0"/>
      </rPr>
      <t xml:space="preserve"> juillet 2005 au 30 juin 2007</t>
    </r>
  </si>
  <si>
    <r>
      <t>Du 1</t>
    </r>
    <r>
      <rPr>
        <vertAlign val="superscript"/>
        <sz val="8"/>
        <color indexed="8"/>
        <rFont val="Arial"/>
        <family val="0"/>
      </rPr>
      <t>er</t>
    </r>
    <r>
      <rPr>
        <sz val="8"/>
        <color indexed="8"/>
        <rFont val="Arial"/>
        <family val="0"/>
      </rPr>
      <t xml:space="preserve"> juillet 2007 au 31 décembre2008</t>
    </r>
  </si>
  <si>
    <r>
      <t>À partir du 1</t>
    </r>
    <r>
      <rPr>
        <vertAlign val="superscript"/>
        <sz val="8"/>
        <color indexed="8"/>
        <rFont val="Arial"/>
        <family val="0"/>
      </rPr>
      <t>er</t>
    </r>
    <r>
      <rPr>
        <sz val="8"/>
        <color indexed="8"/>
        <rFont val="Arial"/>
        <family val="0"/>
      </rPr>
      <t xml:space="preserve"> juillet 2009</t>
    </r>
  </si>
  <si>
    <r>
      <t>Moins de 55 ans (51 ans en cas de décès du conjoint avant le 1</t>
    </r>
    <r>
      <rPr>
        <vertAlign val="superscript"/>
        <sz val="8"/>
        <color indexed="8"/>
        <rFont val="Arial"/>
        <family val="0"/>
      </rPr>
      <t>er</t>
    </r>
    <r>
      <rPr>
        <sz val="8"/>
        <color indexed="8"/>
        <rFont val="Arial"/>
        <family val="0"/>
      </rPr>
      <t xml:space="preserve"> janvier 2009)</t>
    </r>
  </si>
  <si>
    <r>
      <t>Sources</t>
    </r>
    <r>
      <rPr>
        <sz val="8"/>
        <color indexed="8"/>
        <rFont val="Arial"/>
        <family val="0"/>
      </rPr>
      <t xml:space="preserve"> • Textes législatifs.</t>
    </r>
  </si>
  <si>
    <r>
      <t>Schéma 1 Revenu mensuel garanti, hors intéressement, pour une personne
selon ses ressources, au 1</t>
    </r>
    <r>
      <rPr>
        <b/>
        <vertAlign val="superscript"/>
        <sz val="8"/>
        <color indexed="8"/>
        <rFont val="Arial"/>
        <family val="0"/>
      </rPr>
      <t xml:space="preserve">er </t>
    </r>
    <r>
      <rPr>
        <b/>
        <sz val="8"/>
        <color indexed="8"/>
        <rFont val="Arial"/>
        <family val="0"/>
      </rPr>
      <t>avril 2014</t>
    </r>
  </si>
  <si>
    <r>
      <t>Champ</t>
    </r>
    <r>
      <rPr>
        <sz val="8"/>
        <color indexed="8"/>
        <rFont val="Arial"/>
        <family val="0"/>
      </rPr>
      <t xml:space="preserve"> • France entière.</t>
    </r>
  </si>
  <si>
    <r>
      <t>Sources</t>
    </r>
    <r>
      <rPr>
        <sz val="8"/>
        <color indexed="8"/>
        <rFont val="Arial"/>
        <family val="0"/>
      </rPr>
      <t xml:space="preserve"> • CNAV et MSA, population estimée INSEE au 1er janvier 2013.</t>
    </r>
  </si>
  <si>
    <r>
      <t>Champ</t>
    </r>
    <r>
      <rPr>
        <sz val="8"/>
        <color indexed="8"/>
        <rFont val="Arial"/>
        <family val="0"/>
      </rPr>
      <t xml:space="preserve"> • Effectifs en France au 31 décembre de chaque année.</t>
    </r>
  </si>
  <si>
    <r>
      <t>Sources</t>
    </r>
    <r>
      <rPr>
        <sz val="8"/>
        <color indexed="8"/>
        <rFont val="Arial"/>
        <family val="0"/>
      </rPr>
      <t xml:space="preserve"> • CNAV, MSA.</t>
    </r>
  </si>
  <si>
    <r>
      <t>Champ</t>
    </r>
    <r>
      <rPr>
        <sz val="8"/>
        <color indexed="8"/>
        <rFont val="Arial"/>
        <family val="0"/>
      </rPr>
      <t xml:space="preserve"> • France entière.
</t>
    </r>
    <r>
      <rPr>
        <b/>
        <sz val="8"/>
        <color indexed="8"/>
        <rFont val="Arial"/>
        <family val="0"/>
      </rPr>
      <t>Sources</t>
    </r>
    <r>
      <rPr>
        <sz val="8"/>
        <color indexed="8"/>
        <rFont val="Arial"/>
        <family val="0"/>
      </rPr>
      <t xml:space="preserve"> • CNAV et MSA pour les effectifs ; CNAV pour les répartitions (92 % des allocataires de l’allocation veuvage relèvent de la CNAV).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</si>
</sst>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\ _€"/>
    <numFmt numFmtId="166" formatCode="0.0%"/>
    <numFmt numFmtId="167" formatCode="dd\.mm\.yyyy"/>
    <numFmt numFmtId="168" formatCode="\+\ 0.00;\-\ 0.00"/>
    <numFmt numFmtId="169" formatCode="#,##0&quot;     &quot;"/>
    <numFmt numFmtId="170" formatCode="#,##0&quot;        &quot;"/>
    <numFmt numFmtId="171" formatCode="0.000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00000000"/>
    <numFmt numFmtId="183" formatCode="0.00000000000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b/>
      <vertAlign val="superscript"/>
      <sz val="8"/>
      <color indexed="8"/>
      <name val="Arial"/>
      <family val="0"/>
    </font>
    <font>
      <b/>
      <u val="single"/>
      <sz val="8"/>
      <color indexed="8"/>
      <name val="Arial"/>
      <family val="0"/>
    </font>
    <font>
      <i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16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47">
    <xf numFmtId="0" fontId="0" fillId="0" borderId="0" xfId="0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textRotation="135"/>
    </xf>
    <xf numFmtId="172" fontId="21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justify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justify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171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0" xfId="53" applyFont="1" applyFill="1" applyBorder="1" applyAlignment="1" quotePrefix="1">
      <alignment horizontal="center" vertical="center"/>
      <protection/>
    </xf>
    <xf numFmtId="0" fontId="21" fillId="0" borderId="10" xfId="53" applyFont="1" applyFill="1" applyBorder="1" applyAlignment="1">
      <alignment horizontal="left" vertical="center"/>
      <protection/>
    </xf>
    <xf numFmtId="165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53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API CNAF 31.12.96 METR (5)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10</xdr:row>
      <xdr:rowOff>104775</xdr:rowOff>
    </xdr:from>
    <xdr:ext cx="90487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7667625" y="2200275"/>
          <a:ext cx="904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657225</xdr:colOff>
      <xdr:row>18</xdr:row>
      <xdr:rowOff>123825</xdr:rowOff>
    </xdr:from>
    <xdr:ext cx="19050" cy="171450"/>
    <xdr:sp fLocksText="0">
      <xdr:nvSpPr>
        <xdr:cNvPr id="2" name="Text Box 5"/>
        <xdr:cNvSpPr txBox="1">
          <a:spLocks noChangeArrowheads="1"/>
        </xdr:cNvSpPr>
      </xdr:nvSpPr>
      <xdr:spPr>
        <a:xfrm>
          <a:off x="7686675" y="374332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104775</xdr:colOff>
      <xdr:row>5</xdr:row>
      <xdr:rowOff>142875</xdr:rowOff>
    </xdr:from>
    <xdr:ext cx="19050" cy="180975"/>
    <xdr:sp fLocksText="0">
      <xdr:nvSpPr>
        <xdr:cNvPr id="3" name="Text Box 6"/>
        <xdr:cNvSpPr txBox="1">
          <a:spLocks noChangeArrowheads="1"/>
        </xdr:cNvSpPr>
      </xdr:nvSpPr>
      <xdr:spPr>
        <a:xfrm>
          <a:off x="7896225" y="1285875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oneCellAnchor>
    <xdr:from>
      <xdr:col>11</xdr:col>
      <xdr:colOff>647700</xdr:colOff>
      <xdr:row>33</xdr:row>
      <xdr:rowOff>114300</xdr:rowOff>
    </xdr:from>
    <xdr:ext cx="19050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9201150" y="6591300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742950</xdr:colOff>
      <xdr:row>2</xdr:row>
      <xdr:rowOff>0</xdr:rowOff>
    </xdr:from>
    <xdr:to>
      <xdr:col>11</xdr:col>
      <xdr:colOff>333375</xdr:colOff>
      <xdr:row>16</xdr:row>
      <xdr:rowOff>66675</xdr:rowOff>
    </xdr:to>
    <xdr:sp>
      <xdr:nvSpPr>
        <xdr:cNvPr id="5" name="TextBox 64"/>
        <xdr:cNvSpPr txBox="1">
          <a:spLocks noChangeArrowheads="1"/>
        </xdr:cNvSpPr>
      </xdr:nvSpPr>
      <xdr:spPr>
        <a:xfrm>
          <a:off x="5486400" y="571500"/>
          <a:ext cx="3400425" cy="2733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Lecture • Une personne avec des ressources mensuelles inférieures à 150,53 euros percevra l’AV à taux plein d’un montant de 602,12 euros par mois. Son revenu garanti total sera égal à la somme de l’allocation à taux plein (602,12 euros) et de ses autres ressources mensuelles. À partir de 150,53 euros de ressources mensuelles, une personne percevra une allocation égale à la différence entre le plafond des ressources (752,65 euros) et le montant de ses ressources mensuelles. Son revenu total garanti sera de 752,65 euros. Celui-ci peut être supérieur à ce montant dans le cadre de l’intéressement puisqu’une partie des revenus d’activité ou de la prime forfaitaire alors perçus sont exclus de la base des ressources.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9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.7109375" style="2" customWidth="1"/>
    <col min="2" max="2" width="30.8515625" style="2" customWidth="1"/>
    <col min="3" max="3" width="67.57421875" style="2" customWidth="1"/>
    <col min="4" max="16384" width="11.421875" style="2" customWidth="1"/>
  </cols>
  <sheetData>
    <row r="1" ht="15" customHeight="1">
      <c r="B1" s="4" t="s">
        <v>224</v>
      </c>
    </row>
    <row r="3" spans="2:3" ht="15" customHeight="1">
      <c r="B3" s="5" t="s">
        <v>200</v>
      </c>
      <c r="C3" s="6" t="s">
        <v>208</v>
      </c>
    </row>
    <row r="4" spans="2:3" ht="15" customHeight="1">
      <c r="B4" s="7" t="s">
        <v>230</v>
      </c>
      <c r="C4" s="8" t="s">
        <v>201</v>
      </c>
    </row>
    <row r="5" spans="2:3" ht="15" customHeight="1">
      <c r="B5" s="7" t="s">
        <v>231</v>
      </c>
      <c r="C5" s="8" t="s">
        <v>202</v>
      </c>
    </row>
    <row r="6" spans="2:3" ht="15" customHeight="1">
      <c r="B6" s="7" t="s">
        <v>232</v>
      </c>
      <c r="C6" s="8" t="s">
        <v>203</v>
      </c>
    </row>
    <row r="7" spans="2:3" ht="15" customHeight="1">
      <c r="B7" s="7" t="s">
        <v>233</v>
      </c>
      <c r="C7" s="8" t="s">
        <v>234</v>
      </c>
    </row>
    <row r="8" spans="2:3" ht="15" customHeight="1">
      <c r="B8" s="9"/>
      <c r="C8" s="9"/>
    </row>
    <row r="9" ht="15" customHeight="1">
      <c r="B9" s="1" t="s">
        <v>235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.7109375" style="2" customWidth="1"/>
    <col min="2" max="2" width="19.57421875" style="2" customWidth="1"/>
    <col min="3" max="16384" width="11.421875" style="2" customWidth="1"/>
  </cols>
  <sheetData>
    <row r="1" ht="15" customHeight="1">
      <c r="B1" s="4" t="s">
        <v>220</v>
      </c>
    </row>
    <row r="3" ht="15" customHeight="1">
      <c r="C3" s="24" t="s">
        <v>216</v>
      </c>
    </row>
    <row r="4" ht="15" customHeight="1">
      <c r="C4" s="24"/>
    </row>
    <row r="5" spans="2:3" ht="15" customHeight="1">
      <c r="B5" s="29" t="s">
        <v>209</v>
      </c>
      <c r="C5" s="30">
        <v>6500</v>
      </c>
    </row>
    <row r="6" spans="2:3" ht="15" customHeight="1">
      <c r="B6" s="29" t="s">
        <v>204</v>
      </c>
      <c r="C6" s="29"/>
    </row>
    <row r="7" spans="2:3" ht="15" customHeight="1">
      <c r="B7" s="31" t="s">
        <v>221</v>
      </c>
      <c r="C7" s="8">
        <v>3</v>
      </c>
    </row>
    <row r="8" spans="2:3" ht="15" customHeight="1">
      <c r="B8" s="31" t="s">
        <v>222</v>
      </c>
      <c r="C8" s="8">
        <v>97</v>
      </c>
    </row>
    <row r="9" spans="2:3" ht="15" customHeight="1">
      <c r="B9" s="29" t="s">
        <v>210</v>
      </c>
      <c r="C9" s="6"/>
    </row>
    <row r="10" spans="2:3" ht="15" customHeight="1">
      <c r="B10" s="31" t="s">
        <v>205</v>
      </c>
      <c r="C10" s="32">
        <v>1.2414965986394557</v>
      </c>
    </row>
    <row r="11" spans="2:3" ht="15" customHeight="1">
      <c r="B11" s="31" t="s">
        <v>211</v>
      </c>
      <c r="C11" s="32">
        <v>2.976190476190476</v>
      </c>
    </row>
    <row r="12" spans="2:3" ht="15" customHeight="1">
      <c r="B12" s="31" t="s">
        <v>214</v>
      </c>
      <c r="C12" s="32">
        <v>6</v>
      </c>
    </row>
    <row r="13" spans="2:4" ht="15" customHeight="1">
      <c r="B13" s="31" t="s">
        <v>212</v>
      </c>
      <c r="C13" s="32">
        <v>11.275510204081634</v>
      </c>
      <c r="D13" s="3"/>
    </row>
    <row r="14" spans="2:3" ht="15" customHeight="1">
      <c r="B14" s="31" t="s">
        <v>213</v>
      </c>
      <c r="C14" s="32">
        <v>20.32312925170068</v>
      </c>
    </row>
    <row r="15" spans="2:3" ht="15" customHeight="1">
      <c r="B15" s="31" t="s">
        <v>217</v>
      </c>
      <c r="C15" s="32">
        <v>56.547619047619044</v>
      </c>
    </row>
    <row r="16" spans="2:3" ht="15" customHeight="1">
      <c r="B16" s="31" t="s">
        <v>215</v>
      </c>
      <c r="C16" s="32">
        <v>2.142857142857143</v>
      </c>
    </row>
    <row r="17" spans="2:3" ht="15" customHeight="1">
      <c r="B17" s="25"/>
      <c r="C17" s="26"/>
    </row>
    <row r="18" spans="2:6" ht="30" customHeight="1">
      <c r="B18" s="27" t="s">
        <v>241</v>
      </c>
      <c r="C18" s="28"/>
      <c r="D18" s="28"/>
      <c r="E18" s="28"/>
      <c r="F18" s="28"/>
    </row>
  </sheetData>
  <sheetProtection/>
  <mergeCells count="1">
    <mergeCell ref="B18:F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5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.7109375" style="2" customWidth="1"/>
    <col min="2" max="2" width="12.28125" style="2" customWidth="1"/>
    <col min="3" max="4" width="22.8515625" style="11" customWidth="1"/>
    <col min="5" max="5" width="30.57421875" style="2" customWidth="1"/>
    <col min="6" max="7" width="9.140625" style="2" customWidth="1"/>
    <col min="8" max="8" width="3.57421875" style="2" customWidth="1"/>
    <col min="9" max="244" width="9.140625" style="2" customWidth="1"/>
    <col min="245" max="16384" width="11.421875" style="2" customWidth="1"/>
  </cols>
  <sheetData>
    <row r="1" ht="15" customHeight="1">
      <c r="B1" s="22" t="s">
        <v>223</v>
      </c>
    </row>
    <row r="2" ht="15" customHeight="1">
      <c r="B2" s="22"/>
    </row>
    <row r="3" ht="15" customHeight="1">
      <c r="D3" s="23" t="s">
        <v>207</v>
      </c>
    </row>
    <row r="4" ht="15" customHeight="1">
      <c r="B4" s="22"/>
    </row>
    <row r="5" spans="2:4" ht="15" customHeight="1">
      <c r="B5" s="33"/>
      <c r="C5" s="33" t="s">
        <v>0</v>
      </c>
      <c r="D5" s="33" t="s">
        <v>1</v>
      </c>
    </row>
    <row r="6" spans="2:4" ht="15" customHeight="1">
      <c r="B6" s="33"/>
      <c r="C6" s="33"/>
      <c r="D6" s="33"/>
    </row>
    <row r="7" spans="2:4" ht="15" customHeight="1">
      <c r="B7" s="34">
        <v>1981</v>
      </c>
      <c r="C7" s="35">
        <v>5.0456521739130435</v>
      </c>
      <c r="D7" s="36"/>
    </row>
    <row r="8" spans="2:4" ht="15" customHeight="1">
      <c r="B8" s="34">
        <v>1982</v>
      </c>
      <c r="C8" s="35">
        <v>10.602173913043478</v>
      </c>
      <c r="D8" s="36"/>
    </row>
    <row r="9" spans="2:4" ht="15" customHeight="1">
      <c r="B9" s="34">
        <v>1983</v>
      </c>
      <c r="C9" s="35">
        <v>15.044565217391304</v>
      </c>
      <c r="D9" s="36"/>
    </row>
    <row r="10" spans="2:4" ht="15" customHeight="1">
      <c r="B10" s="34">
        <v>1984</v>
      </c>
      <c r="C10" s="35">
        <v>15.339130434782609</v>
      </c>
      <c r="D10" s="36"/>
    </row>
    <row r="11" spans="2:4" ht="15" customHeight="1">
      <c r="B11" s="34">
        <v>1985</v>
      </c>
      <c r="C11" s="35">
        <v>15.27608695652174</v>
      </c>
      <c r="D11" s="36"/>
    </row>
    <row r="12" spans="2:4" ht="15" customHeight="1">
      <c r="B12" s="34">
        <v>1986</v>
      </c>
      <c r="C12" s="35">
        <v>15.420652173913043</v>
      </c>
      <c r="D12" s="36"/>
    </row>
    <row r="13" spans="2:4" ht="15" customHeight="1">
      <c r="B13" s="34">
        <v>1987</v>
      </c>
      <c r="C13" s="35">
        <v>16.22065217391304</v>
      </c>
      <c r="D13" s="36"/>
    </row>
    <row r="14" spans="2:4" ht="15" customHeight="1">
      <c r="B14" s="34">
        <v>1988</v>
      </c>
      <c r="C14" s="35">
        <v>16.981521739130432</v>
      </c>
      <c r="D14" s="36"/>
    </row>
    <row r="15" spans="2:4" ht="15" customHeight="1">
      <c r="B15" s="34">
        <v>1989</v>
      </c>
      <c r="C15" s="35">
        <v>16.72282608695652</v>
      </c>
      <c r="D15" s="36"/>
    </row>
    <row r="16" spans="2:4" ht="15" customHeight="1">
      <c r="B16" s="34">
        <v>1990</v>
      </c>
      <c r="C16" s="35">
        <v>16</v>
      </c>
      <c r="D16" s="36"/>
    </row>
    <row r="17" spans="2:4" ht="15" customHeight="1">
      <c r="B17" s="34">
        <v>1991</v>
      </c>
      <c r="C17" s="35">
        <v>15.7</v>
      </c>
      <c r="D17" s="36"/>
    </row>
    <row r="18" spans="2:4" ht="15" customHeight="1">
      <c r="B18" s="34">
        <v>1992</v>
      </c>
      <c r="C18" s="35">
        <v>15.803</v>
      </c>
      <c r="D18" s="36"/>
    </row>
    <row r="19" spans="2:4" ht="15" customHeight="1">
      <c r="B19" s="34">
        <v>1993</v>
      </c>
      <c r="C19" s="35">
        <v>15.958</v>
      </c>
      <c r="D19" s="36"/>
    </row>
    <row r="20" spans="2:4" ht="15" customHeight="1">
      <c r="B20" s="34">
        <v>1994</v>
      </c>
      <c r="C20" s="35">
        <v>16.3</v>
      </c>
      <c r="D20" s="36"/>
    </row>
    <row r="21" spans="2:4" ht="15" customHeight="1">
      <c r="B21" s="34">
        <v>1995</v>
      </c>
      <c r="C21" s="36">
        <v>16.196</v>
      </c>
      <c r="D21" s="36"/>
    </row>
    <row r="22" spans="2:4" ht="15" customHeight="1">
      <c r="B22" s="34">
        <v>1996</v>
      </c>
      <c r="C22" s="36">
        <v>17.046</v>
      </c>
      <c r="D22" s="35">
        <v>17.445652173913043</v>
      </c>
    </row>
    <row r="23" spans="2:4" ht="15" customHeight="1">
      <c r="B23" s="34">
        <v>1997</v>
      </c>
      <c r="C23" s="36">
        <v>18.241</v>
      </c>
      <c r="D23" s="35">
        <v>18.818478260869565</v>
      </c>
    </row>
    <row r="24" spans="2:4" ht="15" customHeight="1">
      <c r="B24" s="34">
        <v>1998</v>
      </c>
      <c r="C24" s="36">
        <v>20.086</v>
      </c>
      <c r="D24" s="35">
        <v>20.74565217391304</v>
      </c>
    </row>
    <row r="25" spans="2:4" ht="15" customHeight="1">
      <c r="B25" s="34">
        <v>1999</v>
      </c>
      <c r="C25" s="36">
        <v>19.208</v>
      </c>
      <c r="D25" s="36">
        <v>19.754</v>
      </c>
    </row>
    <row r="26" spans="2:4" ht="15" customHeight="1">
      <c r="B26" s="34">
        <v>2000</v>
      </c>
      <c r="C26" s="36">
        <v>14.575</v>
      </c>
      <c r="D26" s="36">
        <v>14.984</v>
      </c>
    </row>
    <row r="27" spans="2:4" ht="15" customHeight="1">
      <c r="B27" s="34">
        <v>2001</v>
      </c>
      <c r="C27" s="36">
        <v>13.625</v>
      </c>
      <c r="D27" s="36">
        <v>14.036</v>
      </c>
    </row>
    <row r="28" spans="2:4" ht="15" customHeight="1">
      <c r="B28" s="34">
        <v>2002</v>
      </c>
      <c r="C28" s="36">
        <v>13</v>
      </c>
      <c r="D28" s="36">
        <v>13.386</v>
      </c>
    </row>
    <row r="29" spans="2:4" ht="15" customHeight="1">
      <c r="B29" s="34">
        <v>2003</v>
      </c>
      <c r="C29" s="36">
        <v>0</v>
      </c>
      <c r="D29" s="36">
        <v>0</v>
      </c>
    </row>
    <row r="30" spans="2:4" ht="15" customHeight="1">
      <c r="B30" s="34">
        <v>2003</v>
      </c>
      <c r="C30" s="36">
        <v>12.2</v>
      </c>
      <c r="D30" s="36">
        <v>12.515</v>
      </c>
    </row>
    <row r="31" spans="2:4" ht="15" customHeight="1">
      <c r="B31" s="34">
        <v>2005</v>
      </c>
      <c r="C31" s="36">
        <v>0</v>
      </c>
      <c r="D31" s="36">
        <v>0</v>
      </c>
    </row>
    <row r="32" spans="2:4" ht="15" customHeight="1">
      <c r="B32" s="34">
        <v>2004</v>
      </c>
      <c r="C32" s="36">
        <v>11.3</v>
      </c>
      <c r="D32" s="36">
        <v>11.566</v>
      </c>
    </row>
    <row r="33" spans="2:4" ht="15" customHeight="1">
      <c r="B33" s="34">
        <v>2005</v>
      </c>
      <c r="C33" s="36">
        <v>6.596</v>
      </c>
      <c r="D33" s="36">
        <v>6.757</v>
      </c>
    </row>
    <row r="34" spans="2:7" ht="15" customHeight="1">
      <c r="B34" s="34">
        <v>2006</v>
      </c>
      <c r="C34" s="36">
        <v>6.024</v>
      </c>
      <c r="D34" s="36">
        <v>6.205</v>
      </c>
      <c r="G34" s="3"/>
    </row>
    <row r="35" spans="2:4" ht="15" customHeight="1">
      <c r="B35" s="34">
        <v>2007</v>
      </c>
      <c r="C35" s="36">
        <v>5.23</v>
      </c>
      <c r="D35" s="36">
        <v>5.31</v>
      </c>
    </row>
    <row r="36" spans="2:4" ht="15" customHeight="1">
      <c r="B36" s="34">
        <v>2008</v>
      </c>
      <c r="C36" s="36">
        <v>4.949</v>
      </c>
      <c r="D36" s="36">
        <v>5.087</v>
      </c>
    </row>
    <row r="37" spans="2:4" ht="15" customHeight="1">
      <c r="B37" s="34">
        <v>2009</v>
      </c>
      <c r="C37" s="36">
        <v>5.598</v>
      </c>
      <c r="D37" s="36">
        <v>5.792</v>
      </c>
    </row>
    <row r="38" spans="2:5" ht="15" customHeight="1">
      <c r="B38" s="34">
        <v>2010</v>
      </c>
      <c r="C38" s="36">
        <v>6.12</v>
      </c>
      <c r="D38" s="36">
        <v>6.353</v>
      </c>
      <c r="E38" s="3"/>
    </row>
    <row r="39" spans="2:5" ht="15" customHeight="1">
      <c r="B39" s="34">
        <v>2011</v>
      </c>
      <c r="C39" s="36">
        <v>6.487</v>
      </c>
      <c r="D39" s="36">
        <v>6.714</v>
      </c>
      <c r="E39" s="3"/>
    </row>
    <row r="40" spans="2:5" ht="15" customHeight="1">
      <c r="B40" s="34">
        <v>2012</v>
      </c>
      <c r="C40" s="36">
        <v>6.317</v>
      </c>
      <c r="D40" s="35">
        <v>6.53</v>
      </c>
      <c r="E40" s="3"/>
    </row>
    <row r="42" ht="15" customHeight="1">
      <c r="B42" s="4" t="s">
        <v>239</v>
      </c>
    </row>
    <row r="43" ht="15" customHeight="1">
      <c r="B43" s="4" t="s">
        <v>240</v>
      </c>
    </row>
    <row r="45" ht="15" customHeight="1">
      <c r="C45" s="17"/>
    </row>
  </sheetData>
  <sheetProtection/>
  <mergeCells count="3">
    <mergeCell ref="B5:B6"/>
    <mergeCell ref="C5:C6"/>
    <mergeCell ref="D5:D6"/>
  </mergeCells>
  <printOptions horizontalCentered="1" verticalCentered="1"/>
  <pageMargins left="0.7086614173228347" right="0.7086614173228347" top="0.3937007874015748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06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.7109375" style="2" customWidth="1"/>
    <col min="2" max="2" width="7.7109375" style="2" customWidth="1"/>
    <col min="3" max="3" width="20.28125" style="2" customWidth="1"/>
    <col min="4" max="4" width="10.140625" style="11" customWidth="1"/>
    <col min="5" max="5" width="11.421875" style="11" customWidth="1"/>
    <col min="6" max="6" width="15.57421875" style="11" bestFit="1" customWidth="1"/>
    <col min="7" max="7" width="13.57421875" style="2" customWidth="1"/>
    <col min="8" max="10" width="11.421875" style="2" customWidth="1"/>
    <col min="11" max="11" width="14.7109375" style="2" customWidth="1"/>
    <col min="12" max="12" width="12.57421875" style="2" bestFit="1" customWidth="1"/>
    <col min="13" max="16384" width="11.421875" style="2" customWidth="1"/>
  </cols>
  <sheetData>
    <row r="1" spans="2:6" s="14" customFormat="1" ht="15" customHeight="1">
      <c r="B1" s="4" t="s">
        <v>225</v>
      </c>
      <c r="D1" s="15"/>
      <c r="E1" s="15"/>
      <c r="F1" s="15"/>
    </row>
    <row r="2" spans="2:3" ht="15" customHeight="1">
      <c r="B2" s="11"/>
      <c r="C2" s="11"/>
    </row>
    <row r="3" spans="2:6" ht="15" customHeight="1">
      <c r="B3" s="37" t="s">
        <v>2</v>
      </c>
      <c r="C3" s="37" t="s">
        <v>3</v>
      </c>
      <c r="D3" s="37" t="s">
        <v>218</v>
      </c>
      <c r="E3" s="38" t="s">
        <v>206</v>
      </c>
      <c r="F3" s="38" t="s">
        <v>219</v>
      </c>
    </row>
    <row r="4" spans="2:6" ht="15" customHeight="1">
      <c r="B4" s="39" t="s">
        <v>4</v>
      </c>
      <c r="C4" s="40" t="s">
        <v>5</v>
      </c>
      <c r="D4" s="41">
        <v>60.31033648027112</v>
      </c>
      <c r="E4" s="42">
        <v>252987</v>
      </c>
      <c r="F4" s="43">
        <v>1.9</v>
      </c>
    </row>
    <row r="5" spans="2:6" ht="15" customHeight="1">
      <c r="B5" s="39" t="s">
        <v>6</v>
      </c>
      <c r="C5" s="40" t="s">
        <v>7</v>
      </c>
      <c r="D5" s="41">
        <v>68.72573226821592</v>
      </c>
      <c r="E5" s="42">
        <v>207938</v>
      </c>
      <c r="F5" s="43">
        <v>4.1</v>
      </c>
    </row>
    <row r="6" spans="2:6" ht="15" customHeight="1">
      <c r="B6" s="44" t="s">
        <v>8</v>
      </c>
      <c r="C6" s="45" t="s">
        <v>9</v>
      </c>
      <c r="D6" s="41">
        <v>33.661583151779226</v>
      </c>
      <c r="E6" s="42">
        <v>121879</v>
      </c>
      <c r="F6" s="43">
        <v>3.6</v>
      </c>
    </row>
    <row r="7" spans="2:6" ht="15" customHeight="1">
      <c r="B7" s="39" t="s">
        <v>10</v>
      </c>
      <c r="C7" s="40" t="s">
        <v>11</v>
      </c>
      <c r="D7" s="41">
        <v>19.233357540547082</v>
      </c>
      <c r="E7" s="42">
        <v>58781</v>
      </c>
      <c r="F7" s="43">
        <v>4.9</v>
      </c>
    </row>
    <row r="8" spans="2:6" ht="15" customHeight="1">
      <c r="B8" s="39" t="s">
        <v>12</v>
      </c>
      <c r="C8" s="40" t="s">
        <v>13</v>
      </c>
      <c r="D8" s="41">
        <v>8.415395787944806</v>
      </c>
      <c r="E8" s="42">
        <v>53375</v>
      </c>
      <c r="F8" s="43">
        <v>1.5</v>
      </c>
    </row>
    <row r="9" spans="2:6" ht="15" customHeight="1">
      <c r="B9" s="39" t="s">
        <v>14</v>
      </c>
      <c r="C9" s="40" t="s">
        <v>15</v>
      </c>
      <c r="D9" s="41">
        <v>84.15395787944807</v>
      </c>
      <c r="E9" s="42">
        <v>410363</v>
      </c>
      <c r="F9" s="43">
        <v>2.6</v>
      </c>
    </row>
    <row r="10" spans="2:6" ht="15" customHeight="1">
      <c r="B10" s="39" t="s">
        <v>16</v>
      </c>
      <c r="C10" s="40" t="s">
        <v>17</v>
      </c>
      <c r="D10" s="41">
        <v>26.441055434519487</v>
      </c>
      <c r="E10" s="42">
        <v>118624</v>
      </c>
      <c r="F10" s="43">
        <v>2</v>
      </c>
    </row>
    <row r="11" spans="2:6" ht="15" customHeight="1">
      <c r="B11" s="39" t="s">
        <v>18</v>
      </c>
      <c r="C11" s="40" t="s">
        <v>19</v>
      </c>
      <c r="D11" s="41">
        <v>78.54369402081821</v>
      </c>
      <c r="E11" s="42">
        <v>108822</v>
      </c>
      <c r="F11" s="43">
        <v>6.9</v>
      </c>
    </row>
    <row r="12" spans="2:11" ht="15" customHeight="1">
      <c r="B12" s="39" t="s">
        <v>20</v>
      </c>
      <c r="C12" s="40" t="s">
        <v>21</v>
      </c>
      <c r="D12" s="41">
        <v>8.415395787944806</v>
      </c>
      <c r="E12" s="42">
        <v>55887</v>
      </c>
      <c r="F12" s="43">
        <v>1.4</v>
      </c>
      <c r="I12" s="16"/>
      <c r="J12" s="17"/>
      <c r="K12" s="17"/>
    </row>
    <row r="13" spans="2:12" ht="15" customHeight="1">
      <c r="B13" s="39" t="s">
        <v>22</v>
      </c>
      <c r="C13" s="40" t="s">
        <v>23</v>
      </c>
      <c r="D13" s="41">
        <v>59.10263858629872</v>
      </c>
      <c r="E13" s="42">
        <v>113999</v>
      </c>
      <c r="F13" s="43">
        <v>4.1</v>
      </c>
      <c r="H13" s="19"/>
      <c r="I13" s="19"/>
      <c r="J13" s="19"/>
      <c r="K13" s="20"/>
      <c r="L13" s="21"/>
    </row>
    <row r="14" spans="2:11" ht="15" customHeight="1">
      <c r="B14" s="39" t="s">
        <v>24</v>
      </c>
      <c r="C14" s="40" t="s">
        <v>25</v>
      </c>
      <c r="D14" s="41">
        <v>61.661583151779226</v>
      </c>
      <c r="E14" s="42">
        <v>132724</v>
      </c>
      <c r="F14" s="43">
        <v>4.4</v>
      </c>
      <c r="H14" s="19"/>
      <c r="I14" s="19"/>
      <c r="J14" s="19"/>
      <c r="K14" s="20"/>
    </row>
    <row r="15" spans="2:12" ht="15" customHeight="1">
      <c r="B15" s="39" t="s">
        <v>26</v>
      </c>
      <c r="C15" s="40" t="s">
        <v>27</v>
      </c>
      <c r="D15" s="41">
        <v>26.01282982328734</v>
      </c>
      <c r="E15" s="42">
        <v>97966</v>
      </c>
      <c r="F15" s="43">
        <v>3.1</v>
      </c>
      <c r="H15" s="19"/>
      <c r="I15" s="19"/>
      <c r="J15" s="19"/>
      <c r="K15" s="20"/>
      <c r="L15" s="21"/>
    </row>
    <row r="16" spans="2:6" ht="15" customHeight="1">
      <c r="B16" s="39" t="s">
        <v>28</v>
      </c>
      <c r="C16" s="40" t="s">
        <v>29</v>
      </c>
      <c r="D16" s="41">
        <v>326.3183248608085</v>
      </c>
      <c r="E16" s="42">
        <v>768156</v>
      </c>
      <c r="F16" s="43">
        <v>4.3</v>
      </c>
    </row>
    <row r="17" spans="2:6" ht="15" customHeight="1">
      <c r="B17" s="39" t="s">
        <v>30</v>
      </c>
      <c r="C17" s="40" t="s">
        <v>31</v>
      </c>
      <c r="D17" s="41">
        <v>58.28467683369644</v>
      </c>
      <c r="E17" s="42">
        <v>257313</v>
      </c>
      <c r="F17" s="43">
        <v>3</v>
      </c>
    </row>
    <row r="18" spans="2:11" ht="15" customHeight="1">
      <c r="B18" s="39" t="s">
        <v>32</v>
      </c>
      <c r="C18" s="40" t="s">
        <v>33</v>
      </c>
      <c r="D18" s="41">
        <v>9.817961752602276</v>
      </c>
      <c r="E18" s="42">
        <v>52954</v>
      </c>
      <c r="F18" s="43">
        <v>2</v>
      </c>
      <c r="K18" s="21"/>
    </row>
    <row r="19" spans="2:6" ht="15" customHeight="1">
      <c r="B19" s="39" t="s">
        <v>34</v>
      </c>
      <c r="C19" s="40" t="s">
        <v>35</v>
      </c>
      <c r="D19" s="41">
        <v>35.064149116436695</v>
      </c>
      <c r="E19" s="42">
        <v>129627</v>
      </c>
      <c r="F19" s="43">
        <v>3.2</v>
      </c>
    </row>
    <row r="20" spans="2:6" ht="15" customHeight="1">
      <c r="B20" s="39" t="s">
        <v>36</v>
      </c>
      <c r="C20" s="40" t="s">
        <v>37</v>
      </c>
      <c r="D20" s="41">
        <v>56.882110869038975</v>
      </c>
      <c r="E20" s="42">
        <v>223991</v>
      </c>
      <c r="F20" s="43">
        <v>3.2</v>
      </c>
    </row>
    <row r="21" spans="2:6" ht="15" customHeight="1">
      <c r="B21" s="39" t="s">
        <v>38</v>
      </c>
      <c r="C21" s="40" t="s">
        <v>39</v>
      </c>
      <c r="D21" s="41">
        <v>30.856451222464294</v>
      </c>
      <c r="E21" s="42">
        <v>113100</v>
      </c>
      <c r="F21" s="43">
        <v>2.9</v>
      </c>
    </row>
    <row r="22" spans="2:6" ht="15" customHeight="1">
      <c r="B22" s="39" t="s">
        <v>40</v>
      </c>
      <c r="C22" s="40" t="s">
        <v>41</v>
      </c>
      <c r="D22" s="41">
        <v>25.02565964657468</v>
      </c>
      <c r="E22" s="42">
        <v>86295</v>
      </c>
      <c r="F22" s="43">
        <v>2.5</v>
      </c>
    </row>
    <row r="23" spans="2:6" ht="15" customHeight="1">
      <c r="B23" s="46" t="s">
        <v>42</v>
      </c>
      <c r="C23" s="40" t="s">
        <v>43</v>
      </c>
      <c r="D23" s="41">
        <v>18</v>
      </c>
      <c r="E23" s="42">
        <v>59281</v>
      </c>
      <c r="F23" s="43">
        <v>2.3</v>
      </c>
    </row>
    <row r="24" spans="2:6" ht="15" customHeight="1">
      <c r="B24" s="46" t="s">
        <v>44</v>
      </c>
      <c r="C24" s="40" t="s">
        <v>45</v>
      </c>
      <c r="D24" s="41">
        <v>19</v>
      </c>
      <c r="E24" s="42">
        <v>68519</v>
      </c>
      <c r="F24" s="43">
        <v>1.8</v>
      </c>
    </row>
    <row r="25" spans="2:6" ht="15" customHeight="1">
      <c r="B25" s="39" t="s">
        <v>46</v>
      </c>
      <c r="C25" s="40" t="s">
        <v>47</v>
      </c>
      <c r="D25" s="41">
        <v>58.25901718712176</v>
      </c>
      <c r="E25" s="42">
        <v>201737</v>
      </c>
      <c r="F25" s="43">
        <v>2.8</v>
      </c>
    </row>
    <row r="26" spans="2:6" ht="15" customHeight="1">
      <c r="B26" s="39" t="s">
        <v>48</v>
      </c>
      <c r="C26" s="40" t="s">
        <v>49</v>
      </c>
      <c r="D26" s="41">
        <v>35.64875332849189</v>
      </c>
      <c r="E26" s="42">
        <v>213042</v>
      </c>
      <c r="F26" s="43">
        <v>2.2</v>
      </c>
    </row>
    <row r="27" spans="2:6" ht="15" customHeight="1">
      <c r="B27" s="39" t="s">
        <v>50</v>
      </c>
      <c r="C27" s="40" t="s">
        <v>51</v>
      </c>
      <c r="D27" s="41">
        <v>15.428225611232147</v>
      </c>
      <c r="E27" s="42">
        <v>41412</v>
      </c>
      <c r="F27" s="43">
        <v>3.6</v>
      </c>
    </row>
    <row r="28" spans="2:6" ht="15" customHeight="1">
      <c r="B28" s="39" t="s">
        <v>52</v>
      </c>
      <c r="C28" s="40" t="s">
        <v>53</v>
      </c>
      <c r="D28" s="41">
        <v>61.869281045751634</v>
      </c>
      <c r="E28" s="42">
        <v>146464</v>
      </c>
      <c r="F28" s="43">
        <v>4.2</v>
      </c>
    </row>
    <row r="29" spans="2:6" ht="15" customHeight="1">
      <c r="B29" s="39" t="s">
        <v>54</v>
      </c>
      <c r="C29" s="40" t="s">
        <v>55</v>
      </c>
      <c r="D29" s="41">
        <v>56.28467683369644</v>
      </c>
      <c r="E29" s="42">
        <v>206967</v>
      </c>
      <c r="F29" s="43">
        <v>2.6</v>
      </c>
    </row>
    <row r="30" spans="2:6" ht="15" customHeight="1">
      <c r="B30" s="39" t="s">
        <v>56</v>
      </c>
      <c r="C30" s="40" t="s">
        <v>57</v>
      </c>
      <c r="D30" s="41">
        <v>60.894940692326315</v>
      </c>
      <c r="E30" s="42">
        <v>187385</v>
      </c>
      <c r="F30" s="43">
        <v>3.1</v>
      </c>
    </row>
    <row r="31" spans="2:6" ht="15" customHeight="1">
      <c r="B31" s="39" t="s">
        <v>58</v>
      </c>
      <c r="C31" s="40" t="s">
        <v>59</v>
      </c>
      <c r="D31" s="41">
        <v>79.53086419753086</v>
      </c>
      <c r="E31" s="42">
        <v>235011</v>
      </c>
      <c r="F31" s="43">
        <v>3.1</v>
      </c>
    </row>
    <row r="32" spans="2:6" ht="15" customHeight="1">
      <c r="B32" s="39" t="s">
        <v>60</v>
      </c>
      <c r="C32" s="40" t="s">
        <v>61</v>
      </c>
      <c r="D32" s="41">
        <v>42.466715081094165</v>
      </c>
      <c r="E32" s="42">
        <v>168765</v>
      </c>
      <c r="F32" s="43">
        <v>2.6</v>
      </c>
    </row>
    <row r="33" spans="2:6" ht="15" customHeight="1">
      <c r="B33" s="39" t="s">
        <v>62</v>
      </c>
      <c r="C33" s="40" t="s">
        <v>63</v>
      </c>
      <c r="D33" s="41">
        <v>42.076978939724036</v>
      </c>
      <c r="E33" s="42">
        <v>339938</v>
      </c>
      <c r="F33" s="43">
        <v>2</v>
      </c>
    </row>
    <row r="34" spans="2:6" ht="15" customHeight="1">
      <c r="B34" s="39" t="s">
        <v>64</v>
      </c>
      <c r="C34" s="40" t="s">
        <v>65</v>
      </c>
      <c r="D34" s="41">
        <v>89.76422173807795</v>
      </c>
      <c r="E34" s="42">
        <v>276161</v>
      </c>
      <c r="F34" s="43">
        <v>2.3</v>
      </c>
    </row>
    <row r="35" spans="2:6" ht="15" customHeight="1">
      <c r="B35" s="39" t="s">
        <v>66</v>
      </c>
      <c r="C35" s="40" t="s">
        <v>67</v>
      </c>
      <c r="D35" s="41">
        <v>93.97191963205034</v>
      </c>
      <c r="E35" s="42">
        <v>533021</v>
      </c>
      <c r="F35" s="43">
        <v>1.7</v>
      </c>
    </row>
    <row r="36" spans="2:6" ht="15" customHeight="1">
      <c r="B36" s="39" t="s">
        <v>68</v>
      </c>
      <c r="C36" s="40" t="s">
        <v>69</v>
      </c>
      <c r="D36" s="41">
        <v>13.415395787944806</v>
      </c>
      <c r="E36" s="42">
        <v>68166</v>
      </c>
      <c r="F36" s="43">
        <v>2.9</v>
      </c>
    </row>
    <row r="37" spans="2:6" ht="15" customHeight="1">
      <c r="B37" s="39" t="s">
        <v>70</v>
      </c>
      <c r="C37" s="40" t="s">
        <v>71</v>
      </c>
      <c r="D37" s="41">
        <v>134.1924473493101</v>
      </c>
      <c r="E37" s="42">
        <v>589848</v>
      </c>
      <c r="F37" s="43">
        <v>2.3</v>
      </c>
    </row>
    <row r="38" spans="2:6" ht="15" customHeight="1">
      <c r="B38" s="39" t="s">
        <v>72</v>
      </c>
      <c r="C38" s="40" t="s">
        <v>73</v>
      </c>
      <c r="D38" s="41">
        <v>72.93343016218833</v>
      </c>
      <c r="E38" s="42">
        <v>412426</v>
      </c>
      <c r="F38" s="43">
        <v>1.9</v>
      </c>
    </row>
    <row r="39" spans="2:6" ht="15" customHeight="1">
      <c r="B39" s="39" t="s">
        <v>74</v>
      </c>
      <c r="C39" s="40" t="s">
        <v>75</v>
      </c>
      <c r="D39" s="41">
        <v>58.29750665698378</v>
      </c>
      <c r="E39" s="42">
        <v>399378</v>
      </c>
      <c r="F39" s="43">
        <v>1.6</v>
      </c>
    </row>
    <row r="40" spans="2:6" ht="15" customHeight="1">
      <c r="B40" s="39" t="s">
        <v>76</v>
      </c>
      <c r="C40" s="40" t="s">
        <v>77</v>
      </c>
      <c r="D40" s="41">
        <v>26.64875332849189</v>
      </c>
      <c r="E40" s="42">
        <v>81642</v>
      </c>
      <c r="F40" s="43">
        <v>2.1</v>
      </c>
    </row>
    <row r="41" spans="2:6" ht="15" customHeight="1">
      <c r="B41" s="39" t="s">
        <v>78</v>
      </c>
      <c r="C41" s="40" t="s">
        <v>79</v>
      </c>
      <c r="D41" s="41">
        <v>37.869281045751634</v>
      </c>
      <c r="E41" s="42">
        <v>224455</v>
      </c>
      <c r="F41" s="43">
        <v>1.8</v>
      </c>
    </row>
    <row r="42" spans="2:6" ht="15" customHeight="1">
      <c r="B42" s="39" t="s">
        <v>80</v>
      </c>
      <c r="C42" s="40" t="s">
        <v>81</v>
      </c>
      <c r="D42" s="41">
        <v>117.8155410312273</v>
      </c>
      <c r="E42" s="42">
        <v>486334</v>
      </c>
      <c r="F42" s="43">
        <v>2.3</v>
      </c>
    </row>
    <row r="43" spans="2:6" ht="15" customHeight="1">
      <c r="B43" s="39" t="s">
        <v>82</v>
      </c>
      <c r="C43" s="40" t="s">
        <v>83</v>
      </c>
      <c r="D43" s="41">
        <v>21.038489469862018</v>
      </c>
      <c r="E43" s="42">
        <v>98089</v>
      </c>
      <c r="F43" s="43">
        <v>2.8</v>
      </c>
    </row>
    <row r="44" spans="2:6" ht="15" customHeight="1">
      <c r="B44" s="39" t="s">
        <v>84</v>
      </c>
      <c r="C44" s="40" t="s">
        <v>85</v>
      </c>
      <c r="D44" s="41">
        <v>26.64875332849189</v>
      </c>
      <c r="E44" s="42">
        <v>150404</v>
      </c>
      <c r="F44" s="43">
        <v>1.7</v>
      </c>
    </row>
    <row r="45" spans="2:6" ht="15" customHeight="1">
      <c r="B45" s="39" t="s">
        <v>86</v>
      </c>
      <c r="C45" s="40" t="s">
        <v>87</v>
      </c>
      <c r="D45" s="41">
        <v>31.843621399176953</v>
      </c>
      <c r="E45" s="42">
        <v>120770</v>
      </c>
      <c r="F45" s="43">
        <v>1.9</v>
      </c>
    </row>
    <row r="46" spans="2:6" ht="15" customHeight="1">
      <c r="B46" s="39" t="s">
        <v>88</v>
      </c>
      <c r="C46" s="40" t="s">
        <v>89</v>
      </c>
      <c r="D46" s="41">
        <v>67.32316630355845</v>
      </c>
      <c r="E46" s="42">
        <v>276810</v>
      </c>
      <c r="F46" s="43">
        <v>2.5</v>
      </c>
    </row>
    <row r="47" spans="2:6" ht="15" customHeight="1">
      <c r="B47" s="39" t="s">
        <v>90</v>
      </c>
      <c r="C47" s="40" t="s">
        <v>91</v>
      </c>
      <c r="D47" s="41">
        <v>15.428225611232147</v>
      </c>
      <c r="E47" s="42">
        <v>83618</v>
      </c>
      <c r="F47" s="43">
        <v>1.5</v>
      </c>
    </row>
    <row r="48" spans="2:6" ht="15" customHeight="1">
      <c r="B48" s="39" t="s">
        <v>92</v>
      </c>
      <c r="C48" s="40" t="s">
        <v>93</v>
      </c>
      <c r="D48" s="41">
        <v>72.93343016218833</v>
      </c>
      <c r="E48" s="42">
        <v>522279</v>
      </c>
      <c r="F48" s="43">
        <v>2</v>
      </c>
    </row>
    <row r="49" spans="2:6" ht="15" customHeight="1">
      <c r="B49" s="39" t="s">
        <v>94</v>
      </c>
      <c r="C49" s="40" t="s">
        <v>95</v>
      </c>
      <c r="D49" s="41">
        <v>46.28467683369644</v>
      </c>
      <c r="E49" s="42">
        <v>255220</v>
      </c>
      <c r="F49" s="43">
        <v>2.1</v>
      </c>
    </row>
    <row r="50" spans="2:6" ht="15" customHeight="1">
      <c r="B50" s="39" t="s">
        <v>96</v>
      </c>
      <c r="C50" s="40" t="s">
        <v>97</v>
      </c>
      <c r="D50" s="41">
        <v>7.01282982328734</v>
      </c>
      <c r="E50" s="42">
        <v>60629</v>
      </c>
      <c r="F50" s="43">
        <v>1.1</v>
      </c>
    </row>
    <row r="51" spans="2:6" ht="15" customHeight="1">
      <c r="B51" s="39" t="s">
        <v>98</v>
      </c>
      <c r="C51" s="40" t="s">
        <v>99</v>
      </c>
      <c r="D51" s="41">
        <v>33.661583151779226</v>
      </c>
      <c r="E51" s="42">
        <v>119232</v>
      </c>
      <c r="F51" s="43">
        <v>2.2</v>
      </c>
    </row>
    <row r="52" spans="2:6" ht="15" customHeight="1">
      <c r="B52" s="39" t="s">
        <v>100</v>
      </c>
      <c r="C52" s="40" t="s">
        <v>101</v>
      </c>
      <c r="D52" s="41">
        <v>41.2076978939724</v>
      </c>
      <c r="E52" s="42">
        <v>28512</v>
      </c>
      <c r="F52" s="43">
        <v>12.9</v>
      </c>
    </row>
    <row r="53" spans="2:6" ht="15" customHeight="1">
      <c r="B53" s="39" t="s">
        <v>102</v>
      </c>
      <c r="C53" s="40" t="s">
        <v>103</v>
      </c>
      <c r="D53" s="41">
        <v>49.271847010409104</v>
      </c>
      <c r="E53" s="42">
        <v>301622</v>
      </c>
      <c r="F53" s="43">
        <v>1.9</v>
      </c>
    </row>
    <row r="54" spans="2:6" ht="15" customHeight="1">
      <c r="B54" s="39" t="s">
        <v>104</v>
      </c>
      <c r="C54" s="40" t="s">
        <v>105</v>
      </c>
      <c r="D54" s="41">
        <v>47.68724279835391</v>
      </c>
      <c r="E54" s="42">
        <v>183913</v>
      </c>
      <c r="F54" s="43">
        <v>3.3</v>
      </c>
    </row>
    <row r="55" spans="2:6" ht="15" customHeight="1">
      <c r="B55" s="39" t="s">
        <v>106</v>
      </c>
      <c r="C55" s="40" t="s">
        <v>107</v>
      </c>
      <c r="D55" s="41">
        <v>73.32316630355845</v>
      </c>
      <c r="E55" s="42">
        <v>219578</v>
      </c>
      <c r="F55" s="43">
        <v>4</v>
      </c>
    </row>
    <row r="56" spans="2:6" ht="15" customHeight="1">
      <c r="B56" s="39" t="s">
        <v>108</v>
      </c>
      <c r="C56" s="40" t="s">
        <v>109</v>
      </c>
      <c r="D56" s="41">
        <v>30.64875332849189</v>
      </c>
      <c r="E56" s="42">
        <v>66695</v>
      </c>
      <c r="F56" s="43">
        <v>3.2</v>
      </c>
    </row>
    <row r="57" spans="2:6" ht="15" customHeight="1">
      <c r="B57" s="39" t="s">
        <v>110</v>
      </c>
      <c r="C57" s="40" t="s">
        <v>111</v>
      </c>
      <c r="D57" s="41">
        <v>21.635923505204552</v>
      </c>
      <c r="E57" s="42">
        <v>114730</v>
      </c>
      <c r="F57" s="43">
        <v>2.2</v>
      </c>
    </row>
    <row r="58" spans="2:6" ht="15" customHeight="1">
      <c r="B58" s="39" t="s">
        <v>112</v>
      </c>
      <c r="C58" s="40" t="s">
        <v>113</v>
      </c>
      <c r="D58" s="41">
        <v>136.0232389251997</v>
      </c>
      <c r="E58" s="42">
        <v>284862</v>
      </c>
      <c r="F58" s="43">
        <v>4.4</v>
      </c>
    </row>
    <row r="59" spans="2:6" ht="15" customHeight="1">
      <c r="B59" s="39" t="s">
        <v>114</v>
      </c>
      <c r="C59" s="40" t="s">
        <v>115</v>
      </c>
      <c r="D59" s="41">
        <v>29.453885257806824</v>
      </c>
      <c r="E59" s="42">
        <v>73362</v>
      </c>
      <c r="F59" s="43">
        <v>4.7</v>
      </c>
    </row>
    <row r="60" spans="2:6" ht="15" customHeight="1">
      <c r="B60" s="39" t="s">
        <v>116</v>
      </c>
      <c r="C60" s="40" t="s">
        <v>117</v>
      </c>
      <c r="D60" s="41">
        <v>43.479544904381505</v>
      </c>
      <c r="E60" s="42">
        <v>273486</v>
      </c>
      <c r="F60" s="43">
        <v>1.5</v>
      </c>
    </row>
    <row r="61" spans="2:6" ht="15" customHeight="1">
      <c r="B61" s="39" t="s">
        <v>118</v>
      </c>
      <c r="C61" s="40" t="s">
        <v>119</v>
      </c>
      <c r="D61" s="41">
        <v>123.42580488985718</v>
      </c>
      <c r="E61" s="42">
        <v>427604</v>
      </c>
      <c r="F61" s="43">
        <v>3.3</v>
      </c>
    </row>
    <row r="62" spans="2:6" ht="15" customHeight="1">
      <c r="B62" s="39" t="s">
        <v>120</v>
      </c>
      <c r="C62" s="40" t="s">
        <v>121</v>
      </c>
      <c r="D62" s="41">
        <v>22.441055434519487</v>
      </c>
      <c r="E62" s="42">
        <v>73895</v>
      </c>
      <c r="F62" s="43">
        <v>2.7</v>
      </c>
    </row>
    <row r="63" spans="2:6" ht="15" customHeight="1">
      <c r="B63" s="39" t="s">
        <v>122</v>
      </c>
      <c r="C63" s="40" t="s">
        <v>123</v>
      </c>
      <c r="D63" s="41">
        <v>541.9494069232632</v>
      </c>
      <c r="E63" s="42">
        <v>1019406</v>
      </c>
      <c r="F63" s="43">
        <v>5.5</v>
      </c>
    </row>
    <row r="64" spans="2:6" ht="15" customHeight="1">
      <c r="B64" s="39" t="s">
        <v>124</v>
      </c>
      <c r="C64" s="40" t="s">
        <v>125</v>
      </c>
      <c r="D64" s="41">
        <v>74.3359961268458</v>
      </c>
      <c r="E64" s="42">
        <v>328125</v>
      </c>
      <c r="F64" s="43">
        <v>2.9</v>
      </c>
    </row>
    <row r="65" spans="2:6" ht="15" customHeight="1">
      <c r="B65" s="39" t="s">
        <v>126</v>
      </c>
      <c r="C65" s="40" t="s">
        <v>127</v>
      </c>
      <c r="D65" s="41">
        <v>28.246187363834423</v>
      </c>
      <c r="E65" s="42">
        <v>102416</v>
      </c>
      <c r="F65" s="43">
        <v>2.5</v>
      </c>
    </row>
    <row r="66" spans="2:6" ht="15" customHeight="1">
      <c r="B66" s="39" t="s">
        <v>128</v>
      </c>
      <c r="C66" s="40" t="s">
        <v>129</v>
      </c>
      <c r="D66" s="41">
        <v>410.1466957153232</v>
      </c>
      <c r="E66" s="42">
        <v>570535</v>
      </c>
      <c r="F66" s="43">
        <v>6.5</v>
      </c>
    </row>
    <row r="67" spans="2:6" ht="15" customHeight="1">
      <c r="B67" s="39" t="s">
        <v>130</v>
      </c>
      <c r="C67" s="40" t="s">
        <v>131</v>
      </c>
      <c r="D67" s="41">
        <v>56.68724279835391</v>
      </c>
      <c r="E67" s="42">
        <v>244767</v>
      </c>
      <c r="F67" s="43">
        <v>3.1</v>
      </c>
    </row>
    <row r="68" spans="2:6" ht="15" customHeight="1">
      <c r="B68" s="39" t="s">
        <v>132</v>
      </c>
      <c r="C68" s="40" t="s">
        <v>133</v>
      </c>
      <c r="D68" s="41">
        <v>51.271847010409104</v>
      </c>
      <c r="E68" s="42">
        <v>251749</v>
      </c>
      <c r="F68" s="43">
        <v>2.4</v>
      </c>
    </row>
    <row r="69" spans="2:6" ht="15" customHeight="1">
      <c r="B69" s="39" t="s">
        <v>134</v>
      </c>
      <c r="C69" s="40" t="s">
        <v>135</v>
      </c>
      <c r="D69" s="41">
        <v>14.02565964657468</v>
      </c>
      <c r="E69" s="42">
        <v>82070</v>
      </c>
      <c r="F69" s="43">
        <v>1.3</v>
      </c>
    </row>
    <row r="70" spans="2:6" ht="15" customHeight="1">
      <c r="B70" s="39" t="s">
        <v>136</v>
      </c>
      <c r="C70" s="40" t="s">
        <v>137</v>
      </c>
      <c r="D70" s="41">
        <v>49.089808763011376</v>
      </c>
      <c r="E70" s="42">
        <v>165931</v>
      </c>
      <c r="F70" s="43">
        <v>3.3</v>
      </c>
    </row>
    <row r="71" spans="2:6" ht="15" customHeight="1">
      <c r="B71" s="39" t="s">
        <v>138</v>
      </c>
      <c r="C71" s="40" t="s">
        <v>139</v>
      </c>
      <c r="D71" s="41">
        <v>135.841200677802</v>
      </c>
      <c r="E71" s="42">
        <v>448544</v>
      </c>
      <c r="F71" s="43">
        <v>2.3</v>
      </c>
    </row>
    <row r="72" spans="2:6" ht="15" customHeight="1">
      <c r="B72" s="39" t="s">
        <v>140</v>
      </c>
      <c r="C72" s="40" t="s">
        <v>141</v>
      </c>
      <c r="D72" s="41">
        <v>87.34882595013315</v>
      </c>
      <c r="E72" s="42">
        <v>304893</v>
      </c>
      <c r="F72" s="43">
        <v>2.6</v>
      </c>
    </row>
    <row r="73" spans="2:6" ht="15" customHeight="1">
      <c r="B73" s="39" t="s">
        <v>142</v>
      </c>
      <c r="C73" s="40" t="s">
        <v>143</v>
      </c>
      <c r="D73" s="41">
        <v>176.7104817235536</v>
      </c>
      <c r="E73" s="42">
        <v>711068</v>
      </c>
      <c r="F73" s="43">
        <v>2.5</v>
      </c>
    </row>
    <row r="74" spans="2:6" ht="15" customHeight="1">
      <c r="B74" s="39" t="s">
        <v>144</v>
      </c>
      <c r="C74" s="40" t="s">
        <v>145</v>
      </c>
      <c r="D74" s="41">
        <v>25.246187363834423</v>
      </c>
      <c r="E74" s="42">
        <v>91119</v>
      </c>
      <c r="F74" s="43">
        <v>3.1</v>
      </c>
    </row>
    <row r="75" spans="2:6" ht="15" customHeight="1">
      <c r="B75" s="39" t="s">
        <v>146</v>
      </c>
      <c r="C75" s="40" t="s">
        <v>147</v>
      </c>
      <c r="D75" s="41">
        <v>47.68724279835391</v>
      </c>
      <c r="E75" s="42">
        <v>202887</v>
      </c>
      <c r="F75" s="43">
        <v>3.2</v>
      </c>
    </row>
    <row r="76" spans="2:6" ht="15" customHeight="1">
      <c r="B76" s="39" t="s">
        <v>148</v>
      </c>
      <c r="C76" s="40" t="s">
        <v>149</v>
      </c>
      <c r="D76" s="41">
        <v>63.10263858629872</v>
      </c>
      <c r="E76" s="42">
        <v>212648</v>
      </c>
      <c r="F76" s="43">
        <v>2.4</v>
      </c>
    </row>
    <row r="77" spans="2:6" ht="15" customHeight="1">
      <c r="B77" s="39" t="s">
        <v>150</v>
      </c>
      <c r="C77" s="40" t="s">
        <v>151</v>
      </c>
      <c r="D77" s="41">
        <v>51.076978939724036</v>
      </c>
      <c r="E77" s="42">
        <v>169118</v>
      </c>
      <c r="F77" s="43">
        <v>2.7</v>
      </c>
    </row>
    <row r="78" spans="2:6" ht="15" customHeight="1">
      <c r="B78" s="39" t="s">
        <v>152</v>
      </c>
      <c r="C78" s="40" t="s">
        <v>153</v>
      </c>
      <c r="D78" s="41">
        <v>53.29750665698378</v>
      </c>
      <c r="E78" s="42">
        <v>327579</v>
      </c>
      <c r="F78" s="43">
        <v>1</v>
      </c>
    </row>
    <row r="79" spans="2:6" ht="15" customHeight="1">
      <c r="B79" s="39" t="s">
        <v>154</v>
      </c>
      <c r="C79" s="40" t="s">
        <v>155</v>
      </c>
      <c r="D79" s="41">
        <v>66.70007262164125</v>
      </c>
      <c r="E79" s="42">
        <v>1035374</v>
      </c>
      <c r="F79" s="43">
        <v>0.8</v>
      </c>
    </row>
    <row r="80" spans="2:6" ht="15" customHeight="1">
      <c r="B80" s="39" t="s">
        <v>156</v>
      </c>
      <c r="C80" s="40" t="s">
        <v>157</v>
      </c>
      <c r="D80" s="41">
        <v>162.6976519002663</v>
      </c>
      <c r="E80" s="42">
        <v>479500</v>
      </c>
      <c r="F80" s="43">
        <v>3.7</v>
      </c>
    </row>
    <row r="81" spans="2:6" ht="15" customHeight="1">
      <c r="B81" s="39" t="s">
        <v>158</v>
      </c>
      <c r="C81" s="40" t="s">
        <v>159</v>
      </c>
      <c r="D81" s="41">
        <v>43.479544904381505</v>
      </c>
      <c r="E81" s="42">
        <v>568836</v>
      </c>
      <c r="F81" s="43">
        <v>0.9</v>
      </c>
    </row>
    <row r="82" spans="2:6" ht="15" customHeight="1">
      <c r="B82" s="39" t="s">
        <v>160</v>
      </c>
      <c r="C82" s="40" t="s">
        <v>161</v>
      </c>
      <c r="D82" s="41">
        <v>57.505204550956186</v>
      </c>
      <c r="E82" s="42">
        <v>577384</v>
      </c>
      <c r="F82" s="43">
        <v>1.2</v>
      </c>
    </row>
    <row r="83" spans="2:6" ht="15" customHeight="1">
      <c r="B83" s="39" t="s">
        <v>162</v>
      </c>
      <c r="C83" s="40" t="s">
        <v>163</v>
      </c>
      <c r="D83" s="41">
        <v>36.466715081094165</v>
      </c>
      <c r="E83" s="42">
        <v>140383</v>
      </c>
      <c r="F83" s="43">
        <v>2.7</v>
      </c>
    </row>
    <row r="84" spans="2:6" ht="15" customHeight="1">
      <c r="B84" s="39" t="s">
        <v>164</v>
      </c>
      <c r="C84" s="40" t="s">
        <v>165</v>
      </c>
      <c r="D84" s="41">
        <v>110.1667877027354</v>
      </c>
      <c r="E84" s="42">
        <v>220666</v>
      </c>
      <c r="F84" s="43">
        <v>4.7</v>
      </c>
    </row>
    <row r="85" spans="2:6" ht="15" customHeight="1">
      <c r="B85" s="39" t="s">
        <v>166</v>
      </c>
      <c r="C85" s="40" t="s">
        <v>167</v>
      </c>
      <c r="D85" s="41">
        <v>33.661583151779226</v>
      </c>
      <c r="E85" s="42">
        <v>138542</v>
      </c>
      <c r="F85" s="43">
        <v>2.3</v>
      </c>
    </row>
    <row r="86" spans="2:6" ht="15" customHeight="1">
      <c r="B86" s="39" t="s">
        <v>168</v>
      </c>
      <c r="C86" s="40" t="s">
        <v>169</v>
      </c>
      <c r="D86" s="41">
        <v>22.441055434519487</v>
      </c>
      <c r="E86" s="42">
        <v>95271</v>
      </c>
      <c r="F86" s="43">
        <v>1.9</v>
      </c>
    </row>
    <row r="87" spans="2:6" ht="15" customHeight="1">
      <c r="B87" s="39" t="s">
        <v>170</v>
      </c>
      <c r="C87" s="40" t="s">
        <v>171</v>
      </c>
      <c r="D87" s="41">
        <v>100.98474945533769</v>
      </c>
      <c r="E87" s="42">
        <v>371222</v>
      </c>
      <c r="F87" s="43">
        <v>2.9</v>
      </c>
    </row>
    <row r="88" spans="2:6" ht="15" customHeight="1">
      <c r="B88" s="39" t="s">
        <v>172</v>
      </c>
      <c r="C88" s="40" t="s">
        <v>173</v>
      </c>
      <c r="D88" s="41">
        <v>99.93343016218833</v>
      </c>
      <c r="E88" s="42">
        <v>208154</v>
      </c>
      <c r="F88" s="43">
        <v>4</v>
      </c>
    </row>
    <row r="89" spans="2:6" ht="15" customHeight="1">
      <c r="B89" s="39" t="s">
        <v>174</v>
      </c>
      <c r="C89" s="40" t="s">
        <v>175</v>
      </c>
      <c r="D89" s="41">
        <v>52.466715081094165</v>
      </c>
      <c r="E89" s="42">
        <v>243678</v>
      </c>
      <c r="F89" s="43">
        <v>2.3</v>
      </c>
    </row>
    <row r="90" spans="2:6" ht="15" customHeight="1">
      <c r="B90" s="39" t="s">
        <v>176</v>
      </c>
      <c r="C90" s="40" t="s">
        <v>177</v>
      </c>
      <c r="D90" s="41">
        <v>40.856451222464294</v>
      </c>
      <c r="E90" s="42">
        <v>159378</v>
      </c>
      <c r="F90" s="43">
        <v>1.6</v>
      </c>
    </row>
    <row r="91" spans="2:6" ht="15" customHeight="1">
      <c r="B91" s="39" t="s">
        <v>178</v>
      </c>
      <c r="C91" s="40" t="s">
        <v>179</v>
      </c>
      <c r="D91" s="41">
        <v>59.28467683369644</v>
      </c>
      <c r="E91" s="42">
        <v>137773</v>
      </c>
      <c r="F91" s="43">
        <v>4.8</v>
      </c>
    </row>
    <row r="92" spans="2:6" ht="15" customHeight="1">
      <c r="B92" s="39" t="s">
        <v>180</v>
      </c>
      <c r="C92" s="40" t="s">
        <v>181</v>
      </c>
      <c r="D92" s="41">
        <v>89.76422173807795</v>
      </c>
      <c r="E92" s="42">
        <v>141470</v>
      </c>
      <c r="F92" s="43">
        <v>5</v>
      </c>
    </row>
    <row r="93" spans="2:6" ht="15" customHeight="1">
      <c r="B93" s="39" t="s">
        <v>182</v>
      </c>
      <c r="C93" s="40" t="s">
        <v>183</v>
      </c>
      <c r="D93" s="41">
        <v>49.089808763011376</v>
      </c>
      <c r="E93" s="42">
        <v>125733</v>
      </c>
      <c r="F93" s="43">
        <v>3.2</v>
      </c>
    </row>
    <row r="94" spans="2:6" ht="15" customHeight="1">
      <c r="B94" s="39" t="s">
        <v>184</v>
      </c>
      <c r="C94" s="40" t="s">
        <v>185</v>
      </c>
      <c r="D94" s="41">
        <v>15.428225611232147</v>
      </c>
      <c r="E94" s="42">
        <v>56961</v>
      </c>
      <c r="F94" s="43">
        <v>3.9</v>
      </c>
    </row>
    <row r="95" spans="2:6" ht="15" customHeight="1">
      <c r="B95" s="39" t="s">
        <v>186</v>
      </c>
      <c r="C95" s="40" t="s">
        <v>187</v>
      </c>
      <c r="D95" s="41">
        <v>30.856451222464294</v>
      </c>
      <c r="E95" s="42">
        <v>509696</v>
      </c>
      <c r="F95" s="43">
        <v>0.6</v>
      </c>
    </row>
    <row r="96" spans="2:6" ht="15" customHeight="1">
      <c r="B96" s="39" t="s">
        <v>188</v>
      </c>
      <c r="C96" s="40" t="s">
        <v>189</v>
      </c>
      <c r="D96" s="41">
        <v>39.271847010409104</v>
      </c>
      <c r="E96" s="42">
        <v>701361</v>
      </c>
      <c r="F96" s="43">
        <v>0.8</v>
      </c>
    </row>
    <row r="97" spans="2:6" ht="15" customHeight="1">
      <c r="B97" s="39" t="s">
        <v>190</v>
      </c>
      <c r="C97" s="40" t="s">
        <v>191</v>
      </c>
      <c r="D97" s="41">
        <v>92.56935366739287</v>
      </c>
      <c r="E97" s="42">
        <v>655589</v>
      </c>
      <c r="F97" s="43">
        <v>1.8</v>
      </c>
    </row>
    <row r="98" spans="2:6" ht="15" customHeight="1">
      <c r="B98" s="39" t="s">
        <v>192</v>
      </c>
      <c r="C98" s="40" t="s">
        <v>193</v>
      </c>
      <c r="D98" s="41">
        <v>42.076978939724036</v>
      </c>
      <c r="E98" s="42">
        <v>574856</v>
      </c>
      <c r="F98" s="43">
        <v>1.1</v>
      </c>
    </row>
    <row r="99" spans="2:6" ht="15" customHeight="1">
      <c r="B99" s="39" t="s">
        <v>194</v>
      </c>
      <c r="C99" s="40" t="s">
        <v>195</v>
      </c>
      <c r="D99" s="41">
        <v>58.90777051561365</v>
      </c>
      <c r="E99" s="42">
        <v>490817</v>
      </c>
      <c r="F99" s="43">
        <v>1.3</v>
      </c>
    </row>
    <row r="100" spans="2:6" ht="15" customHeight="1">
      <c r="B100" s="39">
        <v>971</v>
      </c>
      <c r="C100" s="40" t="s">
        <v>196</v>
      </c>
      <c r="D100" s="41">
        <v>50</v>
      </c>
      <c r="E100" s="42">
        <v>158082</v>
      </c>
      <c r="F100" s="43">
        <v>3.1</v>
      </c>
    </row>
    <row r="101" spans="2:6" ht="15" customHeight="1">
      <c r="B101" s="39">
        <v>972</v>
      </c>
      <c r="C101" s="40" t="s">
        <v>197</v>
      </c>
      <c r="D101" s="41">
        <v>29</v>
      </c>
      <c r="E101" s="42">
        <v>151479</v>
      </c>
      <c r="F101" s="43">
        <v>1.5</v>
      </c>
    </row>
    <row r="102" spans="2:6" ht="15" customHeight="1">
      <c r="B102" s="39">
        <v>973</v>
      </c>
      <c r="C102" s="40" t="s">
        <v>198</v>
      </c>
      <c r="D102" s="41">
        <v>17</v>
      </c>
      <c r="E102" s="42">
        <v>96558</v>
      </c>
      <c r="F102" s="43">
        <v>1.4</v>
      </c>
    </row>
    <row r="103" spans="2:6" ht="15" customHeight="1">
      <c r="B103" s="39">
        <v>974</v>
      </c>
      <c r="C103" s="40" t="s">
        <v>199</v>
      </c>
      <c r="D103" s="41">
        <v>111</v>
      </c>
      <c r="E103" s="42">
        <v>349794</v>
      </c>
      <c r="F103" s="43">
        <v>3.9</v>
      </c>
    </row>
    <row r="104" ht="15" customHeight="1">
      <c r="D104" s="18"/>
    </row>
    <row r="105" ht="15" customHeight="1">
      <c r="B105" s="4" t="s">
        <v>237</v>
      </c>
    </row>
    <row r="106" ht="15" customHeight="1">
      <c r="B106" s="4" t="s">
        <v>238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56"/>
  <sheetViews>
    <sheetView showGridLines="0" tabSelected="1" zoomScalePageLayoutView="0" workbookViewId="0" topLeftCell="A1">
      <selection activeCell="A1" sqref="A1"/>
    </sheetView>
  </sheetViews>
  <sheetFormatPr defaultColWidth="11.421875" defaultRowHeight="15" customHeight="1"/>
  <cols>
    <col min="1" max="1" width="3.7109375" style="2" customWidth="1"/>
    <col min="2" max="3" width="11.421875" style="11" customWidth="1"/>
    <col min="4" max="4" width="21.7109375" style="11" customWidth="1"/>
    <col min="5" max="6" width="11.421875" style="11" customWidth="1"/>
    <col min="7" max="11" width="11.421875" style="2" customWidth="1"/>
    <col min="12" max="12" width="12.140625" style="2" customWidth="1"/>
    <col min="13" max="16384" width="11.421875" style="2" customWidth="1"/>
  </cols>
  <sheetData>
    <row r="1" spans="2:7" ht="30" customHeight="1">
      <c r="B1" s="10" t="s">
        <v>236</v>
      </c>
      <c r="C1" s="10"/>
      <c r="D1" s="10"/>
      <c r="E1" s="10"/>
      <c r="F1" s="10"/>
      <c r="G1" s="10"/>
    </row>
    <row r="3" spans="2:6" ht="15" customHeight="1">
      <c r="B3" s="45" t="s">
        <v>226</v>
      </c>
      <c r="C3" s="36"/>
      <c r="D3" s="36"/>
      <c r="E3" s="36"/>
      <c r="F3" s="36"/>
    </row>
    <row r="4" spans="2:15" ht="15" customHeight="1">
      <c r="B4" s="36">
        <v>602.12</v>
      </c>
      <c r="C4" s="36">
        <v>0</v>
      </c>
      <c r="D4" s="36"/>
      <c r="E4" s="36">
        <f>+B4-C4</f>
        <v>602.12</v>
      </c>
      <c r="F4" s="36"/>
      <c r="O4" s="12"/>
    </row>
    <row r="5" spans="2:6" ht="15" customHeight="1">
      <c r="B5" s="36" t="s">
        <v>227</v>
      </c>
      <c r="C5" s="36" t="s">
        <v>227</v>
      </c>
      <c r="D5" s="36" t="s">
        <v>228</v>
      </c>
      <c r="E5" s="36" t="s">
        <v>229</v>
      </c>
      <c r="F5" s="36"/>
    </row>
    <row r="6" spans="2:6" ht="15" customHeight="1">
      <c r="B6" s="36">
        <v>0</v>
      </c>
      <c r="C6" s="36">
        <f aca="true" t="shared" si="0" ref="C6:C69">+B6</f>
        <v>0</v>
      </c>
      <c r="D6" s="36">
        <v>602.12</v>
      </c>
      <c r="E6" s="36">
        <f>D6+B6</f>
        <v>602.12</v>
      </c>
      <c r="F6" s="36">
        <f>E6-D6</f>
        <v>0</v>
      </c>
    </row>
    <row r="7" spans="2:6" ht="15" customHeight="1">
      <c r="B7" s="36">
        <v>5</v>
      </c>
      <c r="C7" s="36">
        <f t="shared" si="0"/>
        <v>5</v>
      </c>
      <c r="D7" s="36">
        <v>602.12</v>
      </c>
      <c r="E7" s="36">
        <f aca="true" t="shared" si="1" ref="E7:E70">D7+B7</f>
        <v>607.12</v>
      </c>
      <c r="F7" s="36">
        <f aca="true" t="shared" si="2" ref="F7:F70">E7-D7</f>
        <v>5</v>
      </c>
    </row>
    <row r="8" spans="2:6" ht="15" customHeight="1">
      <c r="B8" s="36">
        <v>10</v>
      </c>
      <c r="C8" s="36">
        <f t="shared" si="0"/>
        <v>10</v>
      </c>
      <c r="D8" s="36">
        <v>602.12</v>
      </c>
      <c r="E8" s="36">
        <f t="shared" si="1"/>
        <v>612.12</v>
      </c>
      <c r="F8" s="36">
        <f t="shared" si="2"/>
        <v>10</v>
      </c>
    </row>
    <row r="9" spans="2:6" ht="15" customHeight="1">
      <c r="B9" s="36">
        <v>15</v>
      </c>
      <c r="C9" s="36">
        <f t="shared" si="0"/>
        <v>15</v>
      </c>
      <c r="D9" s="36">
        <v>602.12</v>
      </c>
      <c r="E9" s="36">
        <f t="shared" si="1"/>
        <v>617.12</v>
      </c>
      <c r="F9" s="36">
        <f t="shared" si="2"/>
        <v>15</v>
      </c>
    </row>
    <row r="10" spans="2:6" ht="15" customHeight="1">
      <c r="B10" s="36">
        <v>20</v>
      </c>
      <c r="C10" s="36">
        <f t="shared" si="0"/>
        <v>20</v>
      </c>
      <c r="D10" s="36">
        <v>602.12</v>
      </c>
      <c r="E10" s="36">
        <f t="shared" si="1"/>
        <v>622.12</v>
      </c>
      <c r="F10" s="36">
        <f t="shared" si="2"/>
        <v>20</v>
      </c>
    </row>
    <row r="11" spans="2:6" ht="15" customHeight="1">
      <c r="B11" s="36">
        <v>25</v>
      </c>
      <c r="C11" s="36">
        <f t="shared" si="0"/>
        <v>25</v>
      </c>
      <c r="D11" s="36">
        <v>602.12</v>
      </c>
      <c r="E11" s="36">
        <f t="shared" si="1"/>
        <v>627.12</v>
      </c>
      <c r="F11" s="36">
        <f t="shared" si="2"/>
        <v>25</v>
      </c>
    </row>
    <row r="12" spans="2:6" ht="15" customHeight="1">
      <c r="B12" s="36">
        <v>30</v>
      </c>
      <c r="C12" s="36">
        <f t="shared" si="0"/>
        <v>30</v>
      </c>
      <c r="D12" s="36">
        <v>602.12</v>
      </c>
      <c r="E12" s="36">
        <f t="shared" si="1"/>
        <v>632.12</v>
      </c>
      <c r="F12" s="36">
        <f t="shared" si="2"/>
        <v>30</v>
      </c>
    </row>
    <row r="13" spans="2:6" ht="15" customHeight="1">
      <c r="B13" s="36">
        <v>35</v>
      </c>
      <c r="C13" s="36">
        <f t="shared" si="0"/>
        <v>35</v>
      </c>
      <c r="D13" s="36">
        <v>602.12</v>
      </c>
      <c r="E13" s="36">
        <f t="shared" si="1"/>
        <v>637.12</v>
      </c>
      <c r="F13" s="36">
        <f t="shared" si="2"/>
        <v>35</v>
      </c>
    </row>
    <row r="14" spans="2:6" ht="15" customHeight="1">
      <c r="B14" s="36">
        <v>40</v>
      </c>
      <c r="C14" s="36">
        <f t="shared" si="0"/>
        <v>40</v>
      </c>
      <c r="D14" s="36">
        <v>602.12</v>
      </c>
      <c r="E14" s="36">
        <f t="shared" si="1"/>
        <v>642.12</v>
      </c>
      <c r="F14" s="36">
        <f t="shared" si="2"/>
        <v>40</v>
      </c>
    </row>
    <row r="15" spans="2:6" ht="15" customHeight="1">
      <c r="B15" s="36">
        <v>45</v>
      </c>
      <c r="C15" s="36">
        <f t="shared" si="0"/>
        <v>45</v>
      </c>
      <c r="D15" s="36">
        <v>602.12</v>
      </c>
      <c r="E15" s="36">
        <f t="shared" si="1"/>
        <v>647.12</v>
      </c>
      <c r="F15" s="36">
        <f t="shared" si="2"/>
        <v>45</v>
      </c>
    </row>
    <row r="16" spans="2:6" ht="15" customHeight="1">
      <c r="B16" s="36">
        <v>50</v>
      </c>
      <c r="C16" s="36">
        <f t="shared" si="0"/>
        <v>50</v>
      </c>
      <c r="D16" s="36">
        <v>602.12</v>
      </c>
      <c r="E16" s="36">
        <f t="shared" si="1"/>
        <v>652.12</v>
      </c>
      <c r="F16" s="36">
        <f t="shared" si="2"/>
        <v>50</v>
      </c>
    </row>
    <row r="17" spans="2:6" ht="15" customHeight="1">
      <c r="B17" s="36">
        <v>55</v>
      </c>
      <c r="C17" s="36">
        <f t="shared" si="0"/>
        <v>55</v>
      </c>
      <c r="D17" s="36">
        <v>602.12</v>
      </c>
      <c r="E17" s="36">
        <f t="shared" si="1"/>
        <v>657.12</v>
      </c>
      <c r="F17" s="36">
        <f t="shared" si="2"/>
        <v>55</v>
      </c>
    </row>
    <row r="18" spans="2:6" ht="15" customHeight="1">
      <c r="B18" s="36">
        <v>60</v>
      </c>
      <c r="C18" s="36">
        <f t="shared" si="0"/>
        <v>60</v>
      </c>
      <c r="D18" s="36">
        <v>602.12</v>
      </c>
      <c r="E18" s="36">
        <f t="shared" si="1"/>
        <v>662.12</v>
      </c>
      <c r="F18" s="36">
        <f t="shared" si="2"/>
        <v>60</v>
      </c>
    </row>
    <row r="19" spans="2:6" ht="15" customHeight="1">
      <c r="B19" s="36">
        <v>65</v>
      </c>
      <c r="C19" s="36">
        <f t="shared" si="0"/>
        <v>65</v>
      </c>
      <c r="D19" s="36">
        <v>602.12</v>
      </c>
      <c r="E19" s="36">
        <f t="shared" si="1"/>
        <v>667.12</v>
      </c>
      <c r="F19" s="36">
        <f t="shared" si="2"/>
        <v>65</v>
      </c>
    </row>
    <row r="20" spans="2:6" ht="15" customHeight="1">
      <c r="B20" s="36">
        <v>70</v>
      </c>
      <c r="C20" s="36">
        <f t="shared" si="0"/>
        <v>70</v>
      </c>
      <c r="D20" s="36">
        <v>602.12</v>
      </c>
      <c r="E20" s="36">
        <f t="shared" si="1"/>
        <v>672.12</v>
      </c>
      <c r="F20" s="36">
        <f t="shared" si="2"/>
        <v>70</v>
      </c>
    </row>
    <row r="21" spans="2:6" ht="15" customHeight="1">
      <c r="B21" s="36">
        <v>75</v>
      </c>
      <c r="C21" s="36">
        <f t="shared" si="0"/>
        <v>75</v>
      </c>
      <c r="D21" s="36">
        <v>602.12</v>
      </c>
      <c r="E21" s="36">
        <f t="shared" si="1"/>
        <v>677.12</v>
      </c>
      <c r="F21" s="36">
        <f t="shared" si="2"/>
        <v>75</v>
      </c>
    </row>
    <row r="22" spans="2:6" ht="15" customHeight="1">
      <c r="B22" s="36">
        <v>80</v>
      </c>
      <c r="C22" s="36">
        <f t="shared" si="0"/>
        <v>80</v>
      </c>
      <c r="D22" s="36">
        <v>602.12</v>
      </c>
      <c r="E22" s="36">
        <f t="shared" si="1"/>
        <v>682.12</v>
      </c>
      <c r="F22" s="36">
        <f t="shared" si="2"/>
        <v>80</v>
      </c>
    </row>
    <row r="23" spans="2:6" ht="15" customHeight="1">
      <c r="B23" s="36">
        <v>85</v>
      </c>
      <c r="C23" s="36">
        <f t="shared" si="0"/>
        <v>85</v>
      </c>
      <c r="D23" s="36">
        <v>602.12</v>
      </c>
      <c r="E23" s="36">
        <f t="shared" si="1"/>
        <v>687.12</v>
      </c>
      <c r="F23" s="36">
        <f t="shared" si="2"/>
        <v>85</v>
      </c>
    </row>
    <row r="24" spans="2:6" ht="15" customHeight="1">
      <c r="B24" s="36">
        <v>90</v>
      </c>
      <c r="C24" s="36">
        <f t="shared" si="0"/>
        <v>90</v>
      </c>
      <c r="D24" s="36">
        <v>602.12</v>
      </c>
      <c r="E24" s="36">
        <f t="shared" si="1"/>
        <v>692.12</v>
      </c>
      <c r="F24" s="36">
        <f t="shared" si="2"/>
        <v>90</v>
      </c>
    </row>
    <row r="25" spans="2:6" ht="15" customHeight="1">
      <c r="B25" s="36">
        <v>95</v>
      </c>
      <c r="C25" s="36">
        <f t="shared" si="0"/>
        <v>95</v>
      </c>
      <c r="D25" s="36">
        <v>602.12</v>
      </c>
      <c r="E25" s="36">
        <f t="shared" si="1"/>
        <v>697.12</v>
      </c>
      <c r="F25" s="36">
        <f t="shared" si="2"/>
        <v>95</v>
      </c>
    </row>
    <row r="26" spans="2:6" ht="15" customHeight="1">
      <c r="B26" s="36">
        <v>100</v>
      </c>
      <c r="C26" s="36">
        <f t="shared" si="0"/>
        <v>100</v>
      </c>
      <c r="D26" s="36">
        <v>602.12</v>
      </c>
      <c r="E26" s="36">
        <f t="shared" si="1"/>
        <v>702.12</v>
      </c>
      <c r="F26" s="36">
        <f t="shared" si="2"/>
        <v>100</v>
      </c>
    </row>
    <row r="27" spans="2:6" ht="15" customHeight="1">
      <c r="B27" s="36">
        <v>105</v>
      </c>
      <c r="C27" s="36">
        <f t="shared" si="0"/>
        <v>105</v>
      </c>
      <c r="D27" s="36">
        <v>602.12</v>
      </c>
      <c r="E27" s="36">
        <f t="shared" si="1"/>
        <v>707.12</v>
      </c>
      <c r="F27" s="36">
        <f t="shared" si="2"/>
        <v>105</v>
      </c>
    </row>
    <row r="28" spans="2:11" ht="15" customHeight="1">
      <c r="B28" s="36">
        <v>110</v>
      </c>
      <c r="C28" s="36">
        <f t="shared" si="0"/>
        <v>110</v>
      </c>
      <c r="D28" s="36">
        <v>602.12</v>
      </c>
      <c r="E28" s="36">
        <f t="shared" si="1"/>
        <v>712.12</v>
      </c>
      <c r="F28" s="36">
        <f t="shared" si="2"/>
        <v>110</v>
      </c>
      <c r="K28" s="13"/>
    </row>
    <row r="29" spans="2:8" ht="15" customHeight="1">
      <c r="B29" s="36">
        <v>115</v>
      </c>
      <c r="C29" s="36">
        <f t="shared" si="0"/>
        <v>115</v>
      </c>
      <c r="D29" s="36">
        <v>602.12</v>
      </c>
      <c r="E29" s="36">
        <f t="shared" si="1"/>
        <v>717.12</v>
      </c>
      <c r="F29" s="36">
        <f t="shared" si="2"/>
        <v>115</v>
      </c>
      <c r="H29" s="3"/>
    </row>
    <row r="30" spans="2:6" ht="15" customHeight="1">
      <c r="B30" s="36">
        <v>120</v>
      </c>
      <c r="C30" s="36">
        <f t="shared" si="0"/>
        <v>120</v>
      </c>
      <c r="D30" s="36">
        <v>602.12</v>
      </c>
      <c r="E30" s="36">
        <f t="shared" si="1"/>
        <v>722.12</v>
      </c>
      <c r="F30" s="36">
        <f t="shared" si="2"/>
        <v>120</v>
      </c>
    </row>
    <row r="31" spans="2:6" ht="15" customHeight="1">
      <c r="B31" s="36">
        <v>125</v>
      </c>
      <c r="C31" s="36">
        <f t="shared" si="0"/>
        <v>125</v>
      </c>
      <c r="D31" s="36">
        <v>602.12</v>
      </c>
      <c r="E31" s="36">
        <f t="shared" si="1"/>
        <v>727.12</v>
      </c>
      <c r="F31" s="36">
        <f t="shared" si="2"/>
        <v>125</v>
      </c>
    </row>
    <row r="32" spans="2:6" ht="15" customHeight="1">
      <c r="B32" s="36">
        <v>130</v>
      </c>
      <c r="C32" s="36">
        <f t="shared" si="0"/>
        <v>130</v>
      </c>
      <c r="D32" s="36">
        <v>602.12</v>
      </c>
      <c r="E32" s="36">
        <f t="shared" si="1"/>
        <v>732.12</v>
      </c>
      <c r="F32" s="36">
        <f t="shared" si="2"/>
        <v>130</v>
      </c>
    </row>
    <row r="33" spans="2:6" ht="15" customHeight="1">
      <c r="B33" s="36">
        <v>135</v>
      </c>
      <c r="C33" s="36">
        <f t="shared" si="0"/>
        <v>135</v>
      </c>
      <c r="D33" s="36">
        <v>602.12</v>
      </c>
      <c r="E33" s="36">
        <f t="shared" si="1"/>
        <v>737.12</v>
      </c>
      <c r="F33" s="36">
        <f t="shared" si="2"/>
        <v>135</v>
      </c>
    </row>
    <row r="34" spans="2:6" ht="15" customHeight="1">
      <c r="B34" s="36">
        <v>140</v>
      </c>
      <c r="C34" s="36">
        <f t="shared" si="0"/>
        <v>140</v>
      </c>
      <c r="D34" s="36">
        <v>602.12</v>
      </c>
      <c r="E34" s="36">
        <f t="shared" si="1"/>
        <v>742.12</v>
      </c>
      <c r="F34" s="36">
        <f t="shared" si="2"/>
        <v>140</v>
      </c>
    </row>
    <row r="35" spans="2:6" ht="15" customHeight="1">
      <c r="B35" s="36">
        <v>145</v>
      </c>
      <c r="C35" s="36">
        <f t="shared" si="0"/>
        <v>145</v>
      </c>
      <c r="D35" s="36">
        <v>602.12</v>
      </c>
      <c r="E35" s="36">
        <f t="shared" si="1"/>
        <v>747.12</v>
      </c>
      <c r="F35" s="36">
        <f t="shared" si="2"/>
        <v>145</v>
      </c>
    </row>
    <row r="36" spans="2:6" ht="15" customHeight="1">
      <c r="B36" s="36">
        <v>150</v>
      </c>
      <c r="C36" s="36">
        <f t="shared" si="0"/>
        <v>150</v>
      </c>
      <c r="D36" s="36">
        <v>602.12</v>
      </c>
      <c r="E36" s="36">
        <f t="shared" si="1"/>
        <v>752.12</v>
      </c>
      <c r="F36" s="36">
        <f t="shared" si="2"/>
        <v>150</v>
      </c>
    </row>
    <row r="37" spans="2:6" ht="15" customHeight="1">
      <c r="B37" s="36">
        <v>155</v>
      </c>
      <c r="C37" s="36">
        <f t="shared" si="0"/>
        <v>155</v>
      </c>
      <c r="D37" s="36">
        <f>752.65-C37</f>
        <v>597.65</v>
      </c>
      <c r="E37" s="36">
        <f t="shared" si="1"/>
        <v>752.65</v>
      </c>
      <c r="F37" s="36">
        <f t="shared" si="2"/>
        <v>155</v>
      </c>
    </row>
    <row r="38" spans="2:6" ht="15" customHeight="1">
      <c r="B38" s="36">
        <v>160</v>
      </c>
      <c r="C38" s="36">
        <f t="shared" si="0"/>
        <v>160</v>
      </c>
      <c r="D38" s="36">
        <f aca="true" t="shared" si="3" ref="D38:D101">752.65-C38</f>
        <v>592.65</v>
      </c>
      <c r="E38" s="36">
        <f t="shared" si="1"/>
        <v>752.65</v>
      </c>
      <c r="F38" s="36">
        <f t="shared" si="2"/>
        <v>160</v>
      </c>
    </row>
    <row r="39" spans="2:6" ht="15" customHeight="1">
      <c r="B39" s="36">
        <v>165</v>
      </c>
      <c r="C39" s="36">
        <f t="shared" si="0"/>
        <v>165</v>
      </c>
      <c r="D39" s="36">
        <f t="shared" si="3"/>
        <v>587.65</v>
      </c>
      <c r="E39" s="36">
        <f t="shared" si="1"/>
        <v>752.65</v>
      </c>
      <c r="F39" s="36">
        <f t="shared" si="2"/>
        <v>165</v>
      </c>
    </row>
    <row r="40" spans="2:6" ht="15" customHeight="1">
      <c r="B40" s="36">
        <v>170</v>
      </c>
      <c r="C40" s="36">
        <f t="shared" si="0"/>
        <v>170</v>
      </c>
      <c r="D40" s="36">
        <f t="shared" si="3"/>
        <v>582.65</v>
      </c>
      <c r="E40" s="36">
        <f t="shared" si="1"/>
        <v>752.65</v>
      </c>
      <c r="F40" s="36">
        <f t="shared" si="2"/>
        <v>170</v>
      </c>
    </row>
    <row r="41" spans="2:6" ht="15" customHeight="1">
      <c r="B41" s="36">
        <v>175</v>
      </c>
      <c r="C41" s="36">
        <f t="shared" si="0"/>
        <v>175</v>
      </c>
      <c r="D41" s="36">
        <f t="shared" si="3"/>
        <v>577.65</v>
      </c>
      <c r="E41" s="36">
        <f t="shared" si="1"/>
        <v>752.65</v>
      </c>
      <c r="F41" s="36">
        <f t="shared" si="2"/>
        <v>175</v>
      </c>
    </row>
    <row r="42" spans="2:6" ht="15" customHeight="1">
      <c r="B42" s="36">
        <v>180</v>
      </c>
      <c r="C42" s="36">
        <f t="shared" si="0"/>
        <v>180</v>
      </c>
      <c r="D42" s="36">
        <f t="shared" si="3"/>
        <v>572.65</v>
      </c>
      <c r="E42" s="36">
        <f t="shared" si="1"/>
        <v>752.65</v>
      </c>
      <c r="F42" s="36">
        <f t="shared" si="2"/>
        <v>180</v>
      </c>
    </row>
    <row r="43" spans="2:6" ht="15" customHeight="1">
      <c r="B43" s="36">
        <v>185</v>
      </c>
      <c r="C43" s="36">
        <f t="shared" si="0"/>
        <v>185</v>
      </c>
      <c r="D43" s="36">
        <f t="shared" si="3"/>
        <v>567.65</v>
      </c>
      <c r="E43" s="36">
        <f t="shared" si="1"/>
        <v>752.65</v>
      </c>
      <c r="F43" s="36">
        <f t="shared" si="2"/>
        <v>185</v>
      </c>
    </row>
    <row r="44" spans="2:6" ht="15" customHeight="1">
      <c r="B44" s="36">
        <v>190</v>
      </c>
      <c r="C44" s="36">
        <f t="shared" si="0"/>
        <v>190</v>
      </c>
      <c r="D44" s="36">
        <f t="shared" si="3"/>
        <v>562.65</v>
      </c>
      <c r="E44" s="36">
        <f t="shared" si="1"/>
        <v>752.65</v>
      </c>
      <c r="F44" s="36">
        <f t="shared" si="2"/>
        <v>190</v>
      </c>
    </row>
    <row r="45" spans="2:6" ht="15" customHeight="1">
      <c r="B45" s="36">
        <v>195</v>
      </c>
      <c r="C45" s="36">
        <f t="shared" si="0"/>
        <v>195</v>
      </c>
      <c r="D45" s="36">
        <f t="shared" si="3"/>
        <v>557.65</v>
      </c>
      <c r="E45" s="36">
        <f t="shared" si="1"/>
        <v>752.65</v>
      </c>
      <c r="F45" s="36">
        <f t="shared" si="2"/>
        <v>195</v>
      </c>
    </row>
    <row r="46" spans="2:6" ht="15" customHeight="1">
      <c r="B46" s="36">
        <v>200</v>
      </c>
      <c r="C46" s="36">
        <f t="shared" si="0"/>
        <v>200</v>
      </c>
      <c r="D46" s="36">
        <f t="shared" si="3"/>
        <v>552.65</v>
      </c>
      <c r="E46" s="36">
        <f t="shared" si="1"/>
        <v>752.65</v>
      </c>
      <c r="F46" s="36">
        <f t="shared" si="2"/>
        <v>200</v>
      </c>
    </row>
    <row r="47" spans="2:6" ht="15" customHeight="1">
      <c r="B47" s="36">
        <v>205</v>
      </c>
      <c r="C47" s="36">
        <f t="shared" si="0"/>
        <v>205</v>
      </c>
      <c r="D47" s="36">
        <f t="shared" si="3"/>
        <v>547.65</v>
      </c>
      <c r="E47" s="36">
        <f t="shared" si="1"/>
        <v>752.65</v>
      </c>
      <c r="F47" s="36">
        <f t="shared" si="2"/>
        <v>205</v>
      </c>
    </row>
    <row r="48" spans="2:6" ht="15" customHeight="1">
      <c r="B48" s="36">
        <v>210</v>
      </c>
      <c r="C48" s="36">
        <f t="shared" si="0"/>
        <v>210</v>
      </c>
      <c r="D48" s="36">
        <f t="shared" si="3"/>
        <v>542.65</v>
      </c>
      <c r="E48" s="36">
        <f t="shared" si="1"/>
        <v>752.65</v>
      </c>
      <c r="F48" s="36">
        <f t="shared" si="2"/>
        <v>210</v>
      </c>
    </row>
    <row r="49" spans="2:6" ht="15" customHeight="1">
      <c r="B49" s="36">
        <v>215</v>
      </c>
      <c r="C49" s="36">
        <f t="shared" si="0"/>
        <v>215</v>
      </c>
      <c r="D49" s="36">
        <f t="shared" si="3"/>
        <v>537.65</v>
      </c>
      <c r="E49" s="36">
        <f t="shared" si="1"/>
        <v>752.65</v>
      </c>
      <c r="F49" s="36">
        <f t="shared" si="2"/>
        <v>215</v>
      </c>
    </row>
    <row r="50" spans="2:6" ht="15" customHeight="1">
      <c r="B50" s="36">
        <v>220</v>
      </c>
      <c r="C50" s="36">
        <f t="shared" si="0"/>
        <v>220</v>
      </c>
      <c r="D50" s="36">
        <f t="shared" si="3"/>
        <v>532.65</v>
      </c>
      <c r="E50" s="36">
        <f t="shared" si="1"/>
        <v>752.65</v>
      </c>
      <c r="F50" s="36">
        <f t="shared" si="2"/>
        <v>220</v>
      </c>
    </row>
    <row r="51" spans="2:6" ht="15" customHeight="1">
      <c r="B51" s="36">
        <v>225</v>
      </c>
      <c r="C51" s="36">
        <f t="shared" si="0"/>
        <v>225</v>
      </c>
      <c r="D51" s="36">
        <f t="shared" si="3"/>
        <v>527.65</v>
      </c>
      <c r="E51" s="36">
        <f t="shared" si="1"/>
        <v>752.65</v>
      </c>
      <c r="F51" s="36">
        <f t="shared" si="2"/>
        <v>225</v>
      </c>
    </row>
    <row r="52" spans="2:6" ht="15" customHeight="1">
      <c r="B52" s="36">
        <v>230</v>
      </c>
      <c r="C52" s="36">
        <f t="shared" si="0"/>
        <v>230</v>
      </c>
      <c r="D52" s="36">
        <f t="shared" si="3"/>
        <v>522.65</v>
      </c>
      <c r="E52" s="36">
        <f t="shared" si="1"/>
        <v>752.65</v>
      </c>
      <c r="F52" s="36">
        <f t="shared" si="2"/>
        <v>230</v>
      </c>
    </row>
    <row r="53" spans="2:6" ht="15" customHeight="1">
      <c r="B53" s="36">
        <v>235</v>
      </c>
      <c r="C53" s="36">
        <f t="shared" si="0"/>
        <v>235</v>
      </c>
      <c r="D53" s="36">
        <f t="shared" si="3"/>
        <v>517.65</v>
      </c>
      <c r="E53" s="36">
        <f t="shared" si="1"/>
        <v>752.65</v>
      </c>
      <c r="F53" s="36">
        <f t="shared" si="2"/>
        <v>235</v>
      </c>
    </row>
    <row r="54" spans="2:6" ht="15" customHeight="1">
      <c r="B54" s="36">
        <v>240</v>
      </c>
      <c r="C54" s="36">
        <f t="shared" si="0"/>
        <v>240</v>
      </c>
      <c r="D54" s="36">
        <f t="shared" si="3"/>
        <v>512.65</v>
      </c>
      <c r="E54" s="36">
        <f t="shared" si="1"/>
        <v>752.65</v>
      </c>
      <c r="F54" s="36">
        <f t="shared" si="2"/>
        <v>240</v>
      </c>
    </row>
    <row r="55" spans="2:6" ht="15" customHeight="1">
      <c r="B55" s="36">
        <v>245</v>
      </c>
      <c r="C55" s="36">
        <f t="shared" si="0"/>
        <v>245</v>
      </c>
      <c r="D55" s="36">
        <f t="shared" si="3"/>
        <v>507.65</v>
      </c>
      <c r="E55" s="36">
        <f t="shared" si="1"/>
        <v>752.65</v>
      </c>
      <c r="F55" s="36">
        <f t="shared" si="2"/>
        <v>245</v>
      </c>
    </row>
    <row r="56" spans="2:6" ht="15" customHeight="1">
      <c r="B56" s="36">
        <v>250</v>
      </c>
      <c r="C56" s="36">
        <f t="shared" si="0"/>
        <v>250</v>
      </c>
      <c r="D56" s="36">
        <f t="shared" si="3"/>
        <v>502.65</v>
      </c>
      <c r="E56" s="36">
        <f t="shared" si="1"/>
        <v>752.65</v>
      </c>
      <c r="F56" s="36">
        <f t="shared" si="2"/>
        <v>250</v>
      </c>
    </row>
    <row r="57" spans="2:6" ht="15" customHeight="1">
      <c r="B57" s="36">
        <v>255</v>
      </c>
      <c r="C57" s="36">
        <f t="shared" si="0"/>
        <v>255</v>
      </c>
      <c r="D57" s="36">
        <f t="shared" si="3"/>
        <v>497.65</v>
      </c>
      <c r="E57" s="36">
        <f t="shared" si="1"/>
        <v>752.65</v>
      </c>
      <c r="F57" s="36">
        <f t="shared" si="2"/>
        <v>255</v>
      </c>
    </row>
    <row r="58" spans="2:6" ht="15" customHeight="1">
      <c r="B58" s="36">
        <v>260</v>
      </c>
      <c r="C58" s="36">
        <f t="shared" si="0"/>
        <v>260</v>
      </c>
      <c r="D58" s="36">
        <f t="shared" si="3"/>
        <v>492.65</v>
      </c>
      <c r="E58" s="36">
        <f t="shared" si="1"/>
        <v>752.65</v>
      </c>
      <c r="F58" s="36">
        <f t="shared" si="2"/>
        <v>260</v>
      </c>
    </row>
    <row r="59" spans="2:6" ht="15" customHeight="1">
      <c r="B59" s="36">
        <v>265</v>
      </c>
      <c r="C59" s="36">
        <f t="shared" si="0"/>
        <v>265</v>
      </c>
      <c r="D59" s="36">
        <f t="shared" si="3"/>
        <v>487.65</v>
      </c>
      <c r="E59" s="36">
        <f t="shared" si="1"/>
        <v>752.65</v>
      </c>
      <c r="F59" s="36">
        <f t="shared" si="2"/>
        <v>265</v>
      </c>
    </row>
    <row r="60" spans="2:6" ht="15" customHeight="1">
      <c r="B60" s="36">
        <v>270</v>
      </c>
      <c r="C60" s="36">
        <f t="shared" si="0"/>
        <v>270</v>
      </c>
      <c r="D60" s="36">
        <f t="shared" si="3"/>
        <v>482.65</v>
      </c>
      <c r="E60" s="36">
        <f t="shared" si="1"/>
        <v>752.65</v>
      </c>
      <c r="F60" s="36">
        <f t="shared" si="2"/>
        <v>270</v>
      </c>
    </row>
    <row r="61" spans="2:6" ht="15" customHeight="1">
      <c r="B61" s="36">
        <v>275</v>
      </c>
      <c r="C61" s="36">
        <f t="shared" si="0"/>
        <v>275</v>
      </c>
      <c r="D61" s="36">
        <f t="shared" si="3"/>
        <v>477.65</v>
      </c>
      <c r="E61" s="36">
        <f t="shared" si="1"/>
        <v>752.65</v>
      </c>
      <c r="F61" s="36">
        <f t="shared" si="2"/>
        <v>275</v>
      </c>
    </row>
    <row r="62" spans="2:6" ht="15" customHeight="1">
      <c r="B62" s="36">
        <v>280</v>
      </c>
      <c r="C62" s="36">
        <f t="shared" si="0"/>
        <v>280</v>
      </c>
      <c r="D62" s="36">
        <f t="shared" si="3"/>
        <v>472.65</v>
      </c>
      <c r="E62" s="36">
        <f t="shared" si="1"/>
        <v>752.65</v>
      </c>
      <c r="F62" s="36">
        <f t="shared" si="2"/>
        <v>280</v>
      </c>
    </row>
    <row r="63" spans="2:6" ht="15" customHeight="1">
      <c r="B63" s="36">
        <v>285</v>
      </c>
      <c r="C63" s="36">
        <f t="shared" si="0"/>
        <v>285</v>
      </c>
      <c r="D63" s="36">
        <f t="shared" si="3"/>
        <v>467.65</v>
      </c>
      <c r="E63" s="36">
        <f t="shared" si="1"/>
        <v>752.65</v>
      </c>
      <c r="F63" s="36">
        <f t="shared" si="2"/>
        <v>285</v>
      </c>
    </row>
    <row r="64" spans="2:6" ht="15" customHeight="1">
      <c r="B64" s="36">
        <v>290</v>
      </c>
      <c r="C64" s="36">
        <f t="shared" si="0"/>
        <v>290</v>
      </c>
      <c r="D64" s="36">
        <f t="shared" si="3"/>
        <v>462.65</v>
      </c>
      <c r="E64" s="36">
        <f t="shared" si="1"/>
        <v>752.65</v>
      </c>
      <c r="F64" s="36">
        <f t="shared" si="2"/>
        <v>290</v>
      </c>
    </row>
    <row r="65" spans="2:6" ht="15" customHeight="1">
      <c r="B65" s="36">
        <v>295</v>
      </c>
      <c r="C65" s="36">
        <f t="shared" si="0"/>
        <v>295</v>
      </c>
      <c r="D65" s="36">
        <f t="shared" si="3"/>
        <v>457.65</v>
      </c>
      <c r="E65" s="36">
        <f t="shared" si="1"/>
        <v>752.65</v>
      </c>
      <c r="F65" s="36">
        <f t="shared" si="2"/>
        <v>295</v>
      </c>
    </row>
    <row r="66" spans="2:6" ht="15" customHeight="1">
      <c r="B66" s="36">
        <v>300</v>
      </c>
      <c r="C66" s="36">
        <f t="shared" si="0"/>
        <v>300</v>
      </c>
      <c r="D66" s="36">
        <f t="shared" si="3"/>
        <v>452.65</v>
      </c>
      <c r="E66" s="36">
        <f t="shared" si="1"/>
        <v>752.65</v>
      </c>
      <c r="F66" s="36">
        <f t="shared" si="2"/>
        <v>300</v>
      </c>
    </row>
    <row r="67" spans="2:6" ht="15" customHeight="1">
      <c r="B67" s="36">
        <v>305</v>
      </c>
      <c r="C67" s="36">
        <f t="shared" si="0"/>
        <v>305</v>
      </c>
      <c r="D67" s="36">
        <f t="shared" si="3"/>
        <v>447.65</v>
      </c>
      <c r="E67" s="36">
        <f t="shared" si="1"/>
        <v>752.65</v>
      </c>
      <c r="F67" s="36">
        <f t="shared" si="2"/>
        <v>305</v>
      </c>
    </row>
    <row r="68" spans="2:6" ht="15" customHeight="1">
      <c r="B68" s="36">
        <v>310</v>
      </c>
      <c r="C68" s="36">
        <f t="shared" si="0"/>
        <v>310</v>
      </c>
      <c r="D68" s="36">
        <f t="shared" si="3"/>
        <v>442.65</v>
      </c>
      <c r="E68" s="36">
        <f t="shared" si="1"/>
        <v>752.65</v>
      </c>
      <c r="F68" s="36">
        <f t="shared" si="2"/>
        <v>310</v>
      </c>
    </row>
    <row r="69" spans="2:6" ht="15" customHeight="1">
      <c r="B69" s="36">
        <v>315</v>
      </c>
      <c r="C69" s="36">
        <f t="shared" si="0"/>
        <v>315</v>
      </c>
      <c r="D69" s="36">
        <f t="shared" si="3"/>
        <v>437.65</v>
      </c>
      <c r="E69" s="36">
        <f t="shared" si="1"/>
        <v>752.65</v>
      </c>
      <c r="F69" s="36">
        <f t="shared" si="2"/>
        <v>315</v>
      </c>
    </row>
    <row r="70" spans="2:6" ht="15" customHeight="1">
      <c r="B70" s="36">
        <v>320</v>
      </c>
      <c r="C70" s="36">
        <f aca="true" t="shared" si="4" ref="C70:C133">+B70</f>
        <v>320</v>
      </c>
      <c r="D70" s="36">
        <f t="shared" si="3"/>
        <v>432.65</v>
      </c>
      <c r="E70" s="36">
        <f t="shared" si="1"/>
        <v>752.65</v>
      </c>
      <c r="F70" s="36">
        <f t="shared" si="2"/>
        <v>320</v>
      </c>
    </row>
    <row r="71" spans="2:6" ht="15" customHeight="1">
      <c r="B71" s="36">
        <v>325</v>
      </c>
      <c r="C71" s="36">
        <f t="shared" si="4"/>
        <v>325</v>
      </c>
      <c r="D71" s="36">
        <f t="shared" si="3"/>
        <v>427.65</v>
      </c>
      <c r="E71" s="36">
        <f aca="true" t="shared" si="5" ref="E71:E135">D71+B71</f>
        <v>752.65</v>
      </c>
      <c r="F71" s="36">
        <f aca="true" t="shared" si="6" ref="F71:F134">E71-D71</f>
        <v>325</v>
      </c>
    </row>
    <row r="72" spans="2:6" ht="15" customHeight="1">
      <c r="B72" s="36">
        <v>330</v>
      </c>
      <c r="C72" s="36">
        <f t="shared" si="4"/>
        <v>330</v>
      </c>
      <c r="D72" s="36">
        <f t="shared" si="3"/>
        <v>422.65</v>
      </c>
      <c r="E72" s="36">
        <f t="shared" si="5"/>
        <v>752.65</v>
      </c>
      <c r="F72" s="36">
        <f t="shared" si="6"/>
        <v>330</v>
      </c>
    </row>
    <row r="73" spans="2:6" ht="15" customHeight="1">
      <c r="B73" s="36">
        <v>335</v>
      </c>
      <c r="C73" s="36">
        <f t="shared" si="4"/>
        <v>335</v>
      </c>
      <c r="D73" s="36">
        <f t="shared" si="3"/>
        <v>417.65</v>
      </c>
      <c r="E73" s="36">
        <f t="shared" si="5"/>
        <v>752.65</v>
      </c>
      <c r="F73" s="36">
        <f t="shared" si="6"/>
        <v>335</v>
      </c>
    </row>
    <row r="74" spans="2:6" ht="15" customHeight="1">
      <c r="B74" s="36">
        <v>340</v>
      </c>
      <c r="C74" s="36">
        <f t="shared" si="4"/>
        <v>340</v>
      </c>
      <c r="D74" s="36">
        <f t="shared" si="3"/>
        <v>412.65</v>
      </c>
      <c r="E74" s="36">
        <f t="shared" si="5"/>
        <v>752.65</v>
      </c>
      <c r="F74" s="36">
        <f t="shared" si="6"/>
        <v>340</v>
      </c>
    </row>
    <row r="75" spans="2:6" ht="15" customHeight="1">
      <c r="B75" s="36">
        <v>345</v>
      </c>
      <c r="C75" s="36">
        <f t="shared" si="4"/>
        <v>345</v>
      </c>
      <c r="D75" s="36">
        <f t="shared" si="3"/>
        <v>407.65</v>
      </c>
      <c r="E75" s="36">
        <f t="shared" si="5"/>
        <v>752.65</v>
      </c>
      <c r="F75" s="36">
        <f t="shared" si="6"/>
        <v>345</v>
      </c>
    </row>
    <row r="76" spans="2:6" ht="15" customHeight="1">
      <c r="B76" s="36">
        <v>350</v>
      </c>
      <c r="C76" s="36">
        <f t="shared" si="4"/>
        <v>350</v>
      </c>
      <c r="D76" s="36">
        <f t="shared" si="3"/>
        <v>402.65</v>
      </c>
      <c r="E76" s="36">
        <f t="shared" si="5"/>
        <v>752.65</v>
      </c>
      <c r="F76" s="36">
        <f t="shared" si="6"/>
        <v>350</v>
      </c>
    </row>
    <row r="77" spans="2:6" ht="15" customHeight="1">
      <c r="B77" s="36">
        <v>355</v>
      </c>
      <c r="C77" s="36">
        <f t="shared" si="4"/>
        <v>355</v>
      </c>
      <c r="D77" s="36">
        <f t="shared" si="3"/>
        <v>397.65</v>
      </c>
      <c r="E77" s="36">
        <f t="shared" si="5"/>
        <v>752.65</v>
      </c>
      <c r="F77" s="36">
        <f t="shared" si="6"/>
        <v>355</v>
      </c>
    </row>
    <row r="78" spans="2:6" ht="15" customHeight="1">
      <c r="B78" s="36">
        <v>360</v>
      </c>
      <c r="C78" s="36">
        <f t="shared" si="4"/>
        <v>360</v>
      </c>
      <c r="D78" s="36">
        <f t="shared" si="3"/>
        <v>392.65</v>
      </c>
      <c r="E78" s="36">
        <f t="shared" si="5"/>
        <v>752.65</v>
      </c>
      <c r="F78" s="36">
        <f t="shared" si="6"/>
        <v>360</v>
      </c>
    </row>
    <row r="79" spans="2:6" ht="15" customHeight="1">
      <c r="B79" s="36">
        <v>365</v>
      </c>
      <c r="C79" s="36">
        <f t="shared" si="4"/>
        <v>365</v>
      </c>
      <c r="D79" s="36">
        <f t="shared" si="3"/>
        <v>387.65</v>
      </c>
      <c r="E79" s="36">
        <f t="shared" si="5"/>
        <v>752.65</v>
      </c>
      <c r="F79" s="36">
        <f t="shared" si="6"/>
        <v>365</v>
      </c>
    </row>
    <row r="80" spans="2:6" ht="15" customHeight="1">
      <c r="B80" s="36">
        <v>370</v>
      </c>
      <c r="C80" s="36">
        <f t="shared" si="4"/>
        <v>370</v>
      </c>
      <c r="D80" s="36">
        <f t="shared" si="3"/>
        <v>382.65</v>
      </c>
      <c r="E80" s="36">
        <f t="shared" si="5"/>
        <v>752.65</v>
      </c>
      <c r="F80" s="36">
        <f t="shared" si="6"/>
        <v>370</v>
      </c>
    </row>
    <row r="81" spans="2:6" ht="15" customHeight="1">
      <c r="B81" s="36">
        <v>375</v>
      </c>
      <c r="C81" s="36">
        <f t="shared" si="4"/>
        <v>375</v>
      </c>
      <c r="D81" s="36">
        <f t="shared" si="3"/>
        <v>377.65</v>
      </c>
      <c r="E81" s="36">
        <f t="shared" si="5"/>
        <v>752.65</v>
      </c>
      <c r="F81" s="36">
        <f t="shared" si="6"/>
        <v>375</v>
      </c>
    </row>
    <row r="82" spans="2:6" ht="15" customHeight="1">
      <c r="B82" s="36">
        <v>380</v>
      </c>
      <c r="C82" s="36">
        <f t="shared" si="4"/>
        <v>380</v>
      </c>
      <c r="D82" s="36">
        <f t="shared" si="3"/>
        <v>372.65</v>
      </c>
      <c r="E82" s="36">
        <f t="shared" si="5"/>
        <v>752.65</v>
      </c>
      <c r="F82" s="36">
        <f t="shared" si="6"/>
        <v>380</v>
      </c>
    </row>
    <row r="83" spans="2:6" ht="15" customHeight="1">
      <c r="B83" s="36">
        <v>385</v>
      </c>
      <c r="C83" s="36">
        <f t="shared" si="4"/>
        <v>385</v>
      </c>
      <c r="D83" s="36">
        <f t="shared" si="3"/>
        <v>367.65</v>
      </c>
      <c r="E83" s="36">
        <f t="shared" si="5"/>
        <v>752.65</v>
      </c>
      <c r="F83" s="36">
        <f t="shared" si="6"/>
        <v>385</v>
      </c>
    </row>
    <row r="84" spans="2:6" ht="15" customHeight="1">
      <c r="B84" s="36">
        <v>390</v>
      </c>
      <c r="C84" s="36">
        <f t="shared" si="4"/>
        <v>390</v>
      </c>
      <c r="D84" s="36">
        <f t="shared" si="3"/>
        <v>362.65</v>
      </c>
      <c r="E84" s="36">
        <f t="shared" si="5"/>
        <v>752.65</v>
      </c>
      <c r="F84" s="36">
        <f t="shared" si="6"/>
        <v>390</v>
      </c>
    </row>
    <row r="85" spans="2:6" ht="15" customHeight="1">
      <c r="B85" s="36">
        <v>395</v>
      </c>
      <c r="C85" s="36">
        <f t="shared" si="4"/>
        <v>395</v>
      </c>
      <c r="D85" s="36">
        <f t="shared" si="3"/>
        <v>357.65</v>
      </c>
      <c r="E85" s="36">
        <f t="shared" si="5"/>
        <v>752.65</v>
      </c>
      <c r="F85" s="36">
        <f t="shared" si="6"/>
        <v>395</v>
      </c>
    </row>
    <row r="86" spans="2:6" ht="15" customHeight="1">
      <c r="B86" s="36">
        <v>400</v>
      </c>
      <c r="C86" s="36">
        <f t="shared" si="4"/>
        <v>400</v>
      </c>
      <c r="D86" s="36">
        <f t="shared" si="3"/>
        <v>352.65</v>
      </c>
      <c r="E86" s="36">
        <f t="shared" si="5"/>
        <v>752.65</v>
      </c>
      <c r="F86" s="36">
        <f t="shared" si="6"/>
        <v>400</v>
      </c>
    </row>
    <row r="87" spans="2:6" ht="15" customHeight="1">
      <c r="B87" s="36">
        <v>405</v>
      </c>
      <c r="C87" s="36">
        <f t="shared" si="4"/>
        <v>405</v>
      </c>
      <c r="D87" s="36">
        <f t="shared" si="3"/>
        <v>347.65</v>
      </c>
      <c r="E87" s="36">
        <f t="shared" si="5"/>
        <v>752.65</v>
      </c>
      <c r="F87" s="36">
        <f t="shared" si="6"/>
        <v>405</v>
      </c>
    </row>
    <row r="88" spans="2:6" ht="15" customHeight="1">
      <c r="B88" s="36">
        <v>410</v>
      </c>
      <c r="C88" s="36">
        <f t="shared" si="4"/>
        <v>410</v>
      </c>
      <c r="D88" s="36">
        <f t="shared" si="3"/>
        <v>342.65</v>
      </c>
      <c r="E88" s="36">
        <f t="shared" si="5"/>
        <v>752.65</v>
      </c>
      <c r="F88" s="36">
        <f t="shared" si="6"/>
        <v>410</v>
      </c>
    </row>
    <row r="89" spans="2:6" ht="15" customHeight="1">
      <c r="B89" s="36">
        <v>415</v>
      </c>
      <c r="C89" s="36">
        <f t="shared" si="4"/>
        <v>415</v>
      </c>
      <c r="D89" s="36">
        <f t="shared" si="3"/>
        <v>337.65</v>
      </c>
      <c r="E89" s="36">
        <f t="shared" si="5"/>
        <v>752.65</v>
      </c>
      <c r="F89" s="36">
        <f t="shared" si="6"/>
        <v>415</v>
      </c>
    </row>
    <row r="90" spans="2:6" ht="15" customHeight="1">
      <c r="B90" s="36">
        <v>420</v>
      </c>
      <c r="C90" s="36">
        <f t="shared" si="4"/>
        <v>420</v>
      </c>
      <c r="D90" s="36">
        <f t="shared" si="3"/>
        <v>332.65</v>
      </c>
      <c r="E90" s="36">
        <f t="shared" si="5"/>
        <v>752.65</v>
      </c>
      <c r="F90" s="36">
        <f t="shared" si="6"/>
        <v>420</v>
      </c>
    </row>
    <row r="91" spans="2:6" ht="15" customHeight="1">
      <c r="B91" s="36">
        <v>425</v>
      </c>
      <c r="C91" s="36">
        <f t="shared" si="4"/>
        <v>425</v>
      </c>
      <c r="D91" s="36">
        <f t="shared" si="3"/>
        <v>327.65</v>
      </c>
      <c r="E91" s="36">
        <f t="shared" si="5"/>
        <v>752.65</v>
      </c>
      <c r="F91" s="36">
        <f t="shared" si="6"/>
        <v>425</v>
      </c>
    </row>
    <row r="92" spans="2:6" ht="15" customHeight="1">
      <c r="B92" s="36">
        <v>430</v>
      </c>
      <c r="C92" s="36">
        <f t="shared" si="4"/>
        <v>430</v>
      </c>
      <c r="D92" s="36">
        <f t="shared" si="3"/>
        <v>322.65</v>
      </c>
      <c r="E92" s="36">
        <f t="shared" si="5"/>
        <v>752.65</v>
      </c>
      <c r="F92" s="36">
        <f t="shared" si="6"/>
        <v>430</v>
      </c>
    </row>
    <row r="93" spans="2:6" ht="15" customHeight="1">
      <c r="B93" s="36">
        <v>435</v>
      </c>
      <c r="C93" s="36">
        <f t="shared" si="4"/>
        <v>435</v>
      </c>
      <c r="D93" s="36">
        <f t="shared" si="3"/>
        <v>317.65</v>
      </c>
      <c r="E93" s="36">
        <f t="shared" si="5"/>
        <v>752.65</v>
      </c>
      <c r="F93" s="36">
        <f t="shared" si="6"/>
        <v>435</v>
      </c>
    </row>
    <row r="94" spans="2:6" ht="15" customHeight="1">
      <c r="B94" s="36">
        <v>440</v>
      </c>
      <c r="C94" s="36">
        <f t="shared" si="4"/>
        <v>440</v>
      </c>
      <c r="D94" s="36">
        <f t="shared" si="3"/>
        <v>312.65</v>
      </c>
      <c r="E94" s="36">
        <f t="shared" si="5"/>
        <v>752.65</v>
      </c>
      <c r="F94" s="36">
        <f t="shared" si="6"/>
        <v>440</v>
      </c>
    </row>
    <row r="95" spans="2:6" ht="15" customHeight="1">
      <c r="B95" s="36">
        <v>445</v>
      </c>
      <c r="C95" s="36">
        <f t="shared" si="4"/>
        <v>445</v>
      </c>
      <c r="D95" s="36">
        <f t="shared" si="3"/>
        <v>307.65</v>
      </c>
      <c r="E95" s="36">
        <f t="shared" si="5"/>
        <v>752.65</v>
      </c>
      <c r="F95" s="36">
        <f t="shared" si="6"/>
        <v>445</v>
      </c>
    </row>
    <row r="96" spans="2:6" ht="15" customHeight="1">
      <c r="B96" s="36">
        <v>450</v>
      </c>
      <c r="C96" s="36">
        <f t="shared" si="4"/>
        <v>450</v>
      </c>
      <c r="D96" s="36">
        <f t="shared" si="3"/>
        <v>302.65</v>
      </c>
      <c r="E96" s="36">
        <f t="shared" si="5"/>
        <v>752.65</v>
      </c>
      <c r="F96" s="36">
        <f t="shared" si="6"/>
        <v>450</v>
      </c>
    </row>
    <row r="97" spans="2:6" ht="15" customHeight="1">
      <c r="B97" s="36">
        <v>455</v>
      </c>
      <c r="C97" s="36">
        <f t="shared" si="4"/>
        <v>455</v>
      </c>
      <c r="D97" s="36">
        <f t="shared" si="3"/>
        <v>297.65</v>
      </c>
      <c r="E97" s="36">
        <f t="shared" si="5"/>
        <v>752.65</v>
      </c>
      <c r="F97" s="36">
        <f t="shared" si="6"/>
        <v>455</v>
      </c>
    </row>
    <row r="98" spans="2:6" ht="15" customHeight="1">
      <c r="B98" s="36">
        <v>460</v>
      </c>
      <c r="C98" s="36">
        <f t="shared" si="4"/>
        <v>460</v>
      </c>
      <c r="D98" s="36">
        <f t="shared" si="3"/>
        <v>292.65</v>
      </c>
      <c r="E98" s="36">
        <f t="shared" si="5"/>
        <v>752.65</v>
      </c>
      <c r="F98" s="36">
        <f t="shared" si="6"/>
        <v>460</v>
      </c>
    </row>
    <row r="99" spans="2:6" ht="15" customHeight="1">
      <c r="B99" s="36">
        <v>465</v>
      </c>
      <c r="C99" s="36">
        <f t="shared" si="4"/>
        <v>465</v>
      </c>
      <c r="D99" s="36">
        <f t="shared" si="3"/>
        <v>287.65</v>
      </c>
      <c r="E99" s="36">
        <f t="shared" si="5"/>
        <v>752.65</v>
      </c>
      <c r="F99" s="36">
        <f t="shared" si="6"/>
        <v>465</v>
      </c>
    </row>
    <row r="100" spans="2:6" ht="15" customHeight="1">
      <c r="B100" s="36">
        <v>470</v>
      </c>
      <c r="C100" s="36">
        <f t="shared" si="4"/>
        <v>470</v>
      </c>
      <c r="D100" s="36">
        <f t="shared" si="3"/>
        <v>282.65</v>
      </c>
      <c r="E100" s="36">
        <f t="shared" si="5"/>
        <v>752.65</v>
      </c>
      <c r="F100" s="36">
        <f t="shared" si="6"/>
        <v>470</v>
      </c>
    </row>
    <row r="101" spans="2:6" ht="15" customHeight="1">
      <c r="B101" s="36">
        <v>475</v>
      </c>
      <c r="C101" s="36">
        <f t="shared" si="4"/>
        <v>475</v>
      </c>
      <c r="D101" s="36">
        <f t="shared" si="3"/>
        <v>277.65</v>
      </c>
      <c r="E101" s="36">
        <f t="shared" si="5"/>
        <v>752.65</v>
      </c>
      <c r="F101" s="36">
        <f t="shared" si="6"/>
        <v>475</v>
      </c>
    </row>
    <row r="102" spans="2:6" ht="15" customHeight="1">
      <c r="B102" s="36">
        <v>480</v>
      </c>
      <c r="C102" s="36">
        <f t="shared" si="4"/>
        <v>480</v>
      </c>
      <c r="D102" s="36">
        <f aca="true" t="shared" si="7" ref="D102:D156">752.65-C102</f>
        <v>272.65</v>
      </c>
      <c r="E102" s="36">
        <f t="shared" si="5"/>
        <v>752.65</v>
      </c>
      <c r="F102" s="36">
        <f t="shared" si="6"/>
        <v>480</v>
      </c>
    </row>
    <row r="103" spans="2:6" ht="15" customHeight="1">
      <c r="B103" s="36">
        <v>485</v>
      </c>
      <c r="C103" s="36">
        <f t="shared" si="4"/>
        <v>485</v>
      </c>
      <c r="D103" s="36">
        <f t="shared" si="7"/>
        <v>267.65</v>
      </c>
      <c r="E103" s="36">
        <f t="shared" si="5"/>
        <v>752.65</v>
      </c>
      <c r="F103" s="36">
        <f t="shared" si="6"/>
        <v>485</v>
      </c>
    </row>
    <row r="104" spans="2:6" ht="15" customHeight="1">
      <c r="B104" s="36">
        <v>490</v>
      </c>
      <c r="C104" s="36">
        <f t="shared" si="4"/>
        <v>490</v>
      </c>
      <c r="D104" s="36">
        <f t="shared" si="7"/>
        <v>262.65</v>
      </c>
      <c r="E104" s="36">
        <f t="shared" si="5"/>
        <v>752.65</v>
      </c>
      <c r="F104" s="36">
        <f t="shared" si="6"/>
        <v>490</v>
      </c>
    </row>
    <row r="105" spans="2:6" ht="15" customHeight="1">
      <c r="B105" s="36">
        <v>495</v>
      </c>
      <c r="C105" s="36">
        <f t="shared" si="4"/>
        <v>495</v>
      </c>
      <c r="D105" s="36">
        <f t="shared" si="7"/>
        <v>257.65</v>
      </c>
      <c r="E105" s="36">
        <f t="shared" si="5"/>
        <v>752.65</v>
      </c>
      <c r="F105" s="36">
        <f t="shared" si="6"/>
        <v>495</v>
      </c>
    </row>
    <row r="106" spans="2:6" ht="15" customHeight="1">
      <c r="B106" s="36">
        <v>500</v>
      </c>
      <c r="C106" s="36">
        <f t="shared" si="4"/>
        <v>500</v>
      </c>
      <c r="D106" s="36">
        <f t="shared" si="7"/>
        <v>252.64999999999998</v>
      </c>
      <c r="E106" s="36">
        <f t="shared" si="5"/>
        <v>752.65</v>
      </c>
      <c r="F106" s="36">
        <f t="shared" si="6"/>
        <v>500</v>
      </c>
    </row>
    <row r="107" spans="2:6" ht="15" customHeight="1">
      <c r="B107" s="36">
        <v>505</v>
      </c>
      <c r="C107" s="36">
        <f t="shared" si="4"/>
        <v>505</v>
      </c>
      <c r="D107" s="36">
        <f t="shared" si="7"/>
        <v>247.64999999999998</v>
      </c>
      <c r="E107" s="36">
        <f t="shared" si="5"/>
        <v>752.65</v>
      </c>
      <c r="F107" s="36">
        <f t="shared" si="6"/>
        <v>505</v>
      </c>
    </row>
    <row r="108" spans="2:6" ht="15" customHeight="1">
      <c r="B108" s="36">
        <v>510</v>
      </c>
      <c r="C108" s="36">
        <f t="shared" si="4"/>
        <v>510</v>
      </c>
      <c r="D108" s="36">
        <f t="shared" si="7"/>
        <v>242.64999999999998</v>
      </c>
      <c r="E108" s="36">
        <f t="shared" si="5"/>
        <v>752.65</v>
      </c>
      <c r="F108" s="36">
        <f t="shared" si="6"/>
        <v>510</v>
      </c>
    </row>
    <row r="109" spans="2:6" ht="15" customHeight="1">
      <c r="B109" s="36">
        <v>515</v>
      </c>
      <c r="C109" s="36">
        <f t="shared" si="4"/>
        <v>515</v>
      </c>
      <c r="D109" s="36">
        <f t="shared" si="7"/>
        <v>237.64999999999998</v>
      </c>
      <c r="E109" s="36">
        <f t="shared" si="5"/>
        <v>752.65</v>
      </c>
      <c r="F109" s="36">
        <f t="shared" si="6"/>
        <v>515</v>
      </c>
    </row>
    <row r="110" spans="2:6" ht="15" customHeight="1">
      <c r="B110" s="36">
        <v>520</v>
      </c>
      <c r="C110" s="36">
        <f t="shared" si="4"/>
        <v>520</v>
      </c>
      <c r="D110" s="36">
        <f t="shared" si="7"/>
        <v>232.64999999999998</v>
      </c>
      <c r="E110" s="36">
        <f t="shared" si="5"/>
        <v>752.65</v>
      </c>
      <c r="F110" s="36">
        <f t="shared" si="6"/>
        <v>520</v>
      </c>
    </row>
    <row r="111" spans="2:6" ht="15" customHeight="1">
      <c r="B111" s="36">
        <v>525</v>
      </c>
      <c r="C111" s="36">
        <f t="shared" si="4"/>
        <v>525</v>
      </c>
      <c r="D111" s="36">
        <f t="shared" si="7"/>
        <v>227.64999999999998</v>
      </c>
      <c r="E111" s="36">
        <f t="shared" si="5"/>
        <v>752.65</v>
      </c>
      <c r="F111" s="36">
        <f t="shared" si="6"/>
        <v>525</v>
      </c>
    </row>
    <row r="112" spans="2:6" ht="15" customHeight="1">
      <c r="B112" s="36">
        <v>530</v>
      </c>
      <c r="C112" s="36">
        <f t="shared" si="4"/>
        <v>530</v>
      </c>
      <c r="D112" s="36">
        <f t="shared" si="7"/>
        <v>222.64999999999998</v>
      </c>
      <c r="E112" s="36">
        <f t="shared" si="5"/>
        <v>752.65</v>
      </c>
      <c r="F112" s="36">
        <f t="shared" si="6"/>
        <v>530</v>
      </c>
    </row>
    <row r="113" spans="2:6" ht="15" customHeight="1">
      <c r="B113" s="36">
        <v>535</v>
      </c>
      <c r="C113" s="36">
        <f t="shared" si="4"/>
        <v>535</v>
      </c>
      <c r="D113" s="36">
        <f t="shared" si="7"/>
        <v>217.64999999999998</v>
      </c>
      <c r="E113" s="36">
        <f t="shared" si="5"/>
        <v>752.65</v>
      </c>
      <c r="F113" s="36">
        <f t="shared" si="6"/>
        <v>535</v>
      </c>
    </row>
    <row r="114" spans="2:6" ht="15" customHeight="1">
      <c r="B114" s="36">
        <v>540</v>
      </c>
      <c r="C114" s="36">
        <f t="shared" si="4"/>
        <v>540</v>
      </c>
      <c r="D114" s="36">
        <f t="shared" si="7"/>
        <v>212.64999999999998</v>
      </c>
      <c r="E114" s="36">
        <f t="shared" si="5"/>
        <v>752.65</v>
      </c>
      <c r="F114" s="36">
        <f t="shared" si="6"/>
        <v>540</v>
      </c>
    </row>
    <row r="115" spans="2:6" ht="15" customHeight="1">
      <c r="B115" s="36">
        <v>545</v>
      </c>
      <c r="C115" s="36">
        <f t="shared" si="4"/>
        <v>545</v>
      </c>
      <c r="D115" s="36">
        <f t="shared" si="7"/>
        <v>207.64999999999998</v>
      </c>
      <c r="E115" s="36">
        <f t="shared" si="5"/>
        <v>752.65</v>
      </c>
      <c r="F115" s="36">
        <f t="shared" si="6"/>
        <v>545</v>
      </c>
    </row>
    <row r="116" spans="2:6" ht="15" customHeight="1">
      <c r="B116" s="36">
        <v>550</v>
      </c>
      <c r="C116" s="36">
        <f t="shared" si="4"/>
        <v>550</v>
      </c>
      <c r="D116" s="36">
        <f t="shared" si="7"/>
        <v>202.64999999999998</v>
      </c>
      <c r="E116" s="36">
        <f t="shared" si="5"/>
        <v>752.65</v>
      </c>
      <c r="F116" s="36">
        <f t="shared" si="6"/>
        <v>550</v>
      </c>
    </row>
    <row r="117" spans="2:6" ht="15" customHeight="1">
      <c r="B117" s="36">
        <v>555</v>
      </c>
      <c r="C117" s="36">
        <f t="shared" si="4"/>
        <v>555</v>
      </c>
      <c r="D117" s="36">
        <f t="shared" si="7"/>
        <v>197.64999999999998</v>
      </c>
      <c r="E117" s="36">
        <f t="shared" si="5"/>
        <v>752.65</v>
      </c>
      <c r="F117" s="36">
        <f t="shared" si="6"/>
        <v>555</v>
      </c>
    </row>
    <row r="118" spans="2:6" ht="15" customHeight="1">
      <c r="B118" s="36">
        <v>560</v>
      </c>
      <c r="C118" s="36">
        <f t="shared" si="4"/>
        <v>560</v>
      </c>
      <c r="D118" s="36">
        <f t="shared" si="7"/>
        <v>192.64999999999998</v>
      </c>
      <c r="E118" s="36">
        <f t="shared" si="5"/>
        <v>752.65</v>
      </c>
      <c r="F118" s="36">
        <f t="shared" si="6"/>
        <v>560</v>
      </c>
    </row>
    <row r="119" spans="2:6" ht="15" customHeight="1">
      <c r="B119" s="36">
        <v>565</v>
      </c>
      <c r="C119" s="36">
        <f t="shared" si="4"/>
        <v>565</v>
      </c>
      <c r="D119" s="36">
        <f t="shared" si="7"/>
        <v>187.64999999999998</v>
      </c>
      <c r="E119" s="36">
        <f t="shared" si="5"/>
        <v>752.65</v>
      </c>
      <c r="F119" s="36">
        <f t="shared" si="6"/>
        <v>565</v>
      </c>
    </row>
    <row r="120" spans="2:6" ht="15" customHeight="1">
      <c r="B120" s="36">
        <v>570</v>
      </c>
      <c r="C120" s="36">
        <f t="shared" si="4"/>
        <v>570</v>
      </c>
      <c r="D120" s="36">
        <f t="shared" si="7"/>
        <v>182.64999999999998</v>
      </c>
      <c r="E120" s="36">
        <f t="shared" si="5"/>
        <v>752.65</v>
      </c>
      <c r="F120" s="36">
        <f t="shared" si="6"/>
        <v>570</v>
      </c>
    </row>
    <row r="121" spans="2:6" ht="15" customHeight="1">
      <c r="B121" s="36">
        <v>575</v>
      </c>
      <c r="C121" s="36">
        <f t="shared" si="4"/>
        <v>575</v>
      </c>
      <c r="D121" s="36">
        <f t="shared" si="7"/>
        <v>177.64999999999998</v>
      </c>
      <c r="E121" s="36">
        <f t="shared" si="5"/>
        <v>752.65</v>
      </c>
      <c r="F121" s="36">
        <f t="shared" si="6"/>
        <v>575</v>
      </c>
    </row>
    <row r="122" spans="2:6" ht="15" customHeight="1">
      <c r="B122" s="36">
        <v>580</v>
      </c>
      <c r="C122" s="36">
        <f t="shared" si="4"/>
        <v>580</v>
      </c>
      <c r="D122" s="36">
        <f t="shared" si="7"/>
        <v>172.64999999999998</v>
      </c>
      <c r="E122" s="36">
        <f t="shared" si="5"/>
        <v>752.65</v>
      </c>
      <c r="F122" s="36">
        <f t="shared" si="6"/>
        <v>580</v>
      </c>
    </row>
    <row r="123" spans="2:6" ht="15" customHeight="1">
      <c r="B123" s="36">
        <v>585</v>
      </c>
      <c r="C123" s="36">
        <f t="shared" si="4"/>
        <v>585</v>
      </c>
      <c r="D123" s="36">
        <f t="shared" si="7"/>
        <v>167.64999999999998</v>
      </c>
      <c r="E123" s="36">
        <f t="shared" si="5"/>
        <v>752.65</v>
      </c>
      <c r="F123" s="36">
        <f t="shared" si="6"/>
        <v>585</v>
      </c>
    </row>
    <row r="124" spans="2:6" ht="15" customHeight="1">
      <c r="B124" s="36">
        <v>590</v>
      </c>
      <c r="C124" s="36">
        <f t="shared" si="4"/>
        <v>590</v>
      </c>
      <c r="D124" s="36">
        <f t="shared" si="7"/>
        <v>162.64999999999998</v>
      </c>
      <c r="E124" s="36">
        <f t="shared" si="5"/>
        <v>752.65</v>
      </c>
      <c r="F124" s="36">
        <f t="shared" si="6"/>
        <v>590</v>
      </c>
    </row>
    <row r="125" spans="2:6" ht="15" customHeight="1">
      <c r="B125" s="36">
        <v>595</v>
      </c>
      <c r="C125" s="36">
        <f t="shared" si="4"/>
        <v>595</v>
      </c>
      <c r="D125" s="36">
        <f t="shared" si="7"/>
        <v>157.64999999999998</v>
      </c>
      <c r="E125" s="36">
        <f t="shared" si="5"/>
        <v>752.65</v>
      </c>
      <c r="F125" s="36">
        <f t="shared" si="6"/>
        <v>595</v>
      </c>
    </row>
    <row r="126" spans="2:6" ht="15" customHeight="1">
      <c r="B126" s="36">
        <v>600</v>
      </c>
      <c r="C126" s="36">
        <f t="shared" si="4"/>
        <v>600</v>
      </c>
      <c r="D126" s="36">
        <f t="shared" si="7"/>
        <v>152.64999999999998</v>
      </c>
      <c r="E126" s="36">
        <f t="shared" si="5"/>
        <v>752.65</v>
      </c>
      <c r="F126" s="36">
        <f t="shared" si="6"/>
        <v>600</v>
      </c>
    </row>
    <row r="127" spans="2:6" ht="15" customHeight="1">
      <c r="B127" s="36">
        <v>605</v>
      </c>
      <c r="C127" s="36">
        <f t="shared" si="4"/>
        <v>605</v>
      </c>
      <c r="D127" s="36">
        <f t="shared" si="7"/>
        <v>147.64999999999998</v>
      </c>
      <c r="E127" s="36">
        <f t="shared" si="5"/>
        <v>752.65</v>
      </c>
      <c r="F127" s="36">
        <f t="shared" si="6"/>
        <v>605</v>
      </c>
    </row>
    <row r="128" spans="2:6" ht="15" customHeight="1">
      <c r="B128" s="36">
        <v>610</v>
      </c>
      <c r="C128" s="36">
        <f t="shared" si="4"/>
        <v>610</v>
      </c>
      <c r="D128" s="36">
        <f t="shared" si="7"/>
        <v>142.64999999999998</v>
      </c>
      <c r="E128" s="36">
        <f t="shared" si="5"/>
        <v>752.65</v>
      </c>
      <c r="F128" s="36">
        <f t="shared" si="6"/>
        <v>610</v>
      </c>
    </row>
    <row r="129" spans="2:6" ht="15" customHeight="1">
      <c r="B129" s="36">
        <v>615</v>
      </c>
      <c r="C129" s="36">
        <f t="shared" si="4"/>
        <v>615</v>
      </c>
      <c r="D129" s="36">
        <f t="shared" si="7"/>
        <v>137.64999999999998</v>
      </c>
      <c r="E129" s="36">
        <f t="shared" si="5"/>
        <v>752.65</v>
      </c>
      <c r="F129" s="36">
        <f t="shared" si="6"/>
        <v>615</v>
      </c>
    </row>
    <row r="130" spans="2:6" ht="15" customHeight="1">
      <c r="B130" s="36">
        <v>620</v>
      </c>
      <c r="C130" s="36">
        <f t="shared" si="4"/>
        <v>620</v>
      </c>
      <c r="D130" s="36">
        <f t="shared" si="7"/>
        <v>132.64999999999998</v>
      </c>
      <c r="E130" s="36">
        <f t="shared" si="5"/>
        <v>752.65</v>
      </c>
      <c r="F130" s="36">
        <f t="shared" si="6"/>
        <v>620</v>
      </c>
    </row>
    <row r="131" spans="2:6" ht="15" customHeight="1">
      <c r="B131" s="36">
        <v>625</v>
      </c>
      <c r="C131" s="36">
        <f t="shared" si="4"/>
        <v>625</v>
      </c>
      <c r="D131" s="36">
        <f t="shared" si="7"/>
        <v>127.64999999999998</v>
      </c>
      <c r="E131" s="36">
        <f t="shared" si="5"/>
        <v>752.65</v>
      </c>
      <c r="F131" s="36">
        <f t="shared" si="6"/>
        <v>625</v>
      </c>
    </row>
    <row r="132" spans="2:6" ht="15" customHeight="1">
      <c r="B132" s="36">
        <v>630</v>
      </c>
      <c r="C132" s="36">
        <f t="shared" si="4"/>
        <v>630</v>
      </c>
      <c r="D132" s="36">
        <f t="shared" si="7"/>
        <v>122.64999999999998</v>
      </c>
      <c r="E132" s="36">
        <f t="shared" si="5"/>
        <v>752.65</v>
      </c>
      <c r="F132" s="36">
        <f t="shared" si="6"/>
        <v>630</v>
      </c>
    </row>
    <row r="133" spans="2:6" ht="15" customHeight="1">
      <c r="B133" s="36">
        <v>635</v>
      </c>
      <c r="C133" s="36">
        <f t="shared" si="4"/>
        <v>635</v>
      </c>
      <c r="D133" s="36">
        <f t="shared" si="7"/>
        <v>117.64999999999998</v>
      </c>
      <c r="E133" s="36">
        <f t="shared" si="5"/>
        <v>752.65</v>
      </c>
      <c r="F133" s="36">
        <f t="shared" si="6"/>
        <v>635</v>
      </c>
    </row>
    <row r="134" spans="2:6" ht="15" customHeight="1">
      <c r="B134" s="36">
        <v>640</v>
      </c>
      <c r="C134" s="36">
        <f aca="true" t="shared" si="8" ref="C134:C156">+B134</f>
        <v>640</v>
      </c>
      <c r="D134" s="36">
        <f t="shared" si="7"/>
        <v>112.64999999999998</v>
      </c>
      <c r="E134" s="36">
        <f t="shared" si="5"/>
        <v>752.65</v>
      </c>
      <c r="F134" s="36">
        <f t="shared" si="6"/>
        <v>640</v>
      </c>
    </row>
    <row r="135" spans="2:6" ht="15" customHeight="1">
      <c r="B135" s="36">
        <v>645</v>
      </c>
      <c r="C135" s="36">
        <f t="shared" si="8"/>
        <v>645</v>
      </c>
      <c r="D135" s="36">
        <f t="shared" si="7"/>
        <v>107.64999999999998</v>
      </c>
      <c r="E135" s="36">
        <f t="shared" si="5"/>
        <v>752.65</v>
      </c>
      <c r="F135" s="36">
        <f aca="true" t="shared" si="9" ref="F135:F156">E135-D135</f>
        <v>645</v>
      </c>
    </row>
    <row r="136" spans="2:6" ht="15" customHeight="1">
      <c r="B136" s="36">
        <v>650</v>
      </c>
      <c r="C136" s="36">
        <f t="shared" si="8"/>
        <v>650</v>
      </c>
      <c r="D136" s="36">
        <f t="shared" si="7"/>
        <v>102.64999999999998</v>
      </c>
      <c r="E136" s="36">
        <f>D136+B136</f>
        <v>752.65</v>
      </c>
      <c r="F136" s="36">
        <f t="shared" si="9"/>
        <v>650</v>
      </c>
    </row>
    <row r="137" spans="2:6" ht="15" customHeight="1">
      <c r="B137" s="36">
        <v>655</v>
      </c>
      <c r="C137" s="36">
        <f t="shared" si="8"/>
        <v>655</v>
      </c>
      <c r="D137" s="36">
        <f t="shared" si="7"/>
        <v>97.64999999999998</v>
      </c>
      <c r="E137" s="36">
        <f aca="true" t="shared" si="10" ref="E137:E156">D137+B137</f>
        <v>752.65</v>
      </c>
      <c r="F137" s="36">
        <f t="shared" si="9"/>
        <v>655</v>
      </c>
    </row>
    <row r="138" spans="2:6" ht="15" customHeight="1">
      <c r="B138" s="36">
        <v>660</v>
      </c>
      <c r="C138" s="36">
        <f t="shared" si="8"/>
        <v>660</v>
      </c>
      <c r="D138" s="36">
        <f t="shared" si="7"/>
        <v>92.64999999999998</v>
      </c>
      <c r="E138" s="36">
        <f t="shared" si="10"/>
        <v>752.65</v>
      </c>
      <c r="F138" s="36">
        <f t="shared" si="9"/>
        <v>660</v>
      </c>
    </row>
    <row r="139" spans="2:6" ht="15" customHeight="1">
      <c r="B139" s="36">
        <v>665</v>
      </c>
      <c r="C139" s="36">
        <f t="shared" si="8"/>
        <v>665</v>
      </c>
      <c r="D139" s="36">
        <f t="shared" si="7"/>
        <v>87.64999999999998</v>
      </c>
      <c r="E139" s="36">
        <f t="shared" si="10"/>
        <v>752.65</v>
      </c>
      <c r="F139" s="36">
        <f t="shared" si="9"/>
        <v>665</v>
      </c>
    </row>
    <row r="140" spans="2:6" ht="15" customHeight="1">
      <c r="B140" s="36">
        <v>670</v>
      </c>
      <c r="C140" s="36">
        <f t="shared" si="8"/>
        <v>670</v>
      </c>
      <c r="D140" s="36">
        <f t="shared" si="7"/>
        <v>82.64999999999998</v>
      </c>
      <c r="E140" s="36">
        <f t="shared" si="10"/>
        <v>752.65</v>
      </c>
      <c r="F140" s="36">
        <f t="shared" si="9"/>
        <v>670</v>
      </c>
    </row>
    <row r="141" spans="2:6" ht="15" customHeight="1">
      <c r="B141" s="36">
        <v>675</v>
      </c>
      <c r="C141" s="36">
        <f t="shared" si="8"/>
        <v>675</v>
      </c>
      <c r="D141" s="36">
        <f t="shared" si="7"/>
        <v>77.64999999999998</v>
      </c>
      <c r="E141" s="36">
        <f t="shared" si="10"/>
        <v>752.65</v>
      </c>
      <c r="F141" s="36">
        <f t="shared" si="9"/>
        <v>675</v>
      </c>
    </row>
    <row r="142" spans="2:6" ht="15" customHeight="1">
      <c r="B142" s="36">
        <v>680</v>
      </c>
      <c r="C142" s="36">
        <f t="shared" si="8"/>
        <v>680</v>
      </c>
      <c r="D142" s="36">
        <f t="shared" si="7"/>
        <v>72.64999999999998</v>
      </c>
      <c r="E142" s="36">
        <f t="shared" si="10"/>
        <v>752.65</v>
      </c>
      <c r="F142" s="36">
        <f t="shared" si="9"/>
        <v>680</v>
      </c>
    </row>
    <row r="143" spans="2:6" ht="15" customHeight="1">
      <c r="B143" s="36">
        <v>685</v>
      </c>
      <c r="C143" s="36">
        <f t="shared" si="8"/>
        <v>685</v>
      </c>
      <c r="D143" s="36">
        <f t="shared" si="7"/>
        <v>67.64999999999998</v>
      </c>
      <c r="E143" s="36">
        <f t="shared" si="10"/>
        <v>752.65</v>
      </c>
      <c r="F143" s="36">
        <f t="shared" si="9"/>
        <v>685</v>
      </c>
    </row>
    <row r="144" spans="2:6" ht="15" customHeight="1">
      <c r="B144" s="36">
        <v>690</v>
      </c>
      <c r="C144" s="36">
        <f t="shared" si="8"/>
        <v>690</v>
      </c>
      <c r="D144" s="36">
        <f t="shared" si="7"/>
        <v>62.64999999999998</v>
      </c>
      <c r="E144" s="36">
        <f t="shared" si="10"/>
        <v>752.65</v>
      </c>
      <c r="F144" s="36">
        <f t="shared" si="9"/>
        <v>690</v>
      </c>
    </row>
    <row r="145" spans="2:6" ht="15" customHeight="1">
      <c r="B145" s="36">
        <v>695</v>
      </c>
      <c r="C145" s="36">
        <f t="shared" si="8"/>
        <v>695</v>
      </c>
      <c r="D145" s="36">
        <f t="shared" si="7"/>
        <v>57.64999999999998</v>
      </c>
      <c r="E145" s="36">
        <f t="shared" si="10"/>
        <v>752.65</v>
      </c>
      <c r="F145" s="36">
        <f t="shared" si="9"/>
        <v>695</v>
      </c>
    </row>
    <row r="146" spans="2:6" ht="15" customHeight="1">
      <c r="B146" s="36">
        <v>700</v>
      </c>
      <c r="C146" s="36">
        <f t="shared" si="8"/>
        <v>700</v>
      </c>
      <c r="D146" s="36">
        <f t="shared" si="7"/>
        <v>52.64999999999998</v>
      </c>
      <c r="E146" s="36">
        <f t="shared" si="10"/>
        <v>752.65</v>
      </c>
      <c r="F146" s="36">
        <f t="shared" si="9"/>
        <v>700</v>
      </c>
    </row>
    <row r="147" spans="2:6" ht="15" customHeight="1">
      <c r="B147" s="36">
        <v>705</v>
      </c>
      <c r="C147" s="36">
        <f t="shared" si="8"/>
        <v>705</v>
      </c>
      <c r="D147" s="36">
        <f t="shared" si="7"/>
        <v>47.64999999999998</v>
      </c>
      <c r="E147" s="36">
        <f t="shared" si="10"/>
        <v>752.65</v>
      </c>
      <c r="F147" s="36">
        <f t="shared" si="9"/>
        <v>705</v>
      </c>
    </row>
    <row r="148" spans="2:6" ht="15" customHeight="1">
      <c r="B148" s="36">
        <v>710</v>
      </c>
      <c r="C148" s="36">
        <f t="shared" si="8"/>
        <v>710</v>
      </c>
      <c r="D148" s="36">
        <f t="shared" si="7"/>
        <v>42.64999999999998</v>
      </c>
      <c r="E148" s="36">
        <f t="shared" si="10"/>
        <v>752.65</v>
      </c>
      <c r="F148" s="36">
        <f t="shared" si="9"/>
        <v>710</v>
      </c>
    </row>
    <row r="149" spans="2:6" ht="15" customHeight="1">
      <c r="B149" s="36">
        <v>715</v>
      </c>
      <c r="C149" s="36">
        <f t="shared" si="8"/>
        <v>715</v>
      </c>
      <c r="D149" s="36">
        <f t="shared" si="7"/>
        <v>37.64999999999998</v>
      </c>
      <c r="E149" s="36">
        <f t="shared" si="10"/>
        <v>752.65</v>
      </c>
      <c r="F149" s="36">
        <f t="shared" si="9"/>
        <v>715</v>
      </c>
    </row>
    <row r="150" spans="2:6" ht="15" customHeight="1">
      <c r="B150" s="36">
        <v>720</v>
      </c>
      <c r="C150" s="36">
        <f t="shared" si="8"/>
        <v>720</v>
      </c>
      <c r="D150" s="36">
        <f t="shared" si="7"/>
        <v>32.64999999999998</v>
      </c>
      <c r="E150" s="36">
        <f t="shared" si="10"/>
        <v>752.65</v>
      </c>
      <c r="F150" s="36">
        <f t="shared" si="9"/>
        <v>720</v>
      </c>
    </row>
    <row r="151" spans="2:6" ht="15" customHeight="1">
      <c r="B151" s="36">
        <v>725</v>
      </c>
      <c r="C151" s="36">
        <f t="shared" si="8"/>
        <v>725</v>
      </c>
      <c r="D151" s="36">
        <f t="shared" si="7"/>
        <v>27.649999999999977</v>
      </c>
      <c r="E151" s="36">
        <f t="shared" si="10"/>
        <v>752.65</v>
      </c>
      <c r="F151" s="36">
        <f t="shared" si="9"/>
        <v>725</v>
      </c>
    </row>
    <row r="152" spans="2:6" ht="15" customHeight="1">
      <c r="B152" s="36">
        <v>730</v>
      </c>
      <c r="C152" s="36">
        <f t="shared" si="8"/>
        <v>730</v>
      </c>
      <c r="D152" s="36">
        <f t="shared" si="7"/>
        <v>22.649999999999977</v>
      </c>
      <c r="E152" s="36">
        <f t="shared" si="10"/>
        <v>752.65</v>
      </c>
      <c r="F152" s="36">
        <f t="shared" si="9"/>
        <v>730</v>
      </c>
    </row>
    <row r="153" spans="2:6" ht="15" customHeight="1">
      <c r="B153" s="36">
        <v>735</v>
      </c>
      <c r="C153" s="36">
        <f t="shared" si="8"/>
        <v>735</v>
      </c>
      <c r="D153" s="36">
        <f t="shared" si="7"/>
        <v>17.649999999999977</v>
      </c>
      <c r="E153" s="36">
        <f t="shared" si="10"/>
        <v>752.65</v>
      </c>
      <c r="F153" s="36">
        <f t="shared" si="9"/>
        <v>735</v>
      </c>
    </row>
    <row r="154" spans="2:6" ht="15" customHeight="1">
      <c r="B154" s="36">
        <v>740</v>
      </c>
      <c r="C154" s="36">
        <f t="shared" si="8"/>
        <v>740</v>
      </c>
      <c r="D154" s="36">
        <f t="shared" si="7"/>
        <v>12.649999999999977</v>
      </c>
      <c r="E154" s="36">
        <f t="shared" si="10"/>
        <v>752.65</v>
      </c>
      <c r="F154" s="36">
        <f t="shared" si="9"/>
        <v>740</v>
      </c>
    </row>
    <row r="155" spans="2:6" ht="15" customHeight="1">
      <c r="B155" s="36">
        <v>745</v>
      </c>
      <c r="C155" s="36">
        <f t="shared" si="8"/>
        <v>745</v>
      </c>
      <c r="D155" s="36">
        <f t="shared" si="7"/>
        <v>7.649999999999977</v>
      </c>
      <c r="E155" s="36">
        <f t="shared" si="10"/>
        <v>752.65</v>
      </c>
      <c r="F155" s="36">
        <f t="shared" si="9"/>
        <v>745</v>
      </c>
    </row>
    <row r="156" spans="2:6" ht="15" customHeight="1">
      <c r="B156" s="36">
        <v>750</v>
      </c>
      <c r="C156" s="36">
        <f t="shared" si="8"/>
        <v>750</v>
      </c>
      <c r="D156" s="36">
        <f t="shared" si="7"/>
        <v>2.6499999999999773</v>
      </c>
      <c r="E156" s="36">
        <f t="shared" si="10"/>
        <v>752.65</v>
      </c>
      <c r="F156" s="36">
        <f t="shared" si="9"/>
        <v>750</v>
      </c>
    </row>
  </sheetData>
  <sheetProtection/>
  <mergeCells count="1">
    <mergeCell ref="B1:G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L’allocation veuvage (AV)</dc:title>
  <dc:subject/>
  <dc:creator/>
  <cp:keywords/>
  <dc:description/>
  <cp:lastModifiedBy>tbetty</cp:lastModifiedBy>
  <dcterms:created xsi:type="dcterms:W3CDTF">2009-09-01T13:17:23Z</dcterms:created>
  <dcterms:modified xsi:type="dcterms:W3CDTF">2014-10-15T13:43:48Z</dcterms:modified>
  <cp:category/>
  <cp:version/>
  <cp:contentType/>
  <cp:contentStatus/>
</cp:coreProperties>
</file>