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240" windowWidth="19320" windowHeight="11325" activeTab="3"/>
  </bookViews>
  <sheets>
    <sheet name="F00-t1" sheetId="1" r:id="rId1"/>
    <sheet name="F00-g1" sheetId="2" r:id="rId2"/>
    <sheet name="F00-g2" sheetId="3" r:id="rId3"/>
    <sheet name="F00-g3" sheetId="4" r:id="rId4"/>
    <sheet name="F00-encadré" sheetId="5" r:id="rId5"/>
  </sheets>
  <definedNames/>
  <calcPr fullCalcOnLoad="1"/>
</workbook>
</file>

<file path=xl/sharedStrings.xml><?xml version="1.0" encoding="utf-8"?>
<sst xmlns="http://schemas.openxmlformats.org/spreadsheetml/2006/main" count="65" uniqueCount="58">
  <si>
    <t>CNAV</t>
  </si>
  <si>
    <t>MSA salariés</t>
  </si>
  <si>
    <t>AGIRC</t>
  </si>
  <si>
    <t>IRCANTEC</t>
  </si>
  <si>
    <t>RSI commerçants</t>
  </si>
  <si>
    <t>RSI commerçants complémentaire</t>
  </si>
  <si>
    <t>RSI artisans</t>
  </si>
  <si>
    <t>RSI artisans complémentaire</t>
  </si>
  <si>
    <t>RATP</t>
  </si>
  <si>
    <t>Services de l'ASPA</t>
  </si>
  <si>
    <t>-</t>
  </si>
  <si>
    <t>Ensemble (tous régimes confondus)</t>
  </si>
  <si>
    <t>Hommes</t>
  </si>
  <si>
    <t>Femmes</t>
  </si>
  <si>
    <t>Ensemble</t>
  </si>
  <si>
    <t>Prestations</t>
  </si>
  <si>
    <t>Cotisations</t>
  </si>
  <si>
    <t>Nouveaux retraités de la CNAV</t>
  </si>
  <si>
    <t>Nouveaux retraités tous régimes confondus</t>
  </si>
  <si>
    <t>MSA non-salariés</t>
  </si>
  <si>
    <t>Hommes, 2008</t>
  </si>
  <si>
    <t>Femmes, 2008</t>
  </si>
  <si>
    <t>Primo-liquidants</t>
  </si>
  <si>
    <t>Retraités de 66 ans</t>
  </si>
  <si>
    <t>Ensemble des retraités</t>
  </si>
  <si>
    <t>Primo-liquidants, corrigé des liquidations tardives</t>
  </si>
  <si>
    <t>ARRCO</t>
  </si>
  <si>
    <t>Graphique 1 : Retraités de droit direct résidant en France, en proportion de la population, par âge</t>
  </si>
  <si>
    <t>Hommes, 2004</t>
  </si>
  <si>
    <t>Femmes, 2004</t>
  </si>
  <si>
    <t>Graphique 2 : Population de 60 ans et nombre de nouveaux retraités, toutes générations confondues, dans l’année</t>
  </si>
  <si>
    <t>Variation du nombre de retraités (nette des décès)</t>
  </si>
  <si>
    <t>Graphique 3 : Montants mensuels moyens d’avantage principal de droit direct (tous régimes confondus), pour diverses catégories de retraités</t>
  </si>
  <si>
    <t>CRPCEN</t>
  </si>
  <si>
    <t>CAVIMAC</t>
  </si>
  <si>
    <t>Tableau 1 : Effectifs de retraités dans les principaux régimes au 31 décembre 2010</t>
  </si>
  <si>
    <t>Hommes, 2010</t>
  </si>
  <si>
    <t>Femmes, 2010</t>
  </si>
  <si>
    <t xml:space="preserve">En milliers </t>
  </si>
  <si>
    <t>Retraités de droit direct</t>
  </si>
  <si>
    <t>Retraités de droit dérivé (réversion)</t>
  </si>
  <si>
    <t>dont retraités résidant en France</t>
  </si>
  <si>
    <t>nd</t>
  </si>
  <si>
    <t>Tous retraités 
percevant 
un droit direct</t>
  </si>
  <si>
    <t>Tous retraités 
percevant 
un droit dérivé</t>
  </si>
  <si>
    <t>Bénéficiaires 
d'une allocation 
du minimum vieillesse 
(ASV ou ASPA)</t>
  </si>
  <si>
    <t>dont nouveaux 
retraités 
en 2010</t>
  </si>
  <si>
    <t>Ensemble 
des retraités 
de droit direct 
ou dérivé</t>
  </si>
  <si>
    <t>en euros constants de 2010(1)</t>
  </si>
  <si>
    <r>
      <t>Personnes de 60 ans</t>
    </r>
    <r>
      <rPr>
        <b/>
        <sz val="8"/>
        <color indexed="10"/>
        <rFont val="Arial"/>
        <family val="2"/>
      </rPr>
      <t xml:space="preserve"> </t>
    </r>
    <r>
      <rPr>
        <b/>
        <sz val="8"/>
        <rFont val="Arial"/>
        <family val="2"/>
      </rPr>
      <t>résidant en France</t>
    </r>
  </si>
  <si>
    <r>
      <t>Fonction publique d'État civile</t>
    </r>
    <r>
      <rPr>
        <vertAlign val="superscript"/>
        <sz val="8"/>
        <rFont val="Arial"/>
        <family val="2"/>
      </rPr>
      <t>(1)</t>
    </r>
  </si>
  <si>
    <r>
      <t>Fonction publique d'État militaire</t>
    </r>
    <r>
      <rPr>
        <vertAlign val="superscript"/>
        <sz val="8"/>
        <rFont val="Arial"/>
        <family val="2"/>
      </rPr>
      <t>(1)</t>
    </r>
  </si>
  <si>
    <t>Ratio des montants de prestations et de cotisations de retraite supplémentaire facultative, rapportés aux mêmes montants dans les régimes de retraite obligatoires</t>
  </si>
  <si>
    <r>
      <t>CNRACL</t>
    </r>
    <r>
      <rPr>
        <vertAlign val="superscript"/>
        <sz val="8"/>
        <rFont val="Arial"/>
        <family val="2"/>
      </rPr>
      <t>(2)</t>
    </r>
  </si>
  <si>
    <t>CNIEG</t>
  </si>
  <si>
    <r>
      <t>SNCF</t>
    </r>
    <r>
      <rPr>
        <vertAlign val="superscript"/>
        <sz val="8"/>
        <rFont val="Arial"/>
        <family val="2"/>
      </rPr>
      <t>(3)</t>
    </r>
  </si>
  <si>
    <r>
      <t>dont retraités 
percevant 
un droit dérivé 
servi seul</t>
    </r>
    <r>
      <rPr>
        <b/>
        <vertAlign val="superscript"/>
        <sz val="8"/>
        <rFont val="Arial"/>
        <family val="2"/>
      </rPr>
      <t>(4)</t>
    </r>
  </si>
  <si>
    <r>
      <t>Sources</t>
    </r>
    <r>
      <rPr>
        <sz val="8"/>
        <rFont val="Arial"/>
        <family val="2"/>
      </rPr>
      <t xml:space="preserve"> • Bilan démographique, INSEE ; recueil statististique 2010, CNAV ; modèle ANCETRE, DREES.</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</si>
</sst>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quot;Vrai&quot;;&quot;Vrai&quot;;&quot;Faux&quot;"/>
    <numFmt numFmtId="168" formatCode="&quot;Actif&quot;;&quot;Actif&quot;;&quot;Inactif&quot;"/>
    <numFmt numFmtId="169" formatCode="0.00000000"/>
    <numFmt numFmtId="170" formatCode="0.000%"/>
    <numFmt numFmtId="171" formatCode="0.0000%"/>
    <numFmt numFmtId="172" formatCode="0.00000%"/>
    <numFmt numFmtId="173" formatCode="0.000000%"/>
    <numFmt numFmtId="174" formatCode="0.0000000%"/>
    <numFmt numFmtId="175" formatCode="_-* #,##0.0\ _€_-;\-* #,##0.0\ _€_-;_-* &quot;-&quot;??\ _€_-;_-@_-"/>
    <numFmt numFmtId="176" formatCode="_-* #,##0\ _€_-;\-* #,##0\ _€_-;_-* &quot;-&quot;??\ _€_-;_-@_-"/>
    <numFmt numFmtId="177" formatCode="0.0000000"/>
    <numFmt numFmtId="178" formatCode="0.000000"/>
    <numFmt numFmtId="179" formatCode="0.00000"/>
    <numFmt numFmtId="180" formatCode="0.0000"/>
    <numFmt numFmtId="181" formatCode="#,##0.0"/>
    <numFmt numFmtId="182" formatCode="#,##0.000"/>
    <numFmt numFmtId="183" formatCode="#,##0&quot;  &quot;"/>
    <numFmt numFmtId="184" formatCode="[$-40C]dddd\ d\ mmmm\ yyyy"/>
    <numFmt numFmtId="185" formatCode="00000"/>
    <numFmt numFmtId="186" formatCode="0&quot; &quot;%"/>
    <numFmt numFmtId="187" formatCode="yyyy"/>
    <numFmt numFmtId="188" formatCode="[$-40C]mmmmm;@"/>
    <numFmt numFmtId="189" formatCode="0.0&quot; &quot;%"/>
  </numFmts>
  <fonts count="15">
    <font>
      <sz val="10"/>
      <name val="Arial"/>
      <family val="0"/>
    </font>
    <font>
      <u val="single"/>
      <sz val="10"/>
      <color indexed="12"/>
      <name val="Arial"/>
      <family val="0"/>
    </font>
    <font>
      <u val="single"/>
      <sz val="10"/>
      <color indexed="36"/>
      <name val="Arial"/>
      <family val="0"/>
    </font>
    <font>
      <sz val="8"/>
      <name val="Arial"/>
      <family val="0"/>
    </font>
    <font>
      <i/>
      <sz val="8"/>
      <name val="Arial"/>
      <family val="2"/>
    </font>
    <font>
      <b/>
      <sz val="8"/>
      <name val="Arial"/>
      <family val="2"/>
    </font>
    <font>
      <b/>
      <sz val="8"/>
      <color indexed="55"/>
      <name val="Arial"/>
      <family val="2"/>
    </font>
    <font>
      <b/>
      <sz val="8"/>
      <color indexed="10"/>
      <name val="Arial"/>
      <family val="2"/>
    </font>
    <font>
      <b/>
      <vertAlign val="superscript"/>
      <sz val="8"/>
      <name val="Arial"/>
      <family val="2"/>
    </font>
    <font>
      <sz val="8"/>
      <color indexed="8"/>
      <name val="Arial"/>
      <family val="2"/>
    </font>
    <font>
      <i/>
      <sz val="8"/>
      <color indexed="8"/>
      <name val="Arial"/>
      <family val="2"/>
    </font>
    <font>
      <vertAlign val="superscript"/>
      <sz val="8"/>
      <name val="Arial"/>
      <family val="2"/>
    </font>
    <font>
      <sz val="8"/>
      <color indexed="55"/>
      <name val="Arial"/>
      <family val="2"/>
    </font>
    <font>
      <sz val="8"/>
      <color indexed="22"/>
      <name val="Arial"/>
      <family val="2"/>
    </font>
    <font>
      <sz val="8"/>
      <color indexed="10"/>
      <name val="Arial"/>
      <family val="2"/>
    </font>
  </fonts>
  <fills count="2">
    <fill>
      <patternFill/>
    </fill>
    <fill>
      <patternFill patternType="gray125"/>
    </fill>
  </fills>
  <borders count="14">
    <border>
      <left/>
      <right/>
      <top/>
      <bottom/>
      <diagonal/>
    </border>
    <border>
      <left style="hair"/>
      <right style="hair"/>
      <top style="hair"/>
      <bottom style="hair"/>
    </border>
    <border>
      <left style="hair"/>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12">
    <xf numFmtId="0" fontId="0" fillId="0" borderId="0" xfId="0" applyAlignment="1">
      <alignment/>
    </xf>
    <xf numFmtId="0" fontId="3" fillId="0" borderId="0" xfId="21" applyNumberFormat="1" applyFont="1" applyFill="1" applyBorder="1" applyAlignment="1">
      <alignment vertical="center" wrapText="1"/>
      <protection/>
    </xf>
    <xf numFmtId="0" fontId="3" fillId="0" borderId="0" xfId="21" applyNumberFormat="1" applyFont="1" applyFill="1" applyBorder="1" applyAlignment="1">
      <alignment vertical="center"/>
      <protection/>
    </xf>
    <xf numFmtId="0" fontId="3" fillId="0" borderId="0" xfId="0" applyFont="1" applyFill="1" applyAlignment="1">
      <alignment/>
    </xf>
    <xf numFmtId="0" fontId="3" fillId="0" borderId="0" xfId="0" applyFont="1" applyFill="1" applyAlignment="1">
      <alignment vertical="top"/>
    </xf>
    <xf numFmtId="0" fontId="4" fillId="0" borderId="0" xfId="0" applyFont="1" applyFill="1" applyAlignment="1">
      <alignment vertical="top"/>
    </xf>
    <xf numFmtId="0" fontId="3" fillId="0" borderId="0" xfId="0" applyFont="1" applyFill="1" applyAlignment="1">
      <alignment wrapText="1"/>
    </xf>
    <xf numFmtId="0" fontId="3" fillId="0" borderId="0" xfId="0" applyFont="1" applyFill="1" applyBorder="1" applyAlignment="1">
      <alignment/>
    </xf>
    <xf numFmtId="0" fontId="5" fillId="0" borderId="0" xfId="0" applyFont="1" applyFill="1" applyAlignment="1">
      <alignment/>
    </xf>
    <xf numFmtId="0" fontId="5" fillId="0" borderId="1" xfId="0" applyFont="1" applyBorder="1" applyAlignment="1">
      <alignment horizontal="center"/>
    </xf>
    <xf numFmtId="0" fontId="5" fillId="0" borderId="1" xfId="0" applyFont="1" applyFill="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1" xfId="0" applyFont="1" applyBorder="1" applyAlignment="1">
      <alignment/>
    </xf>
    <xf numFmtId="0" fontId="5"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0" fontId="5" fillId="0" borderId="1" xfId="0" applyFont="1" applyBorder="1" applyAlignment="1">
      <alignment wrapText="1"/>
    </xf>
    <xf numFmtId="176" fontId="5" fillId="0" borderId="1" xfId="17" applyNumberFormat="1" applyFont="1" applyBorder="1" applyAlignment="1">
      <alignment horizontal="center" vertical="center" wrapText="1"/>
    </xf>
    <xf numFmtId="176" fontId="5" fillId="0" borderId="0" xfId="17" applyNumberFormat="1" applyFont="1" applyAlignment="1">
      <alignment/>
    </xf>
    <xf numFmtId="0" fontId="3" fillId="0" borderId="0" xfId="0" applyFont="1" applyFill="1" applyAlignment="1">
      <alignment horizontal="right" vertical="top"/>
    </xf>
    <xf numFmtId="0" fontId="5" fillId="0" borderId="1" xfId="0" applyFont="1" applyFill="1" applyBorder="1" applyAlignment="1">
      <alignment horizontal="center" vertical="center" wrapText="1"/>
    </xf>
    <xf numFmtId="0" fontId="3" fillId="0" borderId="3" xfId="21" applyNumberFormat="1" applyFont="1" applyFill="1" applyBorder="1" applyAlignment="1">
      <alignment vertical="top"/>
      <protection/>
    </xf>
    <xf numFmtId="3" fontId="3" fillId="0" borderId="4" xfId="0" applyNumberFormat="1" applyFont="1" applyFill="1" applyBorder="1" applyAlignment="1">
      <alignment horizontal="right" vertical="top" wrapText="1" indent="1"/>
    </xf>
    <xf numFmtId="3" fontId="3" fillId="0" borderId="4" xfId="0" applyNumberFormat="1" applyFont="1" applyFill="1" applyBorder="1" applyAlignment="1">
      <alignment horizontal="right" vertical="top" indent="1"/>
    </xf>
    <xf numFmtId="3" fontId="3" fillId="0" borderId="5" xfId="0" applyNumberFormat="1" applyFont="1" applyFill="1" applyBorder="1" applyAlignment="1">
      <alignment horizontal="right" vertical="top" indent="1"/>
    </xf>
    <xf numFmtId="0" fontId="4" fillId="0" borderId="6" xfId="21" applyNumberFormat="1" applyFont="1" applyFill="1" applyBorder="1" applyAlignment="1">
      <alignment horizontal="left" vertical="top"/>
      <protection/>
    </xf>
    <xf numFmtId="3" fontId="4" fillId="0" borderId="7" xfId="0" applyNumberFormat="1" applyFont="1" applyFill="1" applyBorder="1" applyAlignment="1">
      <alignment horizontal="right" vertical="top" wrapText="1" indent="1"/>
    </xf>
    <xf numFmtId="3" fontId="4" fillId="0" borderId="7" xfId="0" applyNumberFormat="1" applyFont="1" applyFill="1" applyBorder="1" applyAlignment="1">
      <alignment horizontal="right" vertical="top" indent="1"/>
    </xf>
    <xf numFmtId="3" fontId="4" fillId="0" borderId="8" xfId="0" applyNumberFormat="1" applyFont="1" applyFill="1" applyBorder="1" applyAlignment="1">
      <alignment horizontal="right" vertical="top" indent="1"/>
    </xf>
    <xf numFmtId="3" fontId="9" fillId="0" borderId="4" xfId="21" applyNumberFormat="1" applyFont="1" applyFill="1" applyBorder="1" applyAlignment="1">
      <alignment horizontal="right" vertical="top" indent="1"/>
      <protection/>
    </xf>
    <xf numFmtId="3" fontId="9" fillId="0" borderId="4" xfId="0" applyNumberFormat="1" applyFont="1" applyFill="1" applyBorder="1" applyAlignment="1">
      <alignment horizontal="right" vertical="top" indent="1"/>
    </xf>
    <xf numFmtId="0" fontId="3" fillId="0" borderId="9" xfId="21" applyNumberFormat="1" applyFont="1" applyFill="1" applyBorder="1" applyAlignment="1">
      <alignment vertical="top"/>
      <protection/>
    </xf>
    <xf numFmtId="3" fontId="9" fillId="0" borderId="10" xfId="21" applyNumberFormat="1" applyFont="1" applyFill="1" applyBorder="1" applyAlignment="1">
      <alignment horizontal="right" vertical="top" indent="1"/>
      <protection/>
    </xf>
    <xf numFmtId="3" fontId="9" fillId="0" borderId="10" xfId="0" applyNumberFormat="1" applyFont="1" applyFill="1" applyBorder="1" applyAlignment="1">
      <alignment horizontal="right" vertical="top" indent="1"/>
    </xf>
    <xf numFmtId="3" fontId="3" fillId="0" borderId="2" xfId="0" applyNumberFormat="1" applyFont="1" applyFill="1" applyBorder="1" applyAlignment="1">
      <alignment horizontal="right" vertical="top" indent="1"/>
    </xf>
    <xf numFmtId="0" fontId="4" fillId="0" borderId="9" xfId="21" applyNumberFormat="1" applyFont="1" applyFill="1" applyBorder="1" applyAlignment="1">
      <alignment vertical="top"/>
      <protection/>
    </xf>
    <xf numFmtId="3" fontId="10" fillId="0" borderId="10" xfId="21" applyNumberFormat="1" applyFont="1" applyFill="1" applyBorder="1" applyAlignment="1">
      <alignment horizontal="right" vertical="top" indent="1"/>
      <protection/>
    </xf>
    <xf numFmtId="3" fontId="10" fillId="0" borderId="10" xfId="0" applyNumberFormat="1" applyFont="1" applyFill="1" applyBorder="1" applyAlignment="1">
      <alignment horizontal="right" vertical="top" indent="1"/>
    </xf>
    <xf numFmtId="3" fontId="4" fillId="0" borderId="2" xfId="0" applyNumberFormat="1" applyFont="1" applyFill="1" applyBorder="1" applyAlignment="1">
      <alignment horizontal="right" vertical="top" indent="1"/>
    </xf>
    <xf numFmtId="3" fontId="4" fillId="0" borderId="10" xfId="0" applyNumberFormat="1" applyFont="1" applyFill="1" applyBorder="1" applyAlignment="1">
      <alignment horizontal="right" vertical="top" indent="1"/>
    </xf>
    <xf numFmtId="3" fontId="4" fillId="0" borderId="2" xfId="0" applyNumberFormat="1" applyFont="1" applyFill="1" applyBorder="1" applyAlignment="1" quotePrefix="1">
      <alignment horizontal="right" vertical="top" indent="1"/>
    </xf>
    <xf numFmtId="0" fontId="3" fillId="0" borderId="6" xfId="21" applyNumberFormat="1" applyFont="1" applyFill="1" applyBorder="1" applyAlignment="1">
      <alignment vertical="top"/>
      <protection/>
    </xf>
    <xf numFmtId="3" fontId="9" fillId="0" borderId="7" xfId="21" applyNumberFormat="1" applyFont="1" applyFill="1" applyBorder="1" applyAlignment="1">
      <alignment horizontal="right" vertical="top" indent="1"/>
      <protection/>
    </xf>
    <xf numFmtId="3" fontId="9" fillId="0" borderId="7" xfId="0" applyNumberFormat="1" applyFont="1" applyFill="1" applyBorder="1" applyAlignment="1">
      <alignment horizontal="right" vertical="top" indent="1"/>
    </xf>
    <xf numFmtId="3" fontId="3" fillId="0" borderId="8" xfId="0" applyNumberFormat="1" applyFont="1" applyFill="1" applyBorder="1" applyAlignment="1">
      <alignment horizontal="right" vertical="top" indent="1"/>
    </xf>
    <xf numFmtId="0" fontId="3" fillId="0" borderId="0" xfId="0" applyFont="1" applyAlignment="1">
      <alignment/>
    </xf>
    <xf numFmtId="0" fontId="3" fillId="0" borderId="1" xfId="0" applyFont="1" applyBorder="1" applyAlignment="1">
      <alignment/>
    </xf>
    <xf numFmtId="166" fontId="3" fillId="0" borderId="1" xfId="0" applyNumberFormat="1" applyFont="1" applyBorder="1" applyAlignment="1">
      <alignment horizontal="center"/>
    </xf>
    <xf numFmtId="0" fontId="12" fillId="0" borderId="0" xfId="0" applyFont="1" applyAlignment="1">
      <alignment/>
    </xf>
    <xf numFmtId="10" fontId="12" fillId="0" borderId="0" xfId="0" applyNumberFormat="1" applyFont="1" applyAlignment="1">
      <alignment/>
    </xf>
    <xf numFmtId="0" fontId="7" fillId="0" borderId="0" xfId="0" applyFont="1" applyFill="1" applyBorder="1" applyAlignment="1">
      <alignment/>
    </xf>
    <xf numFmtId="0" fontId="5" fillId="0" borderId="0" xfId="0" applyFont="1" applyFill="1" applyBorder="1" applyAlignment="1">
      <alignment horizontal="center"/>
    </xf>
    <xf numFmtId="0" fontId="3" fillId="0" borderId="0" xfId="0" applyFont="1" applyAlignment="1">
      <alignment/>
    </xf>
    <xf numFmtId="0" fontId="5" fillId="0" borderId="0" xfId="0" applyFont="1" applyFill="1" applyBorder="1" applyAlignment="1">
      <alignment horizontal="center" textRotation="90" wrapText="1"/>
    </xf>
    <xf numFmtId="0" fontId="5" fillId="0" borderId="0" xfId="0" applyFont="1" applyFill="1" applyBorder="1" applyAlignment="1">
      <alignment wrapText="1"/>
    </xf>
    <xf numFmtId="0" fontId="5"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right"/>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textRotation="90"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right" vertical="center"/>
    </xf>
    <xf numFmtId="3" fontId="3" fillId="0" borderId="0" xfId="0" applyNumberFormat="1" applyFont="1" applyFill="1" applyBorder="1" applyAlignment="1">
      <alignment horizontal="left"/>
    </xf>
    <xf numFmtId="164" fontId="3" fillId="0" borderId="0" xfId="0" applyNumberFormat="1" applyFont="1" applyFill="1" applyBorder="1" applyAlignment="1">
      <alignment horizontal="right" vertical="center"/>
    </xf>
    <xf numFmtId="166" fontId="3" fillId="0" borderId="0" xfId="0" applyNumberFormat="1" applyFont="1" applyFill="1" applyBorder="1" applyAlignment="1">
      <alignment vertical="center"/>
    </xf>
    <xf numFmtId="0" fontId="3" fillId="0" borderId="0" xfId="0" applyFont="1" applyFill="1" applyBorder="1" applyAlignment="1">
      <alignment/>
    </xf>
    <xf numFmtId="1" fontId="3" fillId="0" borderId="1" xfId="0" applyNumberFormat="1" applyFont="1" applyBorder="1" applyAlignment="1">
      <alignment/>
    </xf>
    <xf numFmtId="1" fontId="3" fillId="0" borderId="1" xfId="0" applyNumberFormat="1" applyFont="1" applyBorder="1" applyAlignment="1">
      <alignment horizontal="center"/>
    </xf>
    <xf numFmtId="3" fontId="3" fillId="0" borderId="0" xfId="0" applyNumberFormat="1" applyFont="1" applyBorder="1" applyAlignment="1">
      <alignment horizontal="center"/>
    </xf>
    <xf numFmtId="166" fontId="12" fillId="0" borderId="0" xfId="22" applyNumberFormat="1" applyFont="1" applyAlignment="1">
      <alignment/>
    </xf>
    <xf numFmtId="3" fontId="3" fillId="0" borderId="0" xfId="22" applyNumberFormat="1" applyFont="1" applyAlignment="1">
      <alignment/>
    </xf>
    <xf numFmtId="182" fontId="3" fillId="0" borderId="0" xfId="22" applyNumberFormat="1" applyFont="1" applyAlignment="1">
      <alignment/>
    </xf>
    <xf numFmtId="170" fontId="3" fillId="0" borderId="0" xfId="22" applyNumberFormat="1" applyFont="1" applyAlignment="1">
      <alignment/>
    </xf>
    <xf numFmtId="0" fontId="3" fillId="0" borderId="0" xfId="0" applyFont="1" applyBorder="1" applyAlignment="1">
      <alignment/>
    </xf>
    <xf numFmtId="0" fontId="3" fillId="0" borderId="0" xfId="0" applyFont="1" applyBorder="1" applyAlignment="1">
      <alignment wrapText="1"/>
    </xf>
    <xf numFmtId="0" fontId="3" fillId="0" borderId="0" xfId="0" applyFont="1" applyFill="1" applyBorder="1" applyAlignment="1">
      <alignment wrapText="1"/>
    </xf>
    <xf numFmtId="1" fontId="3" fillId="0" borderId="0" xfId="0" applyNumberFormat="1" applyFont="1" applyBorder="1" applyAlignment="1">
      <alignment/>
    </xf>
    <xf numFmtId="166" fontId="3" fillId="0" borderId="0" xfId="22" applyNumberFormat="1" applyFont="1" applyBorder="1" applyAlignment="1">
      <alignment/>
    </xf>
    <xf numFmtId="166" fontId="3" fillId="0" borderId="0" xfId="22" applyNumberFormat="1" applyFont="1" applyAlignment="1">
      <alignment/>
    </xf>
    <xf numFmtId="0" fontId="13" fillId="0" borderId="0" xfId="0" applyFont="1" applyAlignment="1">
      <alignment/>
    </xf>
    <xf numFmtId="0" fontId="3" fillId="0" borderId="1" xfId="0" applyFont="1" applyBorder="1" applyAlignment="1">
      <alignment wrapText="1"/>
    </xf>
    <xf numFmtId="3" fontId="3" fillId="0" borderId="1" xfId="17" applyNumberFormat="1" applyFont="1" applyBorder="1" applyAlignment="1">
      <alignment horizontal="center" wrapText="1"/>
    </xf>
    <xf numFmtId="3" fontId="3" fillId="0" borderId="1" xfId="0" applyNumberFormat="1" applyFont="1" applyBorder="1" applyAlignment="1">
      <alignment horizontal="center" wrapText="1"/>
    </xf>
    <xf numFmtId="176" fontId="3" fillId="0" borderId="0" xfId="17" applyNumberFormat="1" applyFont="1" applyBorder="1" applyAlignment="1">
      <alignment/>
    </xf>
    <xf numFmtId="3" fontId="3" fillId="0" borderId="0" xfId="0" applyNumberFormat="1" applyFont="1" applyBorder="1" applyAlignment="1">
      <alignment/>
    </xf>
    <xf numFmtId="3" fontId="3" fillId="0" borderId="0" xfId="22" applyNumberFormat="1" applyFont="1" applyBorder="1" applyAlignment="1">
      <alignment/>
    </xf>
    <xf numFmtId="0" fontId="3" fillId="0" borderId="0" xfId="0" applyNumberFormat="1" applyFont="1" applyBorder="1" applyAlignment="1">
      <alignment/>
    </xf>
    <xf numFmtId="3" fontId="3" fillId="0" borderId="1" xfId="0" applyNumberFormat="1" applyFont="1" applyBorder="1" applyAlignment="1">
      <alignment/>
    </xf>
    <xf numFmtId="3" fontId="3" fillId="0" borderId="1" xfId="0" applyNumberFormat="1" applyFont="1" applyFill="1" applyBorder="1" applyAlignment="1">
      <alignment/>
    </xf>
    <xf numFmtId="3" fontId="3" fillId="0" borderId="0" xfId="0" applyNumberFormat="1" applyFont="1" applyBorder="1" applyAlignment="1">
      <alignment horizontal="center" wrapText="1"/>
    </xf>
    <xf numFmtId="3" fontId="3" fillId="0" borderId="0" xfId="0" applyNumberFormat="1" applyFont="1" applyFill="1" applyAlignment="1">
      <alignment/>
    </xf>
    <xf numFmtId="176" fontId="3" fillId="0" borderId="0" xfId="17" applyNumberFormat="1" applyFont="1" applyAlignment="1">
      <alignment/>
    </xf>
    <xf numFmtId="0" fontId="14" fillId="0" borderId="0" xfId="0" applyFont="1" applyAlignment="1">
      <alignment/>
    </xf>
    <xf numFmtId="0" fontId="3" fillId="0" borderId="1" xfId="0" applyFont="1" applyBorder="1" applyAlignment="1">
      <alignment horizontal="center"/>
    </xf>
    <xf numFmtId="189" fontId="3" fillId="0" borderId="1" xfId="0" applyNumberFormat="1" applyFont="1" applyBorder="1" applyAlignment="1">
      <alignment horizontal="center"/>
    </xf>
    <xf numFmtId="3" fontId="3" fillId="0" borderId="0" xfId="0" applyNumberFormat="1" applyFont="1" applyAlignment="1" quotePrefix="1">
      <alignment/>
    </xf>
    <xf numFmtId="0" fontId="3" fillId="0" borderId="0" xfId="0" applyNumberFormat="1" applyFont="1" applyAlignment="1" quotePrefix="1">
      <alignment/>
    </xf>
    <xf numFmtId="166" fontId="3" fillId="0" borderId="0" xfId="0" applyNumberFormat="1" applyFont="1" applyAlignment="1">
      <alignment/>
    </xf>
    <xf numFmtId="0" fontId="3" fillId="0" borderId="1" xfId="0" applyFont="1" applyFill="1" applyBorder="1" applyAlignment="1">
      <alignment horizontal="center"/>
    </xf>
    <xf numFmtId="0" fontId="3" fillId="0" borderId="0" xfId="21" applyNumberFormat="1" applyFont="1" applyFill="1" applyBorder="1" applyAlignment="1">
      <alignment vertical="center" wrapText="1"/>
      <protection/>
    </xf>
    <xf numFmtId="0" fontId="3" fillId="0" borderId="0" xfId="0" applyFont="1" applyFill="1" applyAlignment="1">
      <alignment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wrapText="1"/>
    </xf>
    <xf numFmtId="0" fontId="5" fillId="0" borderId="12" xfId="0" applyFont="1" applyFill="1" applyBorder="1" applyAlignment="1">
      <alignment horizontal="center" wrapText="1"/>
    </xf>
    <xf numFmtId="0" fontId="3" fillId="0" borderId="13" xfId="0"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vertical="center"/>
    </xf>
    <xf numFmtId="0" fontId="5" fillId="0" borderId="0" xfId="0" applyFont="1" applyAlignment="1">
      <alignment wrapText="1"/>
    </xf>
    <xf numFmtId="0" fontId="3" fillId="0" borderId="0" xfId="0" applyFont="1" applyAlignment="1">
      <alignment wrapText="1"/>
    </xf>
  </cellXfs>
  <cellStyles count="9">
    <cellStyle name="Normal" xfId="0"/>
    <cellStyle name="Hyperlink" xfId="15"/>
    <cellStyle name="Followed Hyperlink" xfId="16"/>
    <cellStyle name="Comma" xfId="17"/>
    <cellStyle name="Comma [0]" xfId="18"/>
    <cellStyle name="Currency" xfId="19"/>
    <cellStyle name="Currency [0]" xfId="20"/>
    <cellStyle name="Normal_Tab1-cadrag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26</xdr:row>
      <xdr:rowOff>152400</xdr:rowOff>
    </xdr:from>
    <xdr:to>
      <xdr:col>8</xdr:col>
      <xdr:colOff>19050</xdr:colOff>
      <xdr:row>36</xdr:row>
      <xdr:rowOff>133350</xdr:rowOff>
    </xdr:to>
    <xdr:sp>
      <xdr:nvSpPr>
        <xdr:cNvPr id="1" name="TextBox 3"/>
        <xdr:cNvSpPr txBox="1">
          <a:spLocks noChangeArrowheads="1"/>
        </xdr:cNvSpPr>
      </xdr:nvSpPr>
      <xdr:spPr>
        <a:xfrm>
          <a:off x="295275" y="4400550"/>
          <a:ext cx="6600825" cy="22193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Hors pensions d'invalidité des moins de 60 ans, hors pensions cristallisées pour les anciens combattants étrangers après l'indépendance des territoires sous souveraineté française.
(2) Hors pensions d'invalidité des moins de 60 ans.
(3) Y compris pensions de réforme.
(4) Le chiffre de bénéficiaires d’un droit dérivé uniquement, tous régimes confondus, ne peut pas être comparé aux nombres de bénéficiaires de droits dérivés servis seuls régime par régime : un pensionné de réversion peut en effet bénéficier d’un droit dérivé servi seul dans un régime, tout en bénéficiant d’un droit direct servi par un autre régime.
nd : non déterminé
Champ • Retraités bénéficiaires d'une pension de droit direct ou dérivé d'au moins un régime français, vivants au 31 décembre 2010, résidents en France ou à l'étranger. En</a:t>
          </a:r>
          <a:r>
            <a:rPr lang="en-US" cap="none" sz="800" b="0" i="1" u="none" baseline="0">
              <a:latin typeface="Arial"/>
              <a:ea typeface="Arial"/>
              <a:cs typeface="Arial"/>
            </a:rPr>
            <a:t> italique </a:t>
          </a:r>
          <a:r>
            <a:rPr lang="en-US" cap="none" sz="800" b="0" i="0" u="none" baseline="0">
              <a:latin typeface="Arial"/>
              <a:ea typeface="Arial"/>
              <a:cs typeface="Arial"/>
            </a:rPr>
            <a:t>figurent les régimes complémentaires.
Sources • Enquête annuelle auprès des caisses de retraite 2010, enquête sur les allocations du minimum vieillesse 2010, modèle ANCETRE ; DREES.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47625</xdr:rowOff>
    </xdr:from>
    <xdr:to>
      <xdr:col>8</xdr:col>
      <xdr:colOff>314325</xdr:colOff>
      <xdr:row>28</xdr:row>
      <xdr:rowOff>19050</xdr:rowOff>
    </xdr:to>
    <xdr:sp>
      <xdr:nvSpPr>
        <xdr:cNvPr id="1" name="TextBox 2"/>
        <xdr:cNvSpPr txBox="1">
          <a:spLocks noChangeArrowheads="1"/>
        </xdr:cNvSpPr>
      </xdr:nvSpPr>
      <xdr:spPr>
        <a:xfrm>
          <a:off x="323850" y="3390900"/>
          <a:ext cx="6086475" cy="78105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Lecture •</a:t>
          </a:r>
          <a:r>
            <a:rPr lang="en-US" cap="none" sz="800" b="0" i="0" u="none" baseline="0">
              <a:latin typeface="Arial"/>
              <a:ea typeface="Arial"/>
              <a:cs typeface="Arial"/>
            </a:rPr>
            <a:t> Parmi les personnes résidant en France et âgées de 60 ans au 31 décembre 2010, 66,5 % des hommes et 58,0 % des femmes ont déjà liquidé un premier droit direct de retraite au moins.
</a:t>
          </a:r>
          <a:r>
            <a:rPr lang="en-US" cap="none" sz="800" b="1" i="0" u="none" baseline="0">
              <a:latin typeface="Arial"/>
              <a:ea typeface="Arial"/>
              <a:cs typeface="Arial"/>
            </a:rPr>
            <a:t>Champ • </a:t>
          </a:r>
          <a:r>
            <a:rPr lang="en-US" cap="none" sz="800" b="0" i="0" u="none" baseline="0">
              <a:latin typeface="Arial"/>
              <a:ea typeface="Arial"/>
              <a:cs typeface="Arial"/>
            </a:rPr>
            <a:t>Personnes résidant en France (y compris certaines n’ayant acquis aucun droit direct de retraite).
</a:t>
          </a:r>
          <a:r>
            <a:rPr lang="en-US" cap="none" sz="800" b="1" i="0" u="none" baseline="0">
              <a:latin typeface="Arial"/>
              <a:ea typeface="Arial"/>
              <a:cs typeface="Arial"/>
            </a:rPr>
            <a:t>Sources •</a:t>
          </a:r>
          <a:r>
            <a:rPr lang="en-US" cap="none" sz="800" b="0" i="0" u="none" baseline="0">
              <a:latin typeface="Arial"/>
              <a:ea typeface="Arial"/>
              <a:cs typeface="Arial"/>
            </a:rPr>
            <a:t> Modèle ANCETRE, DREES ; Bilan démographique, INSEE.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6</xdr:col>
      <xdr:colOff>38100</xdr:colOff>
      <xdr:row>32</xdr:row>
      <xdr:rowOff>9525</xdr:rowOff>
    </xdr:to>
    <xdr:sp>
      <xdr:nvSpPr>
        <xdr:cNvPr id="1" name="TextBox 9"/>
        <xdr:cNvSpPr txBox="1">
          <a:spLocks noChangeArrowheads="1"/>
        </xdr:cNvSpPr>
      </xdr:nvSpPr>
      <xdr:spPr>
        <a:xfrm>
          <a:off x="476250" y="4543425"/>
          <a:ext cx="5410200" cy="106680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Note •</a:t>
          </a:r>
          <a:r>
            <a:rPr lang="en-US" cap="none" sz="800" b="0" i="0" u="none" baseline="0">
              <a:latin typeface="Arial"/>
              <a:ea typeface="Arial"/>
              <a:cs typeface="Arial"/>
            </a:rPr>
            <a:t> Dans le bilan démographique, la population est estimée au 1er janvier de l'année suivante. Pour la CNAV, les données sur le nombre de nouveaux retraités peuvent différer légèrement de celles qui sont présentées dans la suite de cet ouvrage. Les différences s'expliquent d'une part par le champ (avec ou sans les DOM) et par des différences de concept.
</a:t>
          </a:r>
          <a:r>
            <a:rPr lang="en-US" cap="none" sz="800" b="1" i="0" u="none" baseline="0">
              <a:latin typeface="Arial"/>
              <a:ea typeface="Arial"/>
              <a:cs typeface="Arial"/>
            </a:rPr>
            <a:t>Champ •</a:t>
          </a:r>
          <a:r>
            <a:rPr lang="en-US" cap="none" sz="800" b="0" i="0" u="none" baseline="0">
              <a:latin typeface="Arial"/>
              <a:ea typeface="Arial"/>
              <a:cs typeface="Arial"/>
            </a:rPr>
            <a:t> Nouveaux retraités de droit direct résidant en France métropolitaine et dans les DOM (pour la population et le nombre de nouveaux retraités tous régimes confondus) ou en France métropolitaine uniquement (pour les données CNAV).
Sources • Bilan démographique, INSEE ; recueil statistique 2010, CNAV ; modèle ANCETRE, DREES.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26</xdr:row>
      <xdr:rowOff>142875</xdr:rowOff>
    </xdr:from>
    <xdr:to>
      <xdr:col>7</xdr:col>
      <xdr:colOff>66675</xdr:colOff>
      <xdr:row>39</xdr:row>
      <xdr:rowOff>19050</xdr:rowOff>
    </xdr:to>
    <xdr:sp>
      <xdr:nvSpPr>
        <xdr:cNvPr id="1" name="TextBox 11"/>
        <xdr:cNvSpPr txBox="1">
          <a:spLocks noChangeArrowheads="1"/>
        </xdr:cNvSpPr>
      </xdr:nvSpPr>
      <xdr:spPr>
        <a:xfrm>
          <a:off x="381000" y="4038600"/>
          <a:ext cx="5924550" cy="19812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La série de revalorisation du régime général est utilisée comme indice de prix. Les montants des pensions mensuelles correspondent à l'avantage principal de droit direct (hors accessoires, hors réversion et hors allocations du minimum vieillesse). 
</a:t>
          </a:r>
          <a:r>
            <a:rPr lang="en-US" cap="none" sz="800" b="1" i="0" u="none" baseline="0">
              <a:latin typeface="Arial"/>
              <a:ea typeface="Arial"/>
              <a:cs typeface="Arial"/>
            </a:rPr>
            <a:t>Note •</a:t>
          </a:r>
          <a:r>
            <a:rPr lang="en-US" cap="none" sz="800" b="0" i="0" u="none" baseline="0">
              <a:latin typeface="Arial"/>
              <a:ea typeface="Arial"/>
              <a:cs typeface="Arial"/>
            </a:rPr>
            <a:t> La pension moyenne des primo-liquidants corrigée des liquidations tardives est estimée à partir des liquidants de générations entièrement parties à la retraite : pour chaque âge à la première liquidation d'un droit, on calcule le rapport des montants de pension liquidés après cet âge sur ceux liquidés à cet âge ; on corrige ensuite, âge par âge, les montants moyens de pension des primo-liquidants de l'année par ces rapports.
</a:t>
          </a:r>
          <a:r>
            <a:rPr lang="en-US" cap="none" sz="800" b="1" i="0" u="none" baseline="0">
              <a:latin typeface="Arial"/>
              <a:ea typeface="Arial"/>
              <a:cs typeface="Arial"/>
            </a:rPr>
            <a:t>Lecture • </a:t>
          </a:r>
          <a:r>
            <a:rPr lang="en-US" cap="none" sz="800" b="0" i="0" u="none" baseline="0">
              <a:latin typeface="Arial"/>
              <a:ea typeface="Arial"/>
              <a:cs typeface="Arial"/>
            </a:rPr>
            <a:t>En moyenne, la pension des retraités de droit direct s'élève à 1 216 euros mensuels au 31 décembre 2010. La pension moyenne des retraités ayant liquidé un premier droit direct de retraite au cours de l'année est de 1 225 euros par mois.
</a:t>
          </a:r>
          <a:r>
            <a:rPr lang="en-US" cap="none" sz="800" b="1" i="0" u="none" baseline="0">
              <a:latin typeface="Arial"/>
              <a:ea typeface="Arial"/>
              <a:cs typeface="Arial"/>
            </a:rPr>
            <a:t>Champ • </a:t>
          </a:r>
          <a:r>
            <a:rPr lang="en-US" cap="none" sz="800" b="0" i="0" u="none" baseline="0">
              <a:latin typeface="Arial"/>
              <a:ea typeface="Arial"/>
              <a:cs typeface="Arial"/>
            </a:rPr>
            <a:t>Bénéficiaires d'un avantage principal de droit direct, nés en France ou à l'étranger, résidents en France entière ou à l'étranger, vivants au 31 décembre de l'année.
</a:t>
          </a:r>
          <a:r>
            <a:rPr lang="en-US" cap="none" sz="800" b="1" i="0" u="none" baseline="0">
              <a:latin typeface="Arial"/>
              <a:ea typeface="Arial"/>
              <a:cs typeface="Arial"/>
            </a:rPr>
            <a:t>Sources • </a:t>
          </a:r>
          <a:r>
            <a:rPr lang="en-US" cap="none" sz="800" b="0" i="0" u="none" baseline="0">
              <a:latin typeface="Arial"/>
              <a:ea typeface="Arial"/>
              <a:cs typeface="Arial"/>
            </a:rPr>
            <a:t>Modèle ANCETRE, DREES.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9525</xdr:rowOff>
    </xdr:from>
    <xdr:to>
      <xdr:col>10</xdr:col>
      <xdr:colOff>209550</xdr:colOff>
      <xdr:row>9</xdr:row>
      <xdr:rowOff>133350</xdr:rowOff>
    </xdr:to>
    <xdr:sp>
      <xdr:nvSpPr>
        <xdr:cNvPr id="1" name="TextBox 2"/>
        <xdr:cNvSpPr txBox="1">
          <a:spLocks noChangeArrowheads="1"/>
        </xdr:cNvSpPr>
      </xdr:nvSpPr>
      <xdr:spPr>
        <a:xfrm>
          <a:off x="1228725" y="1362075"/>
          <a:ext cx="4152900" cy="409575"/>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Sources </a:t>
          </a:r>
          <a:r>
            <a:rPr lang="en-US" cap="none" sz="800" b="0" i="0" u="none" baseline="0">
              <a:latin typeface="Arial"/>
              <a:ea typeface="Arial"/>
              <a:cs typeface="Arial"/>
            </a:rPr>
            <a:t>• Enquêtes retraite supplémentaire facultative et comptes de la protection sociale, DREES ; Comptes de la Sécurité sociale.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I34"/>
  <sheetViews>
    <sheetView showGridLines="0" workbookViewId="0" topLeftCell="A1">
      <selection activeCell="H20" sqref="H19:H20"/>
    </sheetView>
  </sheetViews>
  <sheetFormatPr defaultColWidth="11.421875" defaultRowHeight="12.75"/>
  <cols>
    <col min="1" max="1" width="4.57421875" style="3" customWidth="1"/>
    <col min="2" max="2" width="28.421875" style="3" customWidth="1"/>
    <col min="3" max="3" width="8.8515625" style="3" bestFit="1" customWidth="1"/>
    <col min="4" max="4" width="13.00390625" style="3" customWidth="1"/>
    <col min="5" max="5" width="10.28125" style="3" customWidth="1"/>
    <col min="6" max="6" width="12.57421875" style="3" customWidth="1"/>
    <col min="7" max="7" width="12.140625" style="3" customWidth="1"/>
    <col min="8" max="8" width="13.28125" style="3" bestFit="1" customWidth="1"/>
    <col min="9" max="16384" width="4.57421875" style="3" customWidth="1"/>
  </cols>
  <sheetData>
    <row r="2" s="8" customFormat="1" ht="11.25">
      <c r="B2" s="8" t="s">
        <v>35</v>
      </c>
    </row>
    <row r="3" ht="14.25" customHeight="1">
      <c r="H3" s="21" t="s">
        <v>38</v>
      </c>
    </row>
    <row r="4" spans="2:8" s="8" customFormat="1" ht="21" customHeight="1">
      <c r="B4" s="105"/>
      <c r="C4" s="104" t="s">
        <v>47</v>
      </c>
      <c r="D4" s="104" t="s">
        <v>39</v>
      </c>
      <c r="E4" s="104"/>
      <c r="F4" s="104" t="s">
        <v>40</v>
      </c>
      <c r="G4" s="104"/>
      <c r="H4" s="103" t="s">
        <v>45</v>
      </c>
    </row>
    <row r="5" spans="2:8" s="8" customFormat="1" ht="56.25">
      <c r="B5" s="106"/>
      <c r="C5" s="104"/>
      <c r="D5" s="22" t="s">
        <v>43</v>
      </c>
      <c r="E5" s="22" t="s">
        <v>46</v>
      </c>
      <c r="F5" s="22" t="s">
        <v>44</v>
      </c>
      <c r="G5" s="22" t="s">
        <v>56</v>
      </c>
      <c r="H5" s="103"/>
    </row>
    <row r="6" spans="2:8" s="4" customFormat="1" ht="10.5" customHeight="1">
      <c r="B6" s="23" t="s">
        <v>11</v>
      </c>
      <c r="C6" s="24">
        <f>D6+G6</f>
        <v>16170</v>
      </c>
      <c r="D6" s="24">
        <v>15080</v>
      </c>
      <c r="E6" s="25">
        <v>777.7250757836748</v>
      </c>
      <c r="F6" s="25">
        <v>4250</v>
      </c>
      <c r="G6" s="25">
        <v>1090</v>
      </c>
      <c r="H6" s="26">
        <v>576.271</v>
      </c>
    </row>
    <row r="7" spans="2:8" s="4" customFormat="1" ht="10.5" customHeight="1">
      <c r="B7" s="27" t="s">
        <v>41</v>
      </c>
      <c r="C7" s="28">
        <f>D7+G7</f>
        <v>14798.666710000001</v>
      </c>
      <c r="D7" s="28">
        <v>14066.873880000001</v>
      </c>
      <c r="E7" s="28">
        <v>735.6357399999999</v>
      </c>
      <c r="F7" s="29">
        <v>3827.72035</v>
      </c>
      <c r="G7" s="29">
        <v>731.79283</v>
      </c>
      <c r="H7" s="30">
        <v>576</v>
      </c>
    </row>
    <row r="8" spans="2:8" s="4" customFormat="1" ht="10.5" customHeight="1">
      <c r="B8" s="23" t="s">
        <v>0</v>
      </c>
      <c r="C8" s="31">
        <f>D8+G8</f>
        <v>12935.733</v>
      </c>
      <c r="D8" s="31">
        <v>12050.7</v>
      </c>
      <c r="E8" s="31">
        <v>703.721</v>
      </c>
      <c r="F8" s="32">
        <v>2702.893</v>
      </c>
      <c r="G8" s="32">
        <v>885.033</v>
      </c>
      <c r="H8" s="26">
        <v>422.01</v>
      </c>
    </row>
    <row r="9" spans="2:8" s="4" customFormat="1" ht="10.5" customHeight="1">
      <c r="B9" s="33" t="s">
        <v>1</v>
      </c>
      <c r="C9" s="34">
        <f aca="true" t="shared" si="0" ref="C9:C25">D9+G9</f>
        <v>2516.674</v>
      </c>
      <c r="D9" s="34">
        <v>1931.693</v>
      </c>
      <c r="E9" s="34">
        <v>80.25</v>
      </c>
      <c r="F9" s="35">
        <v>746.758</v>
      </c>
      <c r="G9" s="35">
        <v>584.981</v>
      </c>
      <c r="H9" s="36">
        <v>19.78</v>
      </c>
    </row>
    <row r="10" spans="2:8" s="4" customFormat="1" ht="10.5" customHeight="1">
      <c r="B10" s="37" t="s">
        <v>26</v>
      </c>
      <c r="C10" s="38">
        <f t="shared" si="0"/>
        <v>11489.399</v>
      </c>
      <c r="D10" s="38">
        <v>10075.112</v>
      </c>
      <c r="E10" s="38">
        <v>602.235</v>
      </c>
      <c r="F10" s="39">
        <v>2947.129</v>
      </c>
      <c r="G10" s="39">
        <v>1414.287</v>
      </c>
      <c r="H10" s="40">
        <f>-K5</f>
        <v>0</v>
      </c>
    </row>
    <row r="11" spans="2:8" s="4" customFormat="1" ht="10.5" customHeight="1">
      <c r="B11" s="37" t="s">
        <v>2</v>
      </c>
      <c r="C11" s="38">
        <f t="shared" si="0"/>
        <v>2574.274</v>
      </c>
      <c r="D11" s="38">
        <v>2076.183</v>
      </c>
      <c r="E11" s="38">
        <v>132.487</v>
      </c>
      <c r="F11" s="39">
        <v>567.737</v>
      </c>
      <c r="G11" s="39">
        <v>498.091</v>
      </c>
      <c r="H11" s="40"/>
    </row>
    <row r="12" spans="2:8" s="4" customFormat="1" ht="10.5" customHeight="1">
      <c r="B12" s="33" t="s">
        <v>50</v>
      </c>
      <c r="C12" s="34">
        <f t="shared" si="0"/>
        <v>1589.613</v>
      </c>
      <c r="D12" s="34">
        <v>1386.409</v>
      </c>
      <c r="E12" s="34">
        <v>67.18</v>
      </c>
      <c r="F12" s="35">
        <v>269.146</v>
      </c>
      <c r="G12" s="35">
        <v>203.204</v>
      </c>
      <c r="H12" s="36">
        <v>0.827</v>
      </c>
    </row>
    <row r="13" spans="2:8" s="4" customFormat="1" ht="10.5" customHeight="1">
      <c r="B13" s="33" t="s">
        <v>51</v>
      </c>
      <c r="C13" s="34">
        <f t="shared" si="0"/>
        <v>498.62699999999995</v>
      </c>
      <c r="D13" s="34">
        <v>355.08</v>
      </c>
      <c r="E13" s="34">
        <v>11.692</v>
      </c>
      <c r="F13" s="35">
        <v>145.188</v>
      </c>
      <c r="G13" s="35">
        <v>143.547</v>
      </c>
      <c r="H13" s="36">
        <v>0</v>
      </c>
    </row>
    <row r="14" spans="2:8" s="5" customFormat="1" ht="10.5" customHeight="1">
      <c r="B14" s="33" t="s">
        <v>53</v>
      </c>
      <c r="C14" s="34">
        <f t="shared" si="0"/>
        <v>926.9209999999999</v>
      </c>
      <c r="D14" s="34">
        <v>830.132</v>
      </c>
      <c r="E14" s="34">
        <v>50.159</v>
      </c>
      <c r="F14" s="35">
        <v>127.339</v>
      </c>
      <c r="G14" s="35">
        <v>96.789</v>
      </c>
      <c r="H14" s="36">
        <v>0.117</v>
      </c>
    </row>
    <row r="15" spans="2:8" s="5" customFormat="1" ht="10.5" customHeight="1">
      <c r="B15" s="37" t="s">
        <v>3</v>
      </c>
      <c r="C15" s="38">
        <f t="shared" si="0"/>
        <v>1808.713</v>
      </c>
      <c r="D15" s="38">
        <v>1543.749</v>
      </c>
      <c r="E15" s="38">
        <v>79.272</v>
      </c>
      <c r="F15" s="39">
        <v>310.951</v>
      </c>
      <c r="G15" s="39">
        <v>264.964</v>
      </c>
      <c r="H15" s="40"/>
    </row>
    <row r="16" spans="2:8" s="4" customFormat="1" ht="10.5" customHeight="1">
      <c r="B16" s="33" t="s">
        <v>19</v>
      </c>
      <c r="C16" s="34">
        <f t="shared" si="0"/>
        <v>1707.664</v>
      </c>
      <c r="D16" s="34">
        <v>1605.083</v>
      </c>
      <c r="E16" s="34">
        <v>29.907</v>
      </c>
      <c r="F16" s="35">
        <v>474.273</v>
      </c>
      <c r="G16" s="35">
        <v>102.581</v>
      </c>
      <c r="H16" s="36">
        <v>41.048</v>
      </c>
    </row>
    <row r="17" spans="2:8" s="4" customFormat="1" ht="10.5" customHeight="1">
      <c r="B17" s="33" t="s">
        <v>4</v>
      </c>
      <c r="C17" s="34">
        <f t="shared" si="0"/>
        <v>1110.46</v>
      </c>
      <c r="D17" s="34">
        <v>881.08</v>
      </c>
      <c r="E17" s="34">
        <v>49.693</v>
      </c>
      <c r="F17" s="35">
        <v>294.98</v>
      </c>
      <c r="G17" s="35">
        <v>229.38</v>
      </c>
      <c r="H17" s="36">
        <v>7.954</v>
      </c>
    </row>
    <row r="18" spans="2:8" s="5" customFormat="1" ht="10.5" customHeight="1">
      <c r="B18" s="37" t="s">
        <v>5</v>
      </c>
      <c r="C18" s="41" t="s">
        <v>42</v>
      </c>
      <c r="D18" s="38">
        <v>288.955</v>
      </c>
      <c r="E18" s="38">
        <v>29.991</v>
      </c>
      <c r="F18" s="39">
        <v>101.543</v>
      </c>
      <c r="G18" s="41" t="s">
        <v>42</v>
      </c>
      <c r="H18" s="42"/>
    </row>
    <row r="19" spans="2:8" s="4" customFormat="1" ht="10.5" customHeight="1">
      <c r="B19" s="33" t="s">
        <v>6</v>
      </c>
      <c r="C19" s="34">
        <f t="shared" si="0"/>
        <v>868.32</v>
      </c>
      <c r="D19" s="34">
        <v>637.469</v>
      </c>
      <c r="E19" s="34">
        <v>35.676</v>
      </c>
      <c r="F19" s="35">
        <v>247.94</v>
      </c>
      <c r="G19" s="35">
        <v>230.851</v>
      </c>
      <c r="H19" s="36">
        <v>5.176</v>
      </c>
    </row>
    <row r="20" spans="2:8" s="5" customFormat="1" ht="10.5" customHeight="1">
      <c r="B20" s="37" t="s">
        <v>7</v>
      </c>
      <c r="C20" s="41" t="s">
        <v>42</v>
      </c>
      <c r="D20" s="38">
        <v>532.807</v>
      </c>
      <c r="E20" s="38">
        <v>32.999</v>
      </c>
      <c r="F20" s="39">
        <v>192.342</v>
      </c>
      <c r="G20" s="41" t="s">
        <v>42</v>
      </c>
      <c r="H20" s="40"/>
    </row>
    <row r="21" spans="2:8" s="4" customFormat="1" ht="10.5" customHeight="1">
      <c r="B21" s="33" t="s">
        <v>54</v>
      </c>
      <c r="C21" s="34">
        <f t="shared" si="0"/>
        <v>152.299</v>
      </c>
      <c r="D21" s="34">
        <v>115.218</v>
      </c>
      <c r="E21" s="34">
        <v>5.486</v>
      </c>
      <c r="F21" s="35">
        <v>39.894</v>
      </c>
      <c r="G21" s="35">
        <v>37.081</v>
      </c>
      <c r="H21" s="36">
        <v>0</v>
      </c>
    </row>
    <row r="22" spans="2:8" s="4" customFormat="1" ht="10.5" customHeight="1">
      <c r="B22" s="33" t="s">
        <v>55</v>
      </c>
      <c r="C22" s="34">
        <f t="shared" si="0"/>
        <v>283.77</v>
      </c>
      <c r="D22" s="34">
        <v>183.235</v>
      </c>
      <c r="E22" s="34">
        <v>6.196</v>
      </c>
      <c r="F22" s="35">
        <v>104.369</v>
      </c>
      <c r="G22" s="35">
        <v>100.535</v>
      </c>
      <c r="H22" s="36">
        <v>0.291</v>
      </c>
    </row>
    <row r="23" spans="2:8" s="4" customFormat="1" ht="10.5" customHeight="1">
      <c r="B23" s="33" t="s">
        <v>8</v>
      </c>
      <c r="C23" s="34">
        <f t="shared" si="0"/>
        <v>40.968</v>
      </c>
      <c r="D23" s="34">
        <v>31.215</v>
      </c>
      <c r="E23" s="34">
        <v>1.477</v>
      </c>
      <c r="F23" s="35">
        <v>10.976</v>
      </c>
      <c r="G23" s="35">
        <v>9.753</v>
      </c>
      <c r="H23" s="36">
        <v>0</v>
      </c>
    </row>
    <row r="24" spans="2:8" s="4" customFormat="1" ht="10.5" customHeight="1">
      <c r="B24" s="33" t="s">
        <v>33</v>
      </c>
      <c r="C24" s="34">
        <f t="shared" si="0"/>
        <v>64.511</v>
      </c>
      <c r="D24" s="34">
        <v>56.889</v>
      </c>
      <c r="E24" s="34">
        <v>3.03</v>
      </c>
      <c r="F24" s="35">
        <v>8.757</v>
      </c>
      <c r="G24" s="35">
        <v>7.622</v>
      </c>
      <c r="H24" s="36">
        <v>0</v>
      </c>
    </row>
    <row r="25" spans="2:8" s="4" customFormat="1" ht="10.5" customHeight="1">
      <c r="B25" s="33" t="s">
        <v>34</v>
      </c>
      <c r="C25" s="34">
        <f t="shared" si="0"/>
        <v>57.396</v>
      </c>
      <c r="D25" s="34">
        <v>56.865</v>
      </c>
      <c r="E25" s="34">
        <v>0.752</v>
      </c>
      <c r="F25" s="35">
        <v>0.567</v>
      </c>
      <c r="G25" s="35">
        <v>0.531</v>
      </c>
      <c r="H25" s="36">
        <v>8</v>
      </c>
    </row>
    <row r="26" spans="2:8" s="4" customFormat="1" ht="10.5" customHeight="1">
      <c r="B26" s="43" t="s">
        <v>9</v>
      </c>
      <c r="C26" s="44" t="s">
        <v>10</v>
      </c>
      <c r="D26" s="44" t="s">
        <v>10</v>
      </c>
      <c r="E26" s="44" t="s">
        <v>10</v>
      </c>
      <c r="F26" s="45" t="s">
        <v>10</v>
      </c>
      <c r="G26" s="45" t="s">
        <v>10</v>
      </c>
      <c r="H26" s="46">
        <v>69.58</v>
      </c>
    </row>
    <row r="27" spans="2:9" ht="25.5" customHeight="1">
      <c r="B27" s="101"/>
      <c r="C27" s="102"/>
      <c r="D27" s="102"/>
      <c r="E27" s="102"/>
      <c r="F27" s="102"/>
      <c r="G27" s="102"/>
      <c r="H27" s="102"/>
      <c r="I27" s="102"/>
    </row>
    <row r="28" spans="2:8" ht="11.25">
      <c r="B28" s="2"/>
      <c r="C28" s="2"/>
      <c r="D28" s="7"/>
      <c r="E28" s="7"/>
      <c r="F28" s="7"/>
      <c r="G28" s="7"/>
      <c r="H28" s="7"/>
    </row>
    <row r="29" spans="2:8" ht="11.25">
      <c r="B29" s="2"/>
      <c r="C29" s="2"/>
      <c r="D29" s="7"/>
      <c r="E29" s="7"/>
      <c r="F29" s="7"/>
      <c r="G29" s="7"/>
      <c r="H29" s="7"/>
    </row>
    <row r="30" spans="2:8" ht="11.25">
      <c r="B30" s="2"/>
      <c r="C30" s="2"/>
      <c r="D30" s="7"/>
      <c r="E30" s="7"/>
      <c r="F30" s="7"/>
      <c r="G30" s="7"/>
      <c r="H30" s="7"/>
    </row>
    <row r="31" spans="2:9" ht="40.5" customHeight="1">
      <c r="B31" s="101"/>
      <c r="C31" s="102"/>
      <c r="D31" s="102"/>
      <c r="E31" s="102"/>
      <c r="F31" s="102"/>
      <c r="G31" s="102"/>
      <c r="H31" s="102"/>
      <c r="I31" s="102"/>
    </row>
    <row r="32" spans="2:9" ht="14.25" customHeight="1">
      <c r="B32" s="1"/>
      <c r="C32" s="6"/>
      <c r="D32" s="6"/>
      <c r="E32" s="6"/>
      <c r="F32" s="6"/>
      <c r="G32" s="6"/>
      <c r="H32" s="6"/>
      <c r="I32" s="6"/>
    </row>
    <row r="33" spans="2:9" ht="25.5" customHeight="1">
      <c r="B33" s="101"/>
      <c r="C33" s="102"/>
      <c r="D33" s="102"/>
      <c r="E33" s="102"/>
      <c r="F33" s="102"/>
      <c r="G33" s="102"/>
      <c r="H33" s="102"/>
      <c r="I33" s="102"/>
    </row>
    <row r="34" spans="2:8" ht="11.25">
      <c r="B34" s="2"/>
      <c r="C34" s="2"/>
      <c r="D34" s="7"/>
      <c r="E34" s="7"/>
      <c r="F34" s="7"/>
      <c r="G34" s="7"/>
      <c r="H34" s="7"/>
    </row>
  </sheetData>
  <mergeCells count="8">
    <mergeCell ref="B31:I31"/>
    <mergeCell ref="B27:I27"/>
    <mergeCell ref="B33:I33"/>
    <mergeCell ref="H4:H5"/>
    <mergeCell ref="C4:C5"/>
    <mergeCell ref="B4:B5"/>
    <mergeCell ref="D4:E4"/>
    <mergeCell ref="F4:G4"/>
  </mergeCells>
  <printOptions/>
  <pageMargins left="0.75" right="0.75" top="1" bottom="1" header="0.4921259845" footer="0.4921259845"/>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B2:J21"/>
  <sheetViews>
    <sheetView showGridLines="0" workbookViewId="0" topLeftCell="A1">
      <selection activeCell="A1" sqref="A1"/>
    </sheetView>
  </sheetViews>
  <sheetFormatPr defaultColWidth="11.421875" defaultRowHeight="12.75"/>
  <cols>
    <col min="1" max="1" width="4.8515625" style="47" customWidth="1"/>
    <col min="2" max="2" width="11.421875" style="47" customWidth="1"/>
    <col min="3" max="5" width="12.421875" style="47" bestFit="1" customWidth="1"/>
    <col min="6" max="6" width="13.28125" style="47" customWidth="1"/>
    <col min="7" max="8" width="12.28125" style="47" bestFit="1" customWidth="1"/>
    <col min="9" max="16384" width="11.421875" style="47" customWidth="1"/>
  </cols>
  <sheetData>
    <row r="2" spans="2:7" ht="11.25">
      <c r="B2" s="16" t="s">
        <v>27</v>
      </c>
      <c r="G2" s="94"/>
    </row>
    <row r="3" spans="2:7" ht="11.25">
      <c r="B3" s="16"/>
      <c r="G3" s="94"/>
    </row>
    <row r="5" spans="2:10" s="13" customFormat="1" ht="11.25">
      <c r="B5" s="9"/>
      <c r="C5" s="9" t="s">
        <v>28</v>
      </c>
      <c r="D5" s="9" t="s">
        <v>20</v>
      </c>
      <c r="E5" s="10" t="s">
        <v>36</v>
      </c>
      <c r="F5" s="10" t="s">
        <v>29</v>
      </c>
      <c r="G5" s="9" t="s">
        <v>21</v>
      </c>
      <c r="H5" s="9" t="s">
        <v>37</v>
      </c>
      <c r="I5" s="11"/>
      <c r="J5" s="12"/>
    </row>
    <row r="6" spans="2:10" ht="11.25">
      <c r="B6" s="95">
        <v>50</v>
      </c>
      <c r="C6" s="96">
        <v>0.018096601758103147</v>
      </c>
      <c r="D6" s="96">
        <v>0.021808130061135238</v>
      </c>
      <c r="E6" s="96">
        <v>0.03263122882434576</v>
      </c>
      <c r="F6" s="96">
        <v>0.013393014713903743</v>
      </c>
      <c r="G6" s="96">
        <v>0.018338027085010044</v>
      </c>
      <c r="H6" s="96">
        <v>0.026308525128939775</v>
      </c>
      <c r="I6" s="97"/>
      <c r="J6" s="98"/>
    </row>
    <row r="7" spans="2:10" ht="11.25">
      <c r="B7" s="95">
        <v>51</v>
      </c>
      <c r="C7" s="96">
        <f>AVERAGE(C6,C8)</f>
        <v>0.021886388610251897</v>
      </c>
      <c r="D7" s="96">
        <f>AVERAGE(D6,D8)</f>
        <v>0.025398032851862144</v>
      </c>
      <c r="E7" s="96">
        <v>0.04411117703355645</v>
      </c>
      <c r="F7" s="96">
        <f>AVERAGE(F6,F8)</f>
        <v>0.015191571563372384</v>
      </c>
      <c r="G7" s="96">
        <f>AVERAGE(G6,G8)</f>
        <v>0.02065472091760847</v>
      </c>
      <c r="H7" s="96">
        <v>0.03500560545306501</v>
      </c>
      <c r="I7" s="97"/>
      <c r="J7" s="99"/>
    </row>
    <row r="8" spans="2:10" ht="11.25">
      <c r="B8" s="95">
        <v>52</v>
      </c>
      <c r="C8" s="96">
        <v>0.025676175462400648</v>
      </c>
      <c r="D8" s="96">
        <v>0.02898793564258905</v>
      </c>
      <c r="E8" s="96">
        <v>0.05559112524276715</v>
      </c>
      <c r="F8" s="96">
        <v>0.016990128412841025</v>
      </c>
      <c r="G8" s="96">
        <v>0.022971414750206896</v>
      </c>
      <c r="H8" s="96">
        <v>0.043702685777190255</v>
      </c>
      <c r="I8" s="97"/>
      <c r="J8" s="98"/>
    </row>
    <row r="9" spans="2:10" ht="11.25">
      <c r="B9" s="100">
        <v>53</v>
      </c>
      <c r="C9" s="96">
        <f>AVERAGE(C8,C10)</f>
        <v>0.030133109932410026</v>
      </c>
      <c r="D9" s="96">
        <f>AVERAGE(D8,D10)</f>
        <v>0.030552152556640913</v>
      </c>
      <c r="E9" s="96">
        <v>0.050338056840158914</v>
      </c>
      <c r="F9" s="96">
        <f>AVERAGE(F8,F10)</f>
        <v>0.019969680221121368</v>
      </c>
      <c r="G9" s="96">
        <f>AVERAGE(G8,G10)</f>
        <v>0.02363428291208729</v>
      </c>
      <c r="H9" s="96">
        <v>0.039072027489796046</v>
      </c>
      <c r="I9" s="97"/>
      <c r="J9" s="98"/>
    </row>
    <row r="10" spans="2:10" ht="11.25">
      <c r="B10" s="95">
        <v>54</v>
      </c>
      <c r="C10" s="96">
        <v>0.034590044402419404</v>
      </c>
      <c r="D10" s="96">
        <v>0.032116369470692775</v>
      </c>
      <c r="E10" s="96">
        <v>0.045084988437550676</v>
      </c>
      <c r="F10" s="96">
        <v>0.022949232029401714</v>
      </c>
      <c r="G10" s="96">
        <v>0.024297151073967686</v>
      </c>
      <c r="H10" s="96">
        <v>0.03444136920240183</v>
      </c>
      <c r="I10" s="97"/>
      <c r="J10" s="98"/>
    </row>
    <row r="11" spans="2:10" ht="11.25">
      <c r="B11" s="95">
        <v>55</v>
      </c>
      <c r="C11" s="96">
        <v>0.08206532963009225</v>
      </c>
      <c r="D11" s="96">
        <v>0.06928740469889526</v>
      </c>
      <c r="E11" s="96">
        <v>0.05881940910507121</v>
      </c>
      <c r="F11" s="96">
        <v>0.04998327717343291</v>
      </c>
      <c r="G11" s="96">
        <v>0.046482286090816595</v>
      </c>
      <c r="H11" s="96">
        <v>0.0424355328438576</v>
      </c>
      <c r="I11" s="97"/>
      <c r="J11" s="98"/>
    </row>
    <row r="12" spans="2:10" ht="11.25">
      <c r="B12" s="95">
        <v>56</v>
      </c>
      <c r="C12" s="96">
        <v>0.11877111804949565</v>
      </c>
      <c r="D12" s="96">
        <v>0.14536475334850757</v>
      </c>
      <c r="E12" s="96">
        <v>0.0809341795097291</v>
      </c>
      <c r="F12" s="96">
        <v>0.0666493303395341</v>
      </c>
      <c r="G12" s="96">
        <v>0.0658431900603694</v>
      </c>
      <c r="H12" s="96">
        <v>0.05036465717691164</v>
      </c>
      <c r="I12" s="97"/>
      <c r="J12" s="98"/>
    </row>
    <row r="13" spans="2:10" ht="11.25">
      <c r="B13" s="95">
        <v>57</v>
      </c>
      <c r="C13" s="96">
        <v>0.1643702781754121</v>
      </c>
      <c r="D13" s="96">
        <v>0.2137880209365923</v>
      </c>
      <c r="E13" s="96">
        <v>0.1088800482164872</v>
      </c>
      <c r="F13" s="96">
        <v>0.07815946048623743</v>
      </c>
      <c r="G13" s="96">
        <v>0.09762489538231729</v>
      </c>
      <c r="H13" s="96">
        <v>0.07153196700700563</v>
      </c>
      <c r="I13" s="97"/>
      <c r="J13" s="98"/>
    </row>
    <row r="14" spans="2:10" ht="11.25">
      <c r="B14" s="95">
        <v>58</v>
      </c>
      <c r="C14" s="96">
        <v>0.189015993832513</v>
      </c>
      <c r="D14" s="96">
        <v>0.25129967607894177</v>
      </c>
      <c r="E14" s="96">
        <v>0.19451288699143263</v>
      </c>
      <c r="F14" s="96">
        <v>0.08537710904941476</v>
      </c>
      <c r="G14" s="96">
        <v>0.11562777074235961</v>
      </c>
      <c r="H14" s="96">
        <v>0.09539986099298109</v>
      </c>
      <c r="I14" s="97"/>
      <c r="J14" s="98"/>
    </row>
    <row r="15" spans="2:10" ht="11.25">
      <c r="B15" s="95">
        <v>59</v>
      </c>
      <c r="C15" s="96">
        <v>0.2046720022536441</v>
      </c>
      <c r="D15" s="96">
        <v>0.29750392652986846</v>
      </c>
      <c r="E15" s="96">
        <v>0.2622525811571523</v>
      </c>
      <c r="F15" s="96">
        <v>0.0866116040453484</v>
      </c>
      <c r="G15" s="96">
        <v>0.13558644366411332</v>
      </c>
      <c r="H15" s="96">
        <v>0.12226362562695609</v>
      </c>
      <c r="I15" s="97"/>
      <c r="J15" s="98"/>
    </row>
    <row r="16" spans="2:10" ht="11.25">
      <c r="B16" s="95">
        <v>60</v>
      </c>
      <c r="C16" s="96">
        <v>0.6926073590129227</v>
      </c>
      <c r="D16" s="96">
        <v>0.679322736451162</v>
      </c>
      <c r="E16" s="96">
        <v>0.6647703925479791</v>
      </c>
      <c r="F16" s="96">
        <v>0.5389612740691947</v>
      </c>
      <c r="G16" s="96">
        <v>0.5714402621232598</v>
      </c>
      <c r="H16" s="96">
        <v>0.5798323849403745</v>
      </c>
      <c r="I16" s="97"/>
      <c r="J16" s="98"/>
    </row>
    <row r="17" spans="2:10" ht="11.25">
      <c r="B17" s="95">
        <v>61</v>
      </c>
      <c r="C17" s="96">
        <v>0.7912792366969278</v>
      </c>
      <c r="D17" s="96">
        <v>0.78807593278198</v>
      </c>
      <c r="E17" s="96">
        <v>0.7869294248953649</v>
      </c>
      <c r="F17" s="96">
        <v>0.6261231521435701</v>
      </c>
      <c r="G17" s="96">
        <v>0.672875470843791</v>
      </c>
      <c r="H17" s="96">
        <v>0.6943025115212638</v>
      </c>
      <c r="I17" s="97"/>
      <c r="J17" s="98"/>
    </row>
    <row r="18" spans="2:10" ht="11.25">
      <c r="B18" s="95">
        <v>62</v>
      </c>
      <c r="C18" s="96">
        <v>0.8262282834172814</v>
      </c>
      <c r="D18" s="96">
        <v>0.8244113241178304</v>
      </c>
      <c r="E18" s="96">
        <v>0.8171093573648166</v>
      </c>
      <c r="F18" s="96">
        <v>0.6366158890812252</v>
      </c>
      <c r="G18" s="96">
        <v>0.6910308410076613</v>
      </c>
      <c r="H18" s="96">
        <v>0.7170420920852891</v>
      </c>
      <c r="I18" s="97"/>
      <c r="J18" s="98"/>
    </row>
    <row r="19" spans="2:10" ht="11.25">
      <c r="B19" s="95">
        <v>63</v>
      </c>
      <c r="C19" s="96">
        <v>0.862027366440931</v>
      </c>
      <c r="D19" s="96">
        <v>0.8447592747076382</v>
      </c>
      <c r="E19" s="96">
        <v>0.8538396914395213</v>
      </c>
      <c r="F19" s="96">
        <v>0.6574442954585633</v>
      </c>
      <c r="G19" s="96">
        <v>0.6911115207278994</v>
      </c>
      <c r="H19" s="96">
        <v>0.7312718123497527</v>
      </c>
      <c r="I19" s="97"/>
      <c r="J19" s="98"/>
    </row>
    <row r="20" spans="2:10" ht="11.25">
      <c r="B20" s="95">
        <v>64</v>
      </c>
      <c r="C20" s="96">
        <v>0.8821400917940686</v>
      </c>
      <c r="D20" s="96">
        <v>0.8730045385441365</v>
      </c>
      <c r="E20" s="96">
        <v>0.8788459880894224</v>
      </c>
      <c r="F20" s="96">
        <v>0.6560983032370301</v>
      </c>
      <c r="G20" s="96">
        <v>0.7003849428505758</v>
      </c>
      <c r="H20" s="96">
        <v>0.7408881759396259</v>
      </c>
      <c r="I20" s="97"/>
      <c r="J20" s="98"/>
    </row>
    <row r="21" spans="2:10" ht="11.25">
      <c r="B21" s="95">
        <v>65</v>
      </c>
      <c r="C21" s="96">
        <v>0.9791781600072572</v>
      </c>
      <c r="D21" s="96">
        <v>0.9593269002623863</v>
      </c>
      <c r="E21" s="96">
        <v>0.9506944854901023</v>
      </c>
      <c r="F21" s="96">
        <v>0.9074346281271085</v>
      </c>
      <c r="G21" s="96">
        <v>0.8961710393941742</v>
      </c>
      <c r="H21" s="96">
        <v>0.8985771881843764</v>
      </c>
      <c r="I21" s="97"/>
      <c r="J21" s="98"/>
    </row>
  </sheetData>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B2:J33"/>
  <sheetViews>
    <sheetView showGridLines="0" workbookViewId="0" topLeftCell="A1">
      <selection activeCell="B33" sqref="B33"/>
    </sheetView>
  </sheetViews>
  <sheetFormatPr defaultColWidth="11.421875" defaultRowHeight="12.75"/>
  <cols>
    <col min="1" max="1" width="7.00390625" style="47" customWidth="1"/>
    <col min="2" max="2" width="8.57421875" style="47" customWidth="1"/>
    <col min="3" max="3" width="18.140625" style="47" bestFit="1" customWidth="1"/>
    <col min="4" max="4" width="16.7109375" style="47" customWidth="1"/>
    <col min="5" max="5" width="17.28125" style="47" customWidth="1"/>
    <col min="6" max="6" width="20.00390625" style="81" customWidth="1"/>
    <col min="7" max="16384" width="8.57421875" style="47" customWidth="1"/>
  </cols>
  <sheetData>
    <row r="2" ht="11.25">
      <c r="B2" s="16" t="s">
        <v>30</v>
      </c>
    </row>
    <row r="3" ht="11.25">
      <c r="B3" s="16"/>
    </row>
    <row r="4" spans="2:8" s="16" customFormat="1" ht="75.75" customHeight="1">
      <c r="B4" s="18"/>
      <c r="C4" s="19" t="s">
        <v>49</v>
      </c>
      <c r="D4" s="15" t="s">
        <v>17</v>
      </c>
      <c r="E4" s="15" t="s">
        <v>18</v>
      </c>
      <c r="F4" s="15" t="s">
        <v>31</v>
      </c>
      <c r="H4" s="20"/>
    </row>
    <row r="5" spans="2:10" ht="11.25">
      <c r="B5" s="82">
        <v>1990</v>
      </c>
      <c r="C5" s="83">
        <v>625808</v>
      </c>
      <c r="D5" s="84">
        <v>533329</v>
      </c>
      <c r="E5" s="84"/>
      <c r="F5" s="84"/>
      <c r="H5" s="85"/>
      <c r="I5" s="85"/>
      <c r="J5" s="86"/>
    </row>
    <row r="6" spans="2:10" ht="11.25">
      <c r="B6" s="82">
        <v>1991</v>
      </c>
      <c r="C6" s="83">
        <v>610951</v>
      </c>
      <c r="D6" s="84">
        <v>522180</v>
      </c>
      <c r="E6" s="84"/>
      <c r="F6" s="84"/>
      <c r="H6" s="85"/>
      <c r="I6" s="85"/>
      <c r="J6" s="87"/>
    </row>
    <row r="7" spans="2:10" ht="11.25">
      <c r="B7" s="82">
        <v>1992</v>
      </c>
      <c r="C7" s="83">
        <v>611959</v>
      </c>
      <c r="D7" s="84">
        <v>533765</v>
      </c>
      <c r="E7" s="84"/>
      <c r="F7" s="84"/>
      <c r="H7" s="85"/>
      <c r="I7" s="85"/>
      <c r="J7" s="87"/>
    </row>
    <row r="8" spans="2:10" ht="11.25">
      <c r="B8" s="82">
        <v>1993</v>
      </c>
      <c r="C8" s="83">
        <v>584397</v>
      </c>
      <c r="D8" s="84">
        <v>513049</v>
      </c>
      <c r="E8" s="84"/>
      <c r="F8" s="84"/>
      <c r="H8" s="88"/>
      <c r="I8" s="85"/>
      <c r="J8" s="87"/>
    </row>
    <row r="9" spans="2:10" ht="11.25">
      <c r="B9" s="82">
        <v>1994</v>
      </c>
      <c r="C9" s="83">
        <v>592614</v>
      </c>
      <c r="D9" s="84">
        <v>503771</v>
      </c>
      <c r="E9" s="84"/>
      <c r="F9" s="84"/>
      <c r="H9" s="88"/>
      <c r="I9" s="85"/>
      <c r="J9" s="87"/>
    </row>
    <row r="10" spans="2:10" ht="11.25">
      <c r="B10" s="82">
        <v>1995</v>
      </c>
      <c r="C10" s="83">
        <v>569798</v>
      </c>
      <c r="D10" s="84">
        <v>472120</v>
      </c>
      <c r="E10" s="84"/>
      <c r="F10" s="84"/>
      <c r="H10" s="88"/>
      <c r="I10" s="85"/>
      <c r="J10" s="87"/>
    </row>
    <row r="11" spans="2:10" ht="11.25">
      <c r="B11" s="82">
        <v>1996</v>
      </c>
      <c r="C11" s="83">
        <v>570347</v>
      </c>
      <c r="D11" s="84">
        <v>485596</v>
      </c>
      <c r="E11" s="84"/>
      <c r="F11" s="84"/>
      <c r="H11" s="88"/>
      <c r="I11" s="85"/>
      <c r="J11" s="87"/>
    </row>
    <row r="12" spans="2:10" ht="11.25">
      <c r="B12" s="82">
        <v>1997</v>
      </c>
      <c r="C12" s="83">
        <v>559626</v>
      </c>
      <c r="D12" s="84">
        <v>474128</v>
      </c>
      <c r="E12" s="84"/>
      <c r="F12" s="84"/>
      <c r="H12" s="88"/>
      <c r="I12" s="85"/>
      <c r="J12" s="87"/>
    </row>
    <row r="13" spans="2:10" ht="11.25">
      <c r="B13" s="82">
        <v>1998</v>
      </c>
      <c r="C13" s="84">
        <v>556251</v>
      </c>
      <c r="D13" s="84">
        <v>474208</v>
      </c>
      <c r="E13" s="84"/>
      <c r="F13" s="84"/>
      <c r="H13" s="88"/>
      <c r="I13" s="85"/>
      <c r="J13" s="87"/>
    </row>
    <row r="14" spans="2:10" ht="11.25">
      <c r="B14" s="82">
        <v>1999</v>
      </c>
      <c r="C14" s="84">
        <v>560468</v>
      </c>
      <c r="D14" s="84">
        <v>479464</v>
      </c>
      <c r="E14" s="84"/>
      <c r="F14" s="84"/>
      <c r="H14" s="88"/>
      <c r="I14" s="85"/>
      <c r="J14" s="87"/>
    </row>
    <row r="15" spans="2:10" ht="11.25">
      <c r="B15" s="82">
        <v>2000</v>
      </c>
      <c r="C15" s="84">
        <v>526579</v>
      </c>
      <c r="D15" s="84">
        <v>448750</v>
      </c>
      <c r="E15" s="84"/>
      <c r="F15" s="84"/>
      <c r="H15" s="88"/>
      <c r="I15" s="85"/>
      <c r="J15" s="87"/>
    </row>
    <row r="16" spans="2:10" ht="11.25">
      <c r="B16" s="82">
        <v>2001</v>
      </c>
      <c r="C16" s="84">
        <v>501525</v>
      </c>
      <c r="D16" s="84">
        <v>450592</v>
      </c>
      <c r="E16" s="84"/>
      <c r="F16" s="84"/>
      <c r="H16" s="88"/>
      <c r="I16" s="85"/>
      <c r="J16" s="87"/>
    </row>
    <row r="17" spans="2:10" ht="11.25">
      <c r="B17" s="82">
        <v>2002</v>
      </c>
      <c r="C17" s="84">
        <v>555219</v>
      </c>
      <c r="D17" s="84">
        <v>456671</v>
      </c>
      <c r="E17" s="84"/>
      <c r="F17" s="84"/>
      <c r="H17" s="88"/>
      <c r="I17" s="85"/>
      <c r="J17" s="87"/>
    </row>
    <row r="18" spans="2:10" ht="11.25">
      <c r="B18" s="82">
        <v>2003</v>
      </c>
      <c r="C18" s="84">
        <v>590513</v>
      </c>
      <c r="D18" s="84">
        <v>470025</v>
      </c>
      <c r="E18" s="84"/>
      <c r="F18" s="84"/>
      <c r="H18" s="88"/>
      <c r="I18" s="85"/>
      <c r="J18" s="87"/>
    </row>
    <row r="19" spans="2:10" ht="11.25">
      <c r="B19" s="82">
        <v>2004</v>
      </c>
      <c r="C19" s="84">
        <v>603672</v>
      </c>
      <c r="D19" s="84">
        <v>675335</v>
      </c>
      <c r="E19" s="84">
        <v>696000</v>
      </c>
      <c r="F19" s="84"/>
      <c r="H19" s="88"/>
      <c r="I19" s="85"/>
      <c r="J19" s="87"/>
    </row>
    <row r="20" spans="2:10" ht="11.25">
      <c r="B20" s="82">
        <v>2005</v>
      </c>
      <c r="C20" s="84">
        <v>610308</v>
      </c>
      <c r="D20" s="84">
        <v>611006</v>
      </c>
      <c r="E20" s="84">
        <v>673000</v>
      </c>
      <c r="F20" s="89">
        <v>299000</v>
      </c>
      <c r="H20" s="88"/>
      <c r="I20" s="85"/>
      <c r="J20" s="87"/>
    </row>
    <row r="21" spans="2:10" ht="11.25">
      <c r="B21" s="82">
        <v>2006</v>
      </c>
      <c r="C21" s="84">
        <v>799513</v>
      </c>
      <c r="D21" s="84">
        <v>681871</v>
      </c>
      <c r="E21" s="84">
        <v>763000</v>
      </c>
      <c r="F21" s="89">
        <v>380000</v>
      </c>
      <c r="H21" s="88"/>
      <c r="I21" s="85"/>
      <c r="J21" s="87"/>
    </row>
    <row r="22" spans="2:10" ht="11.25">
      <c r="B22" s="82">
        <v>2007</v>
      </c>
      <c r="C22" s="84">
        <v>837177</v>
      </c>
      <c r="D22" s="84">
        <v>722045</v>
      </c>
      <c r="E22" s="84">
        <v>796000</v>
      </c>
      <c r="F22" s="89">
        <v>380000</v>
      </c>
      <c r="H22" s="88"/>
      <c r="I22" s="85"/>
      <c r="J22" s="87"/>
    </row>
    <row r="23" spans="2:10" ht="11.25">
      <c r="B23" s="82">
        <v>2008</v>
      </c>
      <c r="C23" s="84">
        <v>847248</v>
      </c>
      <c r="D23" s="84">
        <v>695601</v>
      </c>
      <c r="E23" s="84">
        <v>811000</v>
      </c>
      <c r="F23" s="89">
        <v>398000</v>
      </c>
      <c r="H23" s="88"/>
      <c r="I23" s="85"/>
      <c r="J23" s="87"/>
    </row>
    <row r="24" spans="2:10" ht="11.25">
      <c r="B24" s="82">
        <v>2009</v>
      </c>
      <c r="C24" s="84">
        <v>843358</v>
      </c>
      <c r="D24" s="84">
        <v>649635</v>
      </c>
      <c r="E24" s="84">
        <v>704000</v>
      </c>
      <c r="F24" s="89">
        <v>322000</v>
      </c>
      <c r="H24" s="88"/>
      <c r="I24" s="85"/>
      <c r="J24" s="87"/>
    </row>
    <row r="25" spans="2:10" ht="11.25">
      <c r="B25" s="82">
        <v>2010</v>
      </c>
      <c r="C25" s="84">
        <v>835300</v>
      </c>
      <c r="D25" s="84">
        <v>659273</v>
      </c>
      <c r="E25" s="84">
        <v>736000</v>
      </c>
      <c r="F25" s="90">
        <v>340000</v>
      </c>
      <c r="H25" s="88"/>
      <c r="I25" s="85"/>
      <c r="J25" s="87"/>
    </row>
    <row r="26" spans="2:10" ht="11.25">
      <c r="B26" s="16"/>
      <c r="C26" s="91"/>
      <c r="D26" s="91"/>
      <c r="E26" s="91"/>
      <c r="F26" s="92"/>
      <c r="H26" s="88"/>
      <c r="I26" s="85"/>
      <c r="J26" s="87"/>
    </row>
    <row r="27" ht="11.25">
      <c r="E27" s="93"/>
    </row>
    <row r="32" ht="21.75" customHeight="1"/>
    <row r="33" ht="11.25">
      <c r="B33" s="16" t="s">
        <v>57</v>
      </c>
    </row>
  </sheetData>
  <printOptions/>
  <pageMargins left="0.75" right="0.75" top="1" bottom="1" header="0.4921259845" footer="0.492125984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M78"/>
  <sheetViews>
    <sheetView showGridLines="0" tabSelected="1" workbookViewId="0" topLeftCell="A1">
      <selection activeCell="A1" sqref="A1"/>
    </sheetView>
  </sheetViews>
  <sheetFormatPr defaultColWidth="11.421875" defaultRowHeight="12.75"/>
  <cols>
    <col min="1" max="1" width="5.7109375" style="47" customWidth="1"/>
    <col min="2" max="2" width="11.421875" style="47" customWidth="1"/>
    <col min="3" max="3" width="4.421875" style="47" bestFit="1" customWidth="1"/>
    <col min="4" max="4" width="16.8515625" style="47" customWidth="1"/>
    <col min="5" max="5" width="23.8515625" style="47" customWidth="1"/>
    <col min="6" max="6" width="14.421875" style="47" customWidth="1"/>
    <col min="7" max="7" width="16.8515625" style="47" customWidth="1"/>
    <col min="8" max="16384" width="11.421875" style="47" customWidth="1"/>
  </cols>
  <sheetData>
    <row r="2" ht="11.25">
      <c r="B2" s="16" t="s">
        <v>32</v>
      </c>
    </row>
    <row r="3" ht="11.25">
      <c r="B3" s="16"/>
    </row>
    <row r="4" spans="5:7" ht="15.75" customHeight="1">
      <c r="E4" s="107" t="s">
        <v>48</v>
      </c>
      <c r="F4" s="107"/>
      <c r="G4" s="107"/>
    </row>
    <row r="5" spans="2:7" s="16" customFormat="1" ht="22.5">
      <c r="B5" s="14"/>
      <c r="C5" s="14"/>
      <c r="D5" s="15" t="s">
        <v>22</v>
      </c>
      <c r="E5" s="15" t="s">
        <v>25</v>
      </c>
      <c r="F5" s="15" t="s">
        <v>24</v>
      </c>
      <c r="G5" s="15" t="s">
        <v>23</v>
      </c>
    </row>
    <row r="6" spans="2:13" ht="11.25">
      <c r="B6" s="108" t="s">
        <v>12</v>
      </c>
      <c r="C6" s="68">
        <v>2004</v>
      </c>
      <c r="D6" s="69">
        <v>1414.4860173874213</v>
      </c>
      <c r="E6" s="69">
        <v>1536.5967384243365</v>
      </c>
      <c r="F6" s="69">
        <v>1468.7112908677395</v>
      </c>
      <c r="G6" s="69">
        <v>1498.6886247096154</v>
      </c>
      <c r="I6" s="70"/>
      <c r="J6" s="70"/>
      <c r="K6" s="70"/>
      <c r="L6" s="70"/>
      <c r="M6" s="70"/>
    </row>
    <row r="7" spans="2:13" ht="11.25">
      <c r="B7" s="108"/>
      <c r="C7" s="68">
        <v>2005</v>
      </c>
      <c r="D7" s="69">
        <v>1413.061134741408</v>
      </c>
      <c r="E7" s="69">
        <v>1539.0792964475124</v>
      </c>
      <c r="F7" s="69">
        <v>1482.9908883205853</v>
      </c>
      <c r="G7" s="69">
        <v>1517.3526026304517</v>
      </c>
      <c r="I7" s="70"/>
      <c r="J7" s="70"/>
      <c r="K7" s="70"/>
      <c r="L7" s="70"/>
      <c r="M7" s="70"/>
    </row>
    <row r="8" spans="2:13" ht="11.25">
      <c r="B8" s="108"/>
      <c r="C8" s="68">
        <v>2006</v>
      </c>
      <c r="D8" s="69">
        <v>1462.7397599985645</v>
      </c>
      <c r="E8" s="69">
        <v>1585.6837790768377</v>
      </c>
      <c r="F8" s="69">
        <v>1500.9276171795836</v>
      </c>
      <c r="G8" s="69">
        <v>1513.3049797224016</v>
      </c>
      <c r="I8" s="70"/>
      <c r="J8" s="70"/>
      <c r="K8" s="70"/>
      <c r="L8" s="70"/>
      <c r="M8" s="70"/>
    </row>
    <row r="9" spans="2:13" ht="11.25">
      <c r="B9" s="108"/>
      <c r="C9" s="68">
        <v>2007</v>
      </c>
      <c r="D9" s="69">
        <v>1490.5868250181413</v>
      </c>
      <c r="E9" s="69">
        <v>1617.7497319425083</v>
      </c>
      <c r="F9" s="69">
        <v>1515.6297392547722</v>
      </c>
      <c r="G9" s="69">
        <v>1551.194174865174</v>
      </c>
      <c r="I9" s="70"/>
      <c r="J9" s="70"/>
      <c r="K9" s="70"/>
      <c r="L9" s="70"/>
      <c r="M9" s="70"/>
    </row>
    <row r="10" spans="2:13" ht="11.25">
      <c r="B10" s="108"/>
      <c r="C10" s="68">
        <v>2008</v>
      </c>
      <c r="D10" s="69">
        <v>1498.853374356847</v>
      </c>
      <c r="E10" s="69">
        <v>1675.619579011706</v>
      </c>
      <c r="F10" s="69">
        <v>1528.9233611124566</v>
      </c>
      <c r="G10" s="69">
        <v>1589.1962051789687</v>
      </c>
      <c r="I10" s="70"/>
      <c r="J10" s="70"/>
      <c r="K10" s="70"/>
      <c r="L10" s="70"/>
      <c r="M10" s="70"/>
    </row>
    <row r="11" spans="2:13" ht="11.25">
      <c r="B11" s="108"/>
      <c r="C11" s="68">
        <v>2009</v>
      </c>
      <c r="D11" s="69">
        <v>1475.4616223722774</v>
      </c>
      <c r="E11" s="69">
        <v>1633.870673</v>
      </c>
      <c r="F11" s="69">
        <v>1538.0083817780774</v>
      </c>
      <c r="G11" s="69">
        <v>1621.3317500465982</v>
      </c>
      <c r="I11" s="70"/>
      <c r="J11" s="70"/>
      <c r="K11" s="70"/>
      <c r="L11" s="70"/>
      <c r="M11" s="70"/>
    </row>
    <row r="12" spans="2:13" ht="11.25">
      <c r="B12" s="109"/>
      <c r="C12" s="68">
        <v>2010</v>
      </c>
      <c r="D12" s="69">
        <v>1493.871</v>
      </c>
      <c r="E12" s="69">
        <v>1668.82</v>
      </c>
      <c r="F12" s="69">
        <v>1551.722</v>
      </c>
      <c r="G12" s="69">
        <v>1618.423</v>
      </c>
      <c r="I12" s="70"/>
      <c r="J12" s="70"/>
      <c r="K12" s="70"/>
      <c r="L12" s="70"/>
      <c r="M12" s="70"/>
    </row>
    <row r="13" spans="2:13" ht="11.25">
      <c r="B13" s="108" t="s">
        <v>13</v>
      </c>
      <c r="C13" s="68">
        <v>2004</v>
      </c>
      <c r="D13" s="69">
        <v>921.6800471921039</v>
      </c>
      <c r="E13" s="69">
        <v>966.9845940154613</v>
      </c>
      <c r="F13" s="69">
        <v>801.4412083546987</v>
      </c>
      <c r="G13" s="69">
        <v>861.130411289854</v>
      </c>
      <c r="I13" s="70"/>
      <c r="J13" s="70"/>
      <c r="K13" s="70"/>
      <c r="L13" s="70"/>
      <c r="M13" s="70"/>
    </row>
    <row r="14" spans="2:13" ht="11.25">
      <c r="B14" s="108"/>
      <c r="C14" s="68">
        <v>2005</v>
      </c>
      <c r="D14" s="69">
        <v>941.742711282138</v>
      </c>
      <c r="E14" s="69">
        <v>991.2013342553334</v>
      </c>
      <c r="F14" s="69">
        <v>814.008157915905</v>
      </c>
      <c r="G14" s="69">
        <v>888.0415492491187</v>
      </c>
      <c r="I14" s="70"/>
      <c r="J14" s="70"/>
      <c r="K14" s="70"/>
      <c r="L14" s="70"/>
      <c r="M14" s="70"/>
    </row>
    <row r="15" spans="2:13" ht="11.25">
      <c r="B15" s="108"/>
      <c r="C15" s="68">
        <v>2006</v>
      </c>
      <c r="D15" s="69">
        <v>987.1226600248073</v>
      </c>
      <c r="E15" s="69">
        <v>1034.4476385108355</v>
      </c>
      <c r="F15" s="69">
        <v>833.6776017500625</v>
      </c>
      <c r="G15" s="69">
        <v>907.405917876371</v>
      </c>
      <c r="I15" s="70"/>
      <c r="J15" s="70"/>
      <c r="K15" s="70"/>
      <c r="L15" s="70"/>
      <c r="M15" s="70"/>
    </row>
    <row r="16" spans="2:13" ht="11.25">
      <c r="B16" s="108"/>
      <c r="C16" s="68">
        <v>2007</v>
      </c>
      <c r="D16" s="69">
        <v>1009.8217393988269</v>
      </c>
      <c r="E16" s="69">
        <v>1059.5678678957295</v>
      </c>
      <c r="F16" s="69">
        <v>852.1243856085621</v>
      </c>
      <c r="G16" s="69">
        <v>941.6065386954742</v>
      </c>
      <c r="I16" s="70"/>
      <c r="J16" s="70"/>
      <c r="K16" s="70"/>
      <c r="L16" s="70"/>
      <c r="M16" s="70"/>
    </row>
    <row r="17" spans="2:13" ht="11.25">
      <c r="B17" s="108"/>
      <c r="C17" s="68">
        <v>2008</v>
      </c>
      <c r="D17" s="69">
        <v>1006.0337193110538</v>
      </c>
      <c r="E17" s="69">
        <v>1081.8561063815346</v>
      </c>
      <c r="F17" s="69">
        <v>873.6989005505357</v>
      </c>
      <c r="G17" s="69">
        <v>983.5403961495009</v>
      </c>
      <c r="I17" s="70"/>
      <c r="J17" s="70"/>
      <c r="K17" s="70"/>
      <c r="L17" s="70"/>
      <c r="M17" s="70"/>
    </row>
    <row r="18" spans="2:13" ht="11.25">
      <c r="B18" s="108"/>
      <c r="C18" s="68">
        <v>2009</v>
      </c>
      <c r="D18" s="69">
        <v>962.6202762757874</v>
      </c>
      <c r="E18" s="69">
        <v>1029.924642</v>
      </c>
      <c r="F18" s="69">
        <v>884.9190699787495</v>
      </c>
      <c r="G18" s="69">
        <v>1007.3080024195746</v>
      </c>
      <c r="H18" s="50"/>
      <c r="I18" s="70"/>
      <c r="J18" s="70"/>
      <c r="K18" s="70"/>
      <c r="L18" s="70"/>
      <c r="M18" s="70"/>
    </row>
    <row r="19" spans="2:13" ht="11.25">
      <c r="B19" s="109"/>
      <c r="C19" s="68">
        <v>2010</v>
      </c>
      <c r="D19" s="69">
        <v>980.5433</v>
      </c>
      <c r="E19" s="69">
        <v>1050.353</v>
      </c>
      <c r="F19" s="69">
        <v>899.0582</v>
      </c>
      <c r="G19" s="69">
        <v>1007.47</v>
      </c>
      <c r="H19" s="71"/>
      <c r="I19" s="70"/>
      <c r="J19" s="70"/>
      <c r="K19" s="70"/>
      <c r="L19" s="70"/>
      <c r="M19" s="70"/>
    </row>
    <row r="20" spans="2:13" ht="11.25">
      <c r="B20" s="108" t="s">
        <v>14</v>
      </c>
      <c r="C20" s="68">
        <v>2004</v>
      </c>
      <c r="D20" s="69">
        <v>1198.7850243341434</v>
      </c>
      <c r="E20" s="69">
        <v>1284.0752828211314</v>
      </c>
      <c r="F20" s="69">
        <v>1129.880628309757</v>
      </c>
      <c r="G20" s="69">
        <v>1190.9034561055062</v>
      </c>
      <c r="H20" s="71"/>
      <c r="I20" s="70"/>
      <c r="J20" s="70"/>
      <c r="K20" s="70"/>
      <c r="L20" s="70"/>
      <c r="M20" s="70"/>
    </row>
    <row r="21" spans="2:13" ht="11.25">
      <c r="B21" s="108"/>
      <c r="C21" s="68">
        <v>2005</v>
      </c>
      <c r="D21" s="69">
        <v>1195.1520504954196</v>
      </c>
      <c r="E21" s="69">
        <v>1283.651662294204</v>
      </c>
      <c r="F21" s="69">
        <v>1143.4970201310389</v>
      </c>
      <c r="G21" s="69">
        <v>1212.2215757035697</v>
      </c>
      <c r="H21" s="71"/>
      <c r="I21" s="70"/>
      <c r="J21" s="70"/>
      <c r="K21" s="70"/>
      <c r="L21" s="70"/>
      <c r="M21" s="70"/>
    </row>
    <row r="22" spans="2:13" ht="11.25">
      <c r="B22" s="108"/>
      <c r="C22" s="68">
        <v>2006</v>
      </c>
      <c r="D22" s="69">
        <v>1237.2376111507747</v>
      </c>
      <c r="E22" s="69">
        <v>1322.702149210285</v>
      </c>
      <c r="F22" s="69">
        <v>1162.466412176856</v>
      </c>
      <c r="G22" s="69">
        <v>1223.7367969135053</v>
      </c>
      <c r="H22" s="71"/>
      <c r="I22" s="70"/>
      <c r="J22" s="70"/>
      <c r="K22" s="70"/>
      <c r="L22" s="70"/>
      <c r="M22" s="70"/>
    </row>
    <row r="23" spans="2:13" ht="11.25">
      <c r="B23" s="108"/>
      <c r="C23" s="68">
        <v>2007</v>
      </c>
      <c r="D23" s="69">
        <v>1257.9401705666944</v>
      </c>
      <c r="E23" s="69">
        <v>1346.3987518777376</v>
      </c>
      <c r="F23" s="69">
        <v>1178.4664556807934</v>
      </c>
      <c r="G23" s="69">
        <v>1258.1404580788596</v>
      </c>
      <c r="H23" s="50"/>
      <c r="I23" s="70"/>
      <c r="J23" s="70"/>
      <c r="K23" s="70"/>
      <c r="L23" s="70"/>
      <c r="M23" s="70"/>
    </row>
    <row r="24" spans="2:13" ht="11.25">
      <c r="B24" s="108"/>
      <c r="C24" s="68">
        <v>2008</v>
      </c>
      <c r="D24" s="69">
        <v>1257.059718671115</v>
      </c>
      <c r="E24" s="69">
        <v>1383.1487836995059</v>
      </c>
      <c r="F24" s="69">
        <v>1196.2285298766028</v>
      </c>
      <c r="G24" s="69">
        <v>1297.1691662085573</v>
      </c>
      <c r="I24" s="70"/>
      <c r="J24" s="70"/>
      <c r="K24" s="70"/>
      <c r="L24" s="70"/>
      <c r="M24" s="70"/>
    </row>
    <row r="25" spans="2:13" ht="11.25">
      <c r="B25" s="108"/>
      <c r="C25" s="68">
        <v>2009</v>
      </c>
      <c r="D25" s="69">
        <v>1206.0934662794243</v>
      </c>
      <c r="E25" s="69">
        <v>1316.6501539999997</v>
      </c>
      <c r="F25" s="69">
        <v>1204.4180057831825</v>
      </c>
      <c r="G25" s="69">
        <v>1321.7731999181797</v>
      </c>
      <c r="I25" s="70"/>
      <c r="J25" s="70"/>
      <c r="K25" s="70"/>
      <c r="L25" s="70"/>
      <c r="M25" s="70"/>
    </row>
    <row r="26" spans="2:11" ht="11.25">
      <c r="B26" s="108"/>
      <c r="C26" s="68">
        <v>2010</v>
      </c>
      <c r="D26" s="69">
        <v>1225.345</v>
      </c>
      <c r="E26" s="69">
        <v>1345.295</v>
      </c>
      <c r="F26" s="69">
        <v>1216.446</v>
      </c>
      <c r="G26" s="69">
        <v>1318.411</v>
      </c>
      <c r="I26" s="72"/>
      <c r="J26" s="73"/>
      <c r="K26" s="74"/>
    </row>
    <row r="53" spans="3:11" ht="11.25">
      <c r="C53" s="75"/>
      <c r="D53" s="75"/>
      <c r="E53" s="75"/>
      <c r="F53" s="75"/>
      <c r="G53" s="75"/>
      <c r="H53" s="75"/>
      <c r="I53" s="75"/>
      <c r="J53" s="75"/>
      <c r="K53" s="75"/>
    </row>
    <row r="54" spans="3:11" ht="11.25">
      <c r="C54" s="75"/>
      <c r="D54" s="75"/>
      <c r="E54" s="75"/>
      <c r="F54" s="75"/>
      <c r="G54" s="75"/>
      <c r="H54" s="75"/>
      <c r="I54" s="75"/>
      <c r="J54" s="75"/>
      <c r="K54" s="75"/>
    </row>
    <row r="55" spans="3:11" ht="11.25">
      <c r="C55" s="75"/>
      <c r="D55" s="76"/>
      <c r="E55" s="76"/>
      <c r="F55" s="76"/>
      <c r="G55" s="76"/>
      <c r="H55" s="75"/>
      <c r="I55" s="75"/>
      <c r="J55" s="77"/>
      <c r="K55" s="75"/>
    </row>
    <row r="56" spans="3:11" ht="11.25">
      <c r="C56" s="75"/>
      <c r="D56" s="75"/>
      <c r="E56" s="75"/>
      <c r="F56" s="75"/>
      <c r="G56" s="75"/>
      <c r="H56" s="75"/>
      <c r="I56" s="78"/>
      <c r="J56" s="79"/>
      <c r="K56" s="75"/>
    </row>
    <row r="57" spans="3:11" ht="11.25">
      <c r="C57" s="75"/>
      <c r="D57" s="79"/>
      <c r="E57" s="79"/>
      <c r="F57" s="79"/>
      <c r="G57" s="79"/>
      <c r="H57" s="75"/>
      <c r="I57" s="78"/>
      <c r="J57" s="79"/>
      <c r="K57" s="75"/>
    </row>
    <row r="58" spans="3:11" ht="11.25">
      <c r="C58" s="75"/>
      <c r="D58" s="79"/>
      <c r="E58" s="79"/>
      <c r="F58" s="79"/>
      <c r="G58" s="79"/>
      <c r="H58" s="75"/>
      <c r="I58" s="78"/>
      <c r="J58" s="79"/>
      <c r="K58" s="75"/>
    </row>
    <row r="59" spans="3:11" ht="11.25">
      <c r="C59" s="75"/>
      <c r="D59" s="79"/>
      <c r="E59" s="79"/>
      <c r="F59" s="79"/>
      <c r="G59" s="79"/>
      <c r="H59" s="75"/>
      <c r="I59" s="78"/>
      <c r="J59" s="79"/>
      <c r="K59" s="75"/>
    </row>
    <row r="60" spans="3:11" ht="11.25">
      <c r="C60" s="75"/>
      <c r="D60" s="79"/>
      <c r="E60" s="79"/>
      <c r="F60" s="79"/>
      <c r="G60" s="79"/>
      <c r="H60" s="75"/>
      <c r="I60" s="78"/>
      <c r="J60" s="79"/>
      <c r="K60" s="75"/>
    </row>
    <row r="61" spans="3:11" ht="11.25">
      <c r="C61" s="75"/>
      <c r="D61" s="79"/>
      <c r="E61" s="79"/>
      <c r="F61" s="79"/>
      <c r="G61" s="79"/>
      <c r="H61" s="75"/>
      <c r="I61" s="78"/>
      <c r="J61" s="79"/>
      <c r="K61" s="75"/>
    </row>
    <row r="62" spans="3:11" ht="11.25">
      <c r="C62" s="75"/>
      <c r="D62" s="79"/>
      <c r="E62" s="79"/>
      <c r="F62" s="79"/>
      <c r="G62" s="79"/>
      <c r="H62" s="75"/>
      <c r="I62" s="78"/>
      <c r="J62" s="79"/>
      <c r="K62" s="75"/>
    </row>
    <row r="63" spans="3:11" ht="11.25">
      <c r="C63" s="75"/>
      <c r="D63" s="79"/>
      <c r="E63" s="79"/>
      <c r="F63" s="79"/>
      <c r="G63" s="79"/>
      <c r="H63" s="75"/>
      <c r="I63" s="75"/>
      <c r="J63" s="75"/>
      <c r="K63" s="75"/>
    </row>
    <row r="64" spans="3:11" ht="11.25">
      <c r="C64" s="75"/>
      <c r="D64" s="79"/>
      <c r="E64" s="79"/>
      <c r="F64" s="79"/>
      <c r="G64" s="79"/>
      <c r="H64" s="75"/>
      <c r="I64" s="75"/>
      <c r="J64" s="75"/>
      <c r="K64" s="75"/>
    </row>
    <row r="65" spans="3:11" ht="11.25">
      <c r="C65" s="75"/>
      <c r="D65" s="79"/>
      <c r="E65" s="79"/>
      <c r="F65" s="79"/>
      <c r="G65" s="79"/>
      <c r="H65" s="75"/>
      <c r="I65" s="75"/>
      <c r="J65" s="75"/>
      <c r="K65" s="75"/>
    </row>
    <row r="66" spans="3:11" ht="11.25">
      <c r="C66" s="75"/>
      <c r="D66" s="79"/>
      <c r="E66" s="79"/>
      <c r="F66" s="79"/>
      <c r="G66" s="79"/>
      <c r="H66" s="75"/>
      <c r="I66" s="75"/>
      <c r="J66" s="75"/>
      <c r="K66" s="75"/>
    </row>
    <row r="67" spans="4:7" ht="11.25">
      <c r="D67" s="80"/>
      <c r="E67" s="80"/>
      <c r="F67" s="80"/>
      <c r="G67" s="80"/>
    </row>
    <row r="68" spans="4:7" ht="11.25">
      <c r="D68" s="80"/>
      <c r="E68" s="80"/>
      <c r="F68" s="80"/>
      <c r="G68" s="80"/>
    </row>
    <row r="69" spans="4:7" ht="11.25">
      <c r="D69" s="80"/>
      <c r="E69" s="80"/>
      <c r="F69" s="80"/>
      <c r="G69" s="80"/>
    </row>
    <row r="70" spans="4:7" ht="11.25">
      <c r="D70" s="80"/>
      <c r="E70" s="80"/>
      <c r="F70" s="80"/>
      <c r="G70" s="80"/>
    </row>
    <row r="71" spans="4:7" ht="11.25">
      <c r="D71" s="80"/>
      <c r="E71" s="80"/>
      <c r="F71" s="80"/>
      <c r="G71" s="80"/>
    </row>
    <row r="72" spans="4:7" ht="11.25">
      <c r="D72" s="80"/>
      <c r="E72" s="80"/>
      <c r="F72" s="80"/>
      <c r="G72" s="80"/>
    </row>
    <row r="73" spans="4:8" ht="11.25">
      <c r="D73" s="80"/>
      <c r="E73" s="80"/>
      <c r="F73" s="80"/>
      <c r="G73" s="80"/>
      <c r="H73" s="80"/>
    </row>
    <row r="74" spans="4:8" ht="11.25">
      <c r="D74" s="80"/>
      <c r="E74" s="80"/>
      <c r="F74" s="80"/>
      <c r="G74" s="80"/>
      <c r="H74" s="80"/>
    </row>
    <row r="76" spans="4:7" ht="11.25">
      <c r="D76" s="80"/>
      <c r="E76" s="80"/>
      <c r="F76" s="80"/>
      <c r="G76" s="80"/>
    </row>
    <row r="77" spans="4:7" ht="11.25">
      <c r="D77" s="80"/>
      <c r="E77" s="80"/>
      <c r="F77" s="80"/>
      <c r="G77" s="80"/>
    </row>
    <row r="78" spans="4:7" ht="11.25">
      <c r="D78" s="80"/>
      <c r="E78" s="80"/>
      <c r="F78" s="80"/>
      <c r="G78" s="80"/>
    </row>
  </sheetData>
  <mergeCells count="4">
    <mergeCell ref="E4:G4"/>
    <mergeCell ref="B6:B12"/>
    <mergeCell ref="B13:B19"/>
    <mergeCell ref="B20:B26"/>
  </mergeCells>
  <printOptions/>
  <pageMargins left="0.75" right="0.75" top="1" bottom="1" header="0.4921259845" footer="0.4921259845"/>
  <pageSetup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C2:L43"/>
  <sheetViews>
    <sheetView showGridLines="0" workbookViewId="0" topLeftCell="B1">
      <selection activeCell="C2" sqref="C2:J2"/>
    </sheetView>
  </sheetViews>
  <sheetFormatPr defaultColWidth="11.421875" defaultRowHeight="12.75"/>
  <cols>
    <col min="1" max="1" width="11.421875" style="47" customWidth="1"/>
    <col min="2" max="2" width="7.00390625" style="47" customWidth="1"/>
    <col min="3" max="3" width="8.7109375" style="47" bestFit="1" customWidth="1"/>
    <col min="4" max="4" width="8.00390625" style="47" customWidth="1"/>
    <col min="5" max="5" width="7.8515625" style="47" customWidth="1"/>
    <col min="6" max="6" width="7.421875" style="47" customWidth="1"/>
    <col min="7" max="7" width="7.7109375" style="47" customWidth="1"/>
    <col min="8" max="8" width="4.57421875" style="47" bestFit="1" customWidth="1"/>
    <col min="9" max="10" width="7.421875" style="47" customWidth="1"/>
    <col min="11" max="16384" width="11.421875" style="47" customWidth="1"/>
  </cols>
  <sheetData>
    <row r="2" spans="3:10" ht="37.5" customHeight="1">
      <c r="C2" s="110" t="s">
        <v>52</v>
      </c>
      <c r="D2" s="111"/>
      <c r="E2" s="111"/>
      <c r="F2" s="111"/>
      <c r="G2" s="111"/>
      <c r="H2" s="111"/>
      <c r="I2" s="111"/>
      <c r="J2" s="111"/>
    </row>
    <row r="4" spans="3:11" s="16" customFormat="1" ht="11.25">
      <c r="C4" s="14"/>
      <c r="D4" s="9">
        <v>2004</v>
      </c>
      <c r="E4" s="9">
        <v>2005</v>
      </c>
      <c r="F4" s="9">
        <v>2006</v>
      </c>
      <c r="G4" s="9">
        <v>2007</v>
      </c>
      <c r="H4" s="9">
        <v>2008</v>
      </c>
      <c r="I4" s="9">
        <v>2009</v>
      </c>
      <c r="J4" s="9">
        <v>2010</v>
      </c>
      <c r="K4" s="17"/>
    </row>
    <row r="5" spans="3:11" ht="11.25">
      <c r="C5" s="48" t="s">
        <v>16</v>
      </c>
      <c r="D5" s="49">
        <v>0.04152335080363386</v>
      </c>
      <c r="E5" s="49">
        <v>0.04369006436074014</v>
      </c>
      <c r="F5" s="49">
        <v>0.04674624296225482</v>
      </c>
      <c r="G5" s="49">
        <v>0.0463349439105576</v>
      </c>
      <c r="H5" s="49">
        <v>0.05123922216215413</v>
      </c>
      <c r="I5" s="49">
        <v>0.0539529718991567</v>
      </c>
      <c r="J5" s="49">
        <v>0.04661250175034193</v>
      </c>
      <c r="K5" s="50"/>
    </row>
    <row r="6" spans="3:11" ht="11.25">
      <c r="C6" s="48" t="s">
        <v>15</v>
      </c>
      <c r="D6" s="49">
        <v>0.016769643461538176</v>
      </c>
      <c r="E6" s="49">
        <v>0.01898559177696784</v>
      </c>
      <c r="F6" s="49">
        <v>0.02156991830442529</v>
      </c>
      <c r="G6" s="49">
        <v>0.01999863469939798</v>
      </c>
      <c r="H6" s="49">
        <v>0.024042494385656112</v>
      </c>
      <c r="I6" s="49">
        <v>0.024509630265155923</v>
      </c>
      <c r="J6" s="49">
        <v>0.023117221044221516</v>
      </c>
      <c r="K6" s="50"/>
    </row>
    <row r="7" spans="3:11" ht="11.25">
      <c r="C7" s="50"/>
      <c r="D7" s="51"/>
      <c r="E7" s="51"/>
      <c r="F7" s="51"/>
      <c r="G7" s="51"/>
      <c r="H7" s="51"/>
      <c r="I7" s="50"/>
      <c r="J7" s="50"/>
      <c r="K7" s="50"/>
    </row>
    <row r="27" spans="3:12" ht="11.25">
      <c r="C27" s="52"/>
      <c r="D27" s="53"/>
      <c r="E27" s="53"/>
      <c r="F27" s="53"/>
      <c r="G27" s="53"/>
      <c r="H27" s="53"/>
      <c r="I27" s="53"/>
      <c r="J27" s="53"/>
      <c r="K27" s="53"/>
      <c r="L27" s="54"/>
    </row>
    <row r="28" spans="3:12" ht="11.25">
      <c r="C28" s="53"/>
      <c r="D28" s="55"/>
      <c r="E28" s="55"/>
      <c r="F28" s="55"/>
      <c r="G28" s="55"/>
      <c r="H28" s="55"/>
      <c r="I28" s="55"/>
      <c r="J28" s="55"/>
      <c r="K28" s="55"/>
      <c r="L28" s="54"/>
    </row>
    <row r="29" spans="3:12" ht="11.25">
      <c r="C29" s="56"/>
      <c r="D29" s="57"/>
      <c r="E29" s="57"/>
      <c r="F29" s="57"/>
      <c r="G29" s="57"/>
      <c r="H29" s="57"/>
      <c r="I29" s="57"/>
      <c r="J29" s="57"/>
      <c r="K29" s="57"/>
      <c r="L29" s="54"/>
    </row>
    <row r="30" spans="3:12" ht="11.25">
      <c r="C30" s="58"/>
      <c r="D30" s="59"/>
      <c r="E30" s="59"/>
      <c r="F30" s="59"/>
      <c r="G30" s="59"/>
      <c r="H30" s="59"/>
      <c r="I30" s="59"/>
      <c r="J30" s="59"/>
      <c r="K30" s="59"/>
      <c r="L30" s="54"/>
    </row>
    <row r="31" spans="3:12" ht="11.25">
      <c r="C31" s="52"/>
      <c r="D31" s="60"/>
      <c r="E31" s="60"/>
      <c r="F31" s="60"/>
      <c r="G31" s="60"/>
      <c r="H31" s="60"/>
      <c r="I31" s="60"/>
      <c r="J31" s="60"/>
      <c r="K31" s="60"/>
      <c r="L31" s="54"/>
    </row>
    <row r="32" spans="3:12" ht="11.25">
      <c r="C32" s="53"/>
      <c r="D32" s="61"/>
      <c r="E32" s="61"/>
      <c r="F32" s="61"/>
      <c r="G32" s="61"/>
      <c r="H32" s="61"/>
      <c r="I32" s="61"/>
      <c r="J32" s="61"/>
      <c r="K32" s="61"/>
      <c r="L32" s="54"/>
    </row>
    <row r="33" spans="3:12" ht="11.25">
      <c r="C33" s="62"/>
      <c r="D33" s="63"/>
      <c r="E33" s="63"/>
      <c r="F33" s="63"/>
      <c r="G33" s="63"/>
      <c r="H33" s="63"/>
      <c r="I33" s="63"/>
      <c r="J33" s="63"/>
      <c r="K33" s="63"/>
      <c r="L33" s="54"/>
    </row>
    <row r="34" spans="3:12" ht="11.25">
      <c r="C34" s="64"/>
      <c r="D34" s="65"/>
      <c r="E34" s="65"/>
      <c r="F34" s="65"/>
      <c r="G34" s="65"/>
      <c r="H34" s="65"/>
      <c r="I34" s="65"/>
      <c r="J34" s="65"/>
      <c r="K34" s="65"/>
      <c r="L34" s="54"/>
    </row>
    <row r="35" spans="3:12" ht="11.25">
      <c r="C35" s="58"/>
      <c r="D35" s="65"/>
      <c r="E35" s="65"/>
      <c r="F35" s="65"/>
      <c r="G35" s="65"/>
      <c r="H35" s="65"/>
      <c r="I35" s="65"/>
      <c r="J35" s="65"/>
      <c r="K35" s="65"/>
      <c r="L35" s="54"/>
    </row>
    <row r="36" spans="3:12" ht="11.25">
      <c r="C36" s="62"/>
      <c r="D36" s="63"/>
      <c r="E36" s="63"/>
      <c r="F36" s="63"/>
      <c r="G36" s="63"/>
      <c r="H36" s="63"/>
      <c r="I36" s="63"/>
      <c r="J36" s="63"/>
      <c r="K36" s="63"/>
      <c r="L36" s="54"/>
    </row>
    <row r="37" spans="3:12" ht="11.25">
      <c r="C37" s="56"/>
      <c r="D37" s="66"/>
      <c r="E37" s="66"/>
      <c r="F37" s="66"/>
      <c r="G37" s="66"/>
      <c r="H37" s="66"/>
      <c r="I37" s="66"/>
      <c r="J37" s="66"/>
      <c r="K37" s="66"/>
      <c r="L37" s="54"/>
    </row>
    <row r="38" spans="3:12" ht="11.25">
      <c r="C38" s="67"/>
      <c r="D38" s="67"/>
      <c r="E38" s="67"/>
      <c r="F38" s="67"/>
      <c r="G38" s="67"/>
      <c r="H38" s="67"/>
      <c r="I38" s="67"/>
      <c r="J38" s="67"/>
      <c r="K38" s="67"/>
      <c r="L38" s="54"/>
    </row>
    <row r="39" spans="3:11" ht="11.25">
      <c r="C39" s="7"/>
      <c r="D39" s="7"/>
      <c r="E39" s="7"/>
      <c r="F39" s="7"/>
      <c r="G39" s="7"/>
      <c r="H39" s="7"/>
      <c r="I39" s="7"/>
      <c r="J39" s="7"/>
      <c r="K39" s="7"/>
    </row>
    <row r="40" spans="3:11" ht="11.25">
      <c r="C40" s="7"/>
      <c r="D40" s="7"/>
      <c r="E40" s="7"/>
      <c r="F40" s="7"/>
      <c r="G40" s="7"/>
      <c r="H40" s="7"/>
      <c r="I40" s="7"/>
      <c r="J40" s="7"/>
      <c r="K40" s="7"/>
    </row>
    <row r="41" spans="3:11" ht="11.25">
      <c r="C41" s="7"/>
      <c r="D41" s="7"/>
      <c r="E41" s="7"/>
      <c r="F41" s="7"/>
      <c r="G41" s="7"/>
      <c r="H41" s="7"/>
      <c r="I41" s="7"/>
      <c r="J41" s="7"/>
      <c r="K41" s="7"/>
    </row>
    <row r="42" spans="3:11" ht="11.25">
      <c r="C42" s="7"/>
      <c r="D42" s="7"/>
      <c r="E42" s="7"/>
      <c r="F42" s="7"/>
      <c r="G42" s="7"/>
      <c r="H42" s="7"/>
      <c r="I42" s="7"/>
      <c r="J42" s="7"/>
      <c r="K42" s="7"/>
    </row>
    <row r="43" spans="3:11" ht="11.25">
      <c r="C43" s="7"/>
      <c r="D43" s="7"/>
      <c r="E43" s="7"/>
      <c r="F43" s="7"/>
      <c r="G43" s="7"/>
      <c r="H43" s="7"/>
      <c r="I43" s="7"/>
      <c r="J43" s="7"/>
      <c r="K43" s="7"/>
    </row>
  </sheetData>
  <mergeCells count="1">
    <mergeCell ref="C2:J2"/>
  </mergeCells>
  <printOptions/>
  <pageMargins left="0.75" right="0.75"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retraités et les retraites en 2010</dc:title>
  <dc:subject/>
  <dc:creator>DREES</dc:creator>
  <cp:keywords/>
  <dc:description/>
  <cp:lastModifiedBy>Demaison Catherine</cp:lastModifiedBy>
  <cp:lastPrinted>2012-02-02T12:44:55Z</cp:lastPrinted>
  <dcterms:created xsi:type="dcterms:W3CDTF">2010-01-04T15:33:38Z</dcterms:created>
  <dcterms:modified xsi:type="dcterms:W3CDTF">2012-03-12T15:45:15Z</dcterms:modified>
  <cp:category/>
  <cp:version/>
  <cp:contentType/>
  <cp:contentStatus/>
</cp:coreProperties>
</file>