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15" windowWidth="14430" windowHeight="9900" activeTab="4"/>
  </bookViews>
  <sheets>
    <sheet name="12-G1" sheetId="1" r:id="rId1"/>
    <sheet name="12-T1" sheetId="2" r:id="rId2"/>
    <sheet name="12-T2" sheetId="3" r:id="rId3"/>
    <sheet name="12-G2" sheetId="4" r:id="rId4"/>
    <sheet name="12-G3" sheetId="5" r:id="rId5"/>
  </sheets>
  <externalReferences>
    <externalReference r:id="rId8"/>
    <externalReference r:id="rId9"/>
    <externalReference r:id="rId10"/>
    <externalReference r:id="rId11"/>
    <externalReference r:id="rId12"/>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ompar_eir">#REF!</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1_fpe">#REF!</definedName>
    <definedName name="Tab_1">#REF!</definedName>
    <definedName name="Tab_1b">#REF!</definedName>
    <definedName name="Tab_2">#REF!</definedName>
    <definedName name="TEST_RECUPERATION">'[2]Macro1'!#REF!</definedName>
    <definedName name="TEST_RECUPERATION_2">'[2]Macro1'!$C$10</definedName>
    <definedName name="valeur">'[2]Macro1'!#REF!</definedName>
  </definedNames>
  <calcPr fullCalcOnLoad="1"/>
</workbook>
</file>

<file path=xl/sharedStrings.xml><?xml version="1.0" encoding="utf-8"?>
<sst xmlns="http://schemas.openxmlformats.org/spreadsheetml/2006/main" count="288" uniqueCount="167">
  <si>
    <t>Graphique 1 : Part des nouveaux pensionnés au minimum contributif ou garanti par régime de retraite</t>
  </si>
  <si>
    <t>caisse</t>
  </si>
  <si>
    <t>année</t>
  </si>
  <si>
    <t>CNAV</t>
  </si>
  <si>
    <t>2006</t>
  </si>
  <si>
    <t>2007</t>
  </si>
  <si>
    <t>2008</t>
  </si>
  <si>
    <t>2009</t>
  </si>
  <si>
    <t>MSA salariés</t>
  </si>
  <si>
    <t>RSI commerçants</t>
  </si>
  <si>
    <t>RSI artisans</t>
  </si>
  <si>
    <t>Fonction publique d'État civile</t>
  </si>
  <si>
    <t>Fonction publique d'État militaire</t>
  </si>
  <si>
    <t>CNRACL</t>
  </si>
  <si>
    <t>Tableau 1 : Part des retraités nés en 1942 percevant un minimum contributif ou garanti, selon leur régime principal d'affiliation</t>
  </si>
  <si>
    <t>En %</t>
  </si>
  <si>
    <t xml:space="preserve"> </t>
  </si>
  <si>
    <t>Retraités percevant un minimum 
dans leur régime principal</t>
  </si>
  <si>
    <t>Retraités percevant un minimum 
uniquement dans un régime non principal</t>
  </si>
  <si>
    <t>Hommes</t>
  </si>
  <si>
    <t>Femmes</t>
  </si>
  <si>
    <t>Ensemble</t>
  </si>
  <si>
    <t>Ensemble tous régimes confondus</t>
  </si>
  <si>
    <t>Unipensionnés</t>
  </si>
  <si>
    <t>-</t>
  </si>
  <si>
    <t>Salariés du régime général</t>
  </si>
  <si>
    <t>Salariés de la Fonction publique et régimes spéciaux</t>
  </si>
  <si>
    <t>Salariés agricoles (MSA)</t>
  </si>
  <si>
    <t>Commerçants et artisans (RSI)</t>
  </si>
  <si>
    <t>Polypensionnés</t>
  </si>
  <si>
    <t>Autres régimes (CAVIMAC et CANSSM)</t>
  </si>
  <si>
    <t>Non-salariés agricoles (MSA)</t>
  </si>
  <si>
    <t>Professions libérales</t>
  </si>
  <si>
    <t>Autres (1)</t>
  </si>
  <si>
    <t>Tableau 2 : Part des retraités nés en 1942 percevant le minimum contributif ou garanti et montant mensuel moyen 
de l'avantage de droit direct correspondant fin 2008</t>
  </si>
  <si>
    <t>Retraités ne percevant 
aucun minimum</t>
  </si>
  <si>
    <t>Part 
(en %)</t>
  </si>
  <si>
    <t>Montant moyen 
(en euros)</t>
  </si>
  <si>
    <t>Toutes carrières</t>
  </si>
  <si>
    <t xml:space="preserve">Hommes </t>
  </si>
  <si>
    <t>Carrières complètes (1)</t>
  </si>
  <si>
    <t>HOMMES</t>
  </si>
  <si>
    <t>FEMMES</t>
  </si>
  <si>
    <t>Table de mtot1_a par micobis</t>
  </si>
  <si>
    <t>mtot1_a</t>
  </si>
  <si>
    <t>micobis</t>
  </si>
  <si>
    <t>Total</t>
  </si>
  <si>
    <t>&lt; 500 €</t>
  </si>
  <si>
    <t>01, moins de 500 E</t>
  </si>
  <si>
    <t>&lt; 600 €</t>
  </si>
  <si>
    <t>02, moins de 600 E</t>
  </si>
  <si>
    <t>&lt; 700 €</t>
  </si>
  <si>
    <t>03, moins de 700 E</t>
  </si>
  <si>
    <t>&lt; 800 €</t>
  </si>
  <si>
    <t>04, moins de 800 E</t>
  </si>
  <si>
    <t>&lt; 900 €</t>
  </si>
  <si>
    <t>05, moins de 900 E</t>
  </si>
  <si>
    <t>&lt; 1000 €</t>
  </si>
  <si>
    <t>06, moins de 1000</t>
  </si>
  <si>
    <t>&lt; 1 100 €</t>
  </si>
  <si>
    <t>07, moins de 1100</t>
  </si>
  <si>
    <t>&lt; 1 200 €</t>
  </si>
  <si>
    <t>08, moins de 1200</t>
  </si>
  <si>
    <t>&lt; 1 300 €</t>
  </si>
  <si>
    <t>09, moins de 1300</t>
  </si>
  <si>
    <t>&lt; 1 400 €</t>
  </si>
  <si>
    <t>10, moins de 1400</t>
  </si>
  <si>
    <t>&lt; 1 500 €</t>
  </si>
  <si>
    <t>11, moins de 1500</t>
  </si>
  <si>
    <t>&lt; 1 600 €</t>
  </si>
  <si>
    <t>12, moins de 1600</t>
  </si>
  <si>
    <t>&lt; 1 700 €</t>
  </si>
  <si>
    <t>13, moins de 1700</t>
  </si>
  <si>
    <t>&lt; 1 800 €</t>
  </si>
  <si>
    <t>14, moins de 1800</t>
  </si>
  <si>
    <t>&lt; 1 900 €</t>
  </si>
  <si>
    <t>15, moins de 1900</t>
  </si>
  <si>
    <t>&lt; 2 000 €</t>
  </si>
  <si>
    <t>16, moins de 2000</t>
  </si>
  <si>
    <t>&lt; 2 100 €</t>
  </si>
  <si>
    <t>17, moins de 2100</t>
  </si>
  <si>
    <t>&lt; 2 200 €</t>
  </si>
  <si>
    <t>18, moins de 2200</t>
  </si>
  <si>
    <t>&lt; 2 300 €</t>
  </si>
  <si>
    <t>19, moins de 2300</t>
  </si>
  <si>
    <t>&lt; 2 400 €</t>
  </si>
  <si>
    <t>20, moins de 2400</t>
  </si>
  <si>
    <t>&lt; 2 500 €</t>
  </si>
  <si>
    <t>21, moins de 2500</t>
  </si>
  <si>
    <t>&lt; 2 600 €</t>
  </si>
  <si>
    <t>22, moins de 2600</t>
  </si>
  <si>
    <t>&lt; 2 700 €</t>
  </si>
  <si>
    <t>23, moins de 2700</t>
  </si>
  <si>
    <t>&lt; 2 800 €</t>
  </si>
  <si>
    <t>24, moins de 2800</t>
  </si>
  <si>
    <t>&lt; 2 900 €</t>
  </si>
  <si>
    <t>25, moins de 2900</t>
  </si>
  <si>
    <t>&lt; 3 000 €</t>
  </si>
  <si>
    <t>26, moins de 3000</t>
  </si>
  <si>
    <t>&lt; 3 100 €</t>
  </si>
  <si>
    <t>27, moins de 3100</t>
  </si>
  <si>
    <t>&lt; 3 200 €</t>
  </si>
  <si>
    <t>28, moins de 3200</t>
  </si>
  <si>
    <t>&lt; 3 300 €</t>
  </si>
  <si>
    <t>29, moins de 3300</t>
  </si>
  <si>
    <t>&gt;= 3 300 €</t>
  </si>
  <si>
    <t>30, plus de 3300 E</t>
  </si>
  <si>
    <t>Table de mtot1net_a par SEXE</t>
  </si>
  <si>
    <t>mtot1net_a</t>
  </si>
  <si>
    <t>SEXE(SEXE)</t>
  </si>
  <si>
    <t>&lt; 525 €</t>
  </si>
  <si>
    <t>02, moins de 525 E</t>
  </si>
  <si>
    <t>&lt; 550 €</t>
  </si>
  <si>
    <t>03, moins de 550 E</t>
  </si>
  <si>
    <t>&lt; 575 €</t>
  </si>
  <si>
    <t>04, moins de 575 E</t>
  </si>
  <si>
    <t>05, moins de 600 E</t>
  </si>
  <si>
    <t>&lt; 625 €</t>
  </si>
  <si>
    <t>07, moins de 625 E</t>
  </si>
  <si>
    <t>&lt; 650 €</t>
  </si>
  <si>
    <t>08, moins de 650 E</t>
  </si>
  <si>
    <t>&lt; 675 €</t>
  </si>
  <si>
    <t>09, moins de 675 E</t>
  </si>
  <si>
    <t>10, moins de 700 E</t>
  </si>
  <si>
    <t>&lt; 725 €</t>
  </si>
  <si>
    <t>11, moins de 725 E</t>
  </si>
  <si>
    <t>&lt; 750 €</t>
  </si>
  <si>
    <t>12, moins de 750 E</t>
  </si>
  <si>
    <t>&lt; 775 €</t>
  </si>
  <si>
    <t>13, moins de 775 E</t>
  </si>
  <si>
    <t>14, moins de 800 E</t>
  </si>
  <si>
    <t>&lt; 825 €</t>
  </si>
  <si>
    <t>15, moins de 825 E</t>
  </si>
  <si>
    <t>&lt; 850 €</t>
  </si>
  <si>
    <t>16, moins de 850 E</t>
  </si>
  <si>
    <t>&lt; 875 €</t>
  </si>
  <si>
    <t>17, moins de 875 E</t>
  </si>
  <si>
    <t>18, moins de 900 E</t>
  </si>
  <si>
    <t>&lt; 925 €</t>
  </si>
  <si>
    <t>19, moins de 925 E</t>
  </si>
  <si>
    <t>&lt; 950 €</t>
  </si>
  <si>
    <t>20, moins de 950 E</t>
  </si>
  <si>
    <t>&lt; 975 €</t>
  </si>
  <si>
    <t>21, moins de 975 E</t>
  </si>
  <si>
    <t>&lt; 1 000 €</t>
  </si>
  <si>
    <t>22, moins de 1000</t>
  </si>
  <si>
    <t>&lt; 1 025 €</t>
  </si>
  <si>
    <t>23, moins de 1025</t>
  </si>
  <si>
    <t>&lt; 1 050 €</t>
  </si>
  <si>
    <t>24, moins de 1050</t>
  </si>
  <si>
    <t>&lt; 1 075 €</t>
  </si>
  <si>
    <t>25, moins de 1075</t>
  </si>
  <si>
    <t>26, moins de 1100</t>
  </si>
  <si>
    <t>&lt; 1 125 €</t>
  </si>
  <si>
    <t>27, moins de 1125</t>
  </si>
  <si>
    <t>&lt; 1 150 €</t>
  </si>
  <si>
    <t>28, moins de 1150</t>
  </si>
  <si>
    <t>&lt; 1 175 €</t>
  </si>
  <si>
    <t>29, moins de 1175</t>
  </si>
  <si>
    <t>30, moins de 1200</t>
  </si>
  <si>
    <t>&gt;= 1 200 €</t>
  </si>
  <si>
    <t>31, plus de 1200 E</t>
  </si>
  <si>
    <t>2010</t>
  </si>
  <si>
    <t>Minimum contributif/garanti</t>
  </si>
  <si>
    <t>Tous régimes (primo-liquidants)</t>
  </si>
  <si>
    <t>Graphique 3 : Distribution de l'avantage principal de droit direct (net) 
des nouveaux retraités en 2008, ayant effectué une carrière complète 
et percevant un minimum contributif au sein de leur régime principal d'affiliation 
(régimes général et alignés)</t>
  </si>
  <si>
    <t>Graphique 2 : Distribution de l’avantage principal de droit direct (brut) des retraités d’un régime de base, nés en 1942 et ayant effectué une carrière complète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</si>
</sst>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
    <numFmt numFmtId="167" formatCode="0.0000"/>
    <numFmt numFmtId="168" formatCode="0.0"/>
    <numFmt numFmtId="169" formatCode="#,##0.0"/>
    <numFmt numFmtId="170" formatCode="0.0&quot;     &quot;"/>
    <numFmt numFmtId="171" formatCode="0.0&quot;        &quot;"/>
    <numFmt numFmtId="172" formatCode="0.0&quot;          &quot;"/>
    <numFmt numFmtId="173" formatCode="0.0&quot;         &quot;"/>
    <numFmt numFmtId="174" formatCode="0.0&quot;            &quot;"/>
    <numFmt numFmtId="175" formatCode="@&quot;            &quot;"/>
    <numFmt numFmtId="176" formatCode="0.0&quot;             &quot;"/>
    <numFmt numFmtId="177" formatCode="0&quot;     &quot;"/>
    <numFmt numFmtId="178" formatCode="0.0&quot; &quot;"/>
    <numFmt numFmtId="179" formatCode="0&quot;            &quot;"/>
    <numFmt numFmtId="180" formatCode="0&quot;           &quot;"/>
    <numFmt numFmtId="181" formatCode="0.000000"/>
    <numFmt numFmtId="182" formatCode="0.00000"/>
    <numFmt numFmtId="183" formatCode="#,##0_ ;\-#,##0\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F&quot;;\-#,##0\ &quot;F&quot;"/>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0.00000000"/>
    <numFmt numFmtId="201" formatCode="0.000000000"/>
    <numFmt numFmtId="202" formatCode="&quot;Vrai&quot;;&quot;Vrai&quot;;&quot;Faux&quot;"/>
    <numFmt numFmtId="203" formatCode="&quot;Actif&quot;;&quot;Actif&quot;;&quot;Inactif&quot;"/>
    <numFmt numFmtId="204" formatCode="_-* #,##0.00\ [$€]_-;\-* #,##0.00\ [$€]_-;_-* &quot;-&quot;??\ [$€]_-;_-@_-"/>
    <numFmt numFmtId="205" formatCode="#,##0.00_ ;\-#,##0.00\ "/>
  </numFmts>
  <fonts count="6">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b/>
      <sz val="10"/>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hair">
        <color indexed="8"/>
      </left>
      <right style="hair">
        <color indexed="8"/>
      </right>
      <top style="hair">
        <color indexed="8"/>
      </top>
      <bottom style="hair">
        <color indexed="8"/>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4"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vertical="center" wrapText="1"/>
    </xf>
    <xf numFmtId="2" fontId="3" fillId="0" borderId="0" xfId="0" applyNumberFormat="1" applyFont="1" applyAlignment="1">
      <alignment vertical="center"/>
    </xf>
    <xf numFmtId="0" fontId="4" fillId="0" borderId="0" xfId="0" applyFont="1" applyBorder="1" applyAlignment="1">
      <alignment horizontal="center" vertical="center" wrapText="1"/>
    </xf>
    <xf numFmtId="0" fontId="3" fillId="0" borderId="1" xfId="0" applyFont="1" applyBorder="1" applyAlignment="1">
      <alignment horizontal="center" vertical="center" wrapText="1"/>
    </xf>
    <xf numFmtId="165" fontId="3" fillId="0" borderId="0" xfId="0" applyNumberFormat="1" applyFont="1" applyBorder="1" applyAlignment="1">
      <alignment horizontal="center" vertical="center" wrapText="1"/>
    </xf>
    <xf numFmtId="165" fontId="3" fillId="0" borderId="0" xfId="0" applyNumberFormat="1" applyFont="1" applyAlignment="1">
      <alignment vertical="center"/>
    </xf>
    <xf numFmtId="0" fontId="4" fillId="2" borderId="0" xfId="0" applyFont="1" applyFill="1" applyAlignment="1">
      <alignment vertical="center"/>
    </xf>
    <xf numFmtId="0" fontId="3" fillId="0" borderId="2" xfId="0" applyFont="1" applyFill="1" applyBorder="1" applyAlignment="1">
      <alignment vertical="center"/>
    </xf>
    <xf numFmtId="0" fontId="3" fillId="2" borderId="0" xfId="0" applyFont="1" applyFill="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center" vertical="center" wrapText="1"/>
    </xf>
    <xf numFmtId="0" fontId="4" fillId="0" borderId="5"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168" fontId="3" fillId="0" borderId="8"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169" fontId="3" fillId="0" borderId="8"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168" fontId="3" fillId="0" borderId="3"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69" fontId="3"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168" fontId="3" fillId="0"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69" fontId="3" fillId="0" borderId="6"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168" fontId="4" fillId="0" borderId="4" xfId="0" applyNumberFormat="1" applyFont="1" applyFill="1" applyBorder="1" applyAlignment="1">
      <alignment horizontal="center" vertical="center"/>
    </xf>
    <xf numFmtId="168" fontId="4" fillId="0" borderId="11" xfId="0" applyNumberFormat="1" applyFont="1" applyFill="1" applyBorder="1" applyAlignment="1">
      <alignment horizontal="center" vertical="center"/>
    </xf>
    <xf numFmtId="0" fontId="4" fillId="0" borderId="7" xfId="0" applyFont="1" applyFill="1" applyBorder="1" applyAlignment="1">
      <alignment vertical="center"/>
    </xf>
    <xf numFmtId="168" fontId="4" fillId="0" borderId="2" xfId="0" applyNumberFormat="1" applyFont="1" applyFill="1" applyBorder="1" applyAlignment="1">
      <alignment horizontal="center" vertical="center"/>
    </xf>
    <xf numFmtId="168" fontId="3" fillId="0" borderId="2" xfId="0" applyNumberFormat="1" applyFont="1" applyFill="1" applyBorder="1" applyAlignment="1">
      <alignment horizontal="center" vertical="center"/>
    </xf>
    <xf numFmtId="168" fontId="3" fillId="0" borderId="5" xfId="0" applyNumberFormat="1" applyFont="1" applyFill="1" applyBorder="1" applyAlignment="1">
      <alignment horizontal="center" vertical="center"/>
    </xf>
    <xf numFmtId="0" fontId="3" fillId="0" borderId="9" xfId="0" applyFont="1" applyFill="1" applyBorder="1" applyAlignment="1" quotePrefix="1">
      <alignment vertical="center"/>
    </xf>
    <xf numFmtId="168" fontId="3" fillId="0" borderId="8" xfId="0" applyNumberFormat="1" applyFont="1" applyFill="1" applyBorder="1" applyAlignment="1">
      <alignment horizontal="center" vertical="center"/>
    </xf>
    <xf numFmtId="168" fontId="3" fillId="0" borderId="13" xfId="0" applyNumberFormat="1" applyFont="1" applyFill="1" applyBorder="1" applyAlignment="1">
      <alignment horizontal="center" vertical="center"/>
    </xf>
    <xf numFmtId="0" fontId="3" fillId="0" borderId="10" xfId="0" applyFont="1" applyFill="1" applyBorder="1" applyAlignment="1" quotePrefix="1">
      <alignment vertical="center"/>
    </xf>
    <xf numFmtId="168" fontId="3" fillId="0" borderId="3" xfId="0" applyNumberFormat="1" applyFont="1" applyFill="1" applyBorder="1" applyAlignment="1">
      <alignment horizontal="center" vertical="center"/>
    </xf>
    <xf numFmtId="168" fontId="3" fillId="0" borderId="14" xfId="0" applyNumberFormat="1" applyFont="1" applyFill="1" applyBorder="1" applyAlignment="1">
      <alignment horizontal="center" vertical="center"/>
    </xf>
    <xf numFmtId="168" fontId="4" fillId="0" borderId="5" xfId="0" applyNumberFormat="1" applyFont="1" applyFill="1" applyBorder="1" applyAlignment="1">
      <alignment horizontal="center" vertical="center"/>
    </xf>
    <xf numFmtId="0" fontId="3" fillId="0" borderId="0" xfId="0" applyFont="1" applyFill="1" applyBorder="1" applyAlignment="1" quotePrefix="1">
      <alignment vertical="center"/>
    </xf>
    <xf numFmtId="168" fontId="3" fillId="0" borderId="0"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4" xfId="0" applyNumberFormat="1" applyFont="1" applyBorder="1" applyAlignment="1">
      <alignment horizontal="center" vertical="center"/>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4" xfId="0" applyNumberFormat="1" applyFont="1" applyBorder="1" applyAlignment="1" quotePrefix="1">
      <alignment horizontal="center" vertical="center"/>
    </xf>
    <xf numFmtId="0" fontId="3" fillId="0" borderId="4" xfId="0" applyNumberFormat="1" applyFont="1" applyBorder="1" applyAlignment="1">
      <alignment horizontal="center" vertical="center"/>
    </xf>
    <xf numFmtId="166" fontId="3" fillId="0" borderId="4"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2" xfId="0" applyFont="1" applyFill="1" applyBorder="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2" borderId="0" xfId="0" applyFont="1" applyFill="1" applyAlignment="1">
      <alignment vertical="center" wrapText="1"/>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3" fillId="2" borderId="0" xfId="0" applyFont="1" applyFill="1" applyAlignment="1">
      <alignment vertical="center" wrapText="1"/>
    </xf>
    <xf numFmtId="0" fontId="4"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vertical="center"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45</xdr:row>
      <xdr:rowOff>47625</xdr:rowOff>
    </xdr:from>
    <xdr:ext cx="5172075" cy="1390650"/>
    <xdr:sp>
      <xdr:nvSpPr>
        <xdr:cNvPr id="1" name="TextBox 1"/>
        <xdr:cNvSpPr txBox="1">
          <a:spLocks noChangeArrowheads="1"/>
        </xdr:cNvSpPr>
      </xdr:nvSpPr>
      <xdr:spPr>
        <a:xfrm>
          <a:off x="247650" y="7086600"/>
          <a:ext cx="5172075" cy="13906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Note</a:t>
          </a:r>
          <a:r>
            <a:rPr lang="en-US" cap="none" sz="1000" b="0" i="0" u="none" baseline="0">
              <a:latin typeface="Arial"/>
              <a:ea typeface="Arial"/>
              <a:cs typeface="Arial"/>
            </a:rPr>
            <a:t> • Ces données excluent les personnes ayant perçu un versement forfaitaire unique. La date de liquidation est celle de l’entrée en jouissance du droit (date d’effet). Pour les primo-liquidants dans l’ensemble des régimes, le chiffre présenté correspond à la proportion de personnes ayant liquidé au moins une pension portée au minimum contributif (régimes du privé) ou au minimum garanti (régimes de la Fonction publique). Pour les polypensionnés, cela ne signifie pas forcément que toutes les pensions ont été portées au minimum.
</a:t>
          </a:r>
          <a:r>
            <a:rPr lang="en-US" cap="none" sz="1000" b="1" i="0" u="none" baseline="0">
              <a:latin typeface="Arial"/>
              <a:ea typeface="Arial"/>
              <a:cs typeface="Arial"/>
            </a:rPr>
            <a:t>Champ</a:t>
          </a:r>
          <a:r>
            <a:rPr lang="en-US" cap="none" sz="1000" b="0" i="0" u="none" baseline="0">
              <a:latin typeface="Arial"/>
              <a:ea typeface="Arial"/>
              <a:cs typeface="Arial"/>
            </a:rPr>
            <a:t> • Retraités ayant acquis un droit direct au cours de l’année, vivants au 31 décembre.
</a:t>
          </a:r>
          <a:r>
            <a:rPr lang="en-US" cap="none" sz="1000" b="1" i="0" u="none" baseline="0">
              <a:latin typeface="Arial"/>
              <a:ea typeface="Arial"/>
              <a:cs typeface="Arial"/>
            </a:rPr>
            <a:t>Sources</a:t>
          </a:r>
          <a:r>
            <a:rPr lang="en-US" cap="none" sz="1000" b="0" i="0" u="none" baseline="0">
              <a:latin typeface="Arial"/>
              <a:ea typeface="Arial"/>
              <a:cs typeface="Arial"/>
            </a:rPr>
            <a:t> • Enquêtes annuelles auprès des caisses de retraite, EIR 2008, DREES.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9525</xdr:rowOff>
    </xdr:from>
    <xdr:to>
      <xdr:col>8</xdr:col>
      <xdr:colOff>0</xdr:colOff>
      <xdr:row>27</xdr:row>
      <xdr:rowOff>152400</xdr:rowOff>
    </xdr:to>
    <xdr:sp>
      <xdr:nvSpPr>
        <xdr:cNvPr id="1" name="TextBox 1"/>
        <xdr:cNvSpPr txBox="1">
          <a:spLocks noChangeArrowheads="1"/>
        </xdr:cNvSpPr>
      </xdr:nvSpPr>
      <xdr:spPr>
        <a:xfrm>
          <a:off x="247650" y="3400425"/>
          <a:ext cx="6457950" cy="1581150"/>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(1) Autres : retraités bénéficiant d’un avantage de droit direct dans au moins 3 régimes de base différents, dont aucun ne représente plus de la moitié de la carrière.
Note • Les polypensionnés sont classés selon leur régime principal d’affiliation, c’est-à-dire le régime de base pour lequel le nombre de trimestres validés est le plus élevé.
</a:t>
          </a:r>
          <a:r>
            <a:rPr lang="en-US" cap="none" sz="800" b="1" i="0" u="none" baseline="0">
              <a:latin typeface="Arial"/>
              <a:ea typeface="Arial"/>
              <a:cs typeface="Arial"/>
            </a:rPr>
            <a:t>Lecture</a:t>
          </a:r>
          <a:r>
            <a:rPr lang="en-US" cap="none" sz="800" b="0" i="0" u="none" baseline="0">
              <a:latin typeface="Arial"/>
              <a:ea typeface="Arial"/>
              <a:cs typeface="Arial"/>
            </a:rPr>
            <a:t> • Parmi les retraités de droit direct nés en 1942 (tous régimes confondus), 31,8 % perçoivent un minimum contributif ou garanti dans leur régime principal, et 15,9 % supplémentaires sont polypensionnés et perçoivent un minimum dans l'un au moins de leurs régimes non principaux.
</a:t>
          </a:r>
          <a:r>
            <a:rPr lang="en-US" cap="none" sz="800" b="1" i="0" u="none" baseline="0">
              <a:latin typeface="Arial"/>
              <a:ea typeface="Arial"/>
              <a:cs typeface="Arial"/>
            </a:rPr>
            <a:t>Champ</a:t>
          </a:r>
          <a:r>
            <a:rPr lang="en-US" cap="none" sz="800" b="0" i="0" u="none" baseline="0">
              <a:latin typeface="Arial"/>
              <a:ea typeface="Arial"/>
              <a:cs typeface="Arial"/>
            </a:rPr>
            <a:t> • Bénéficiaires d'un avantage principal de droit direct dans un régime de base au moins, nés en 1942 en France ou à l'étranger, au 31 décembre 2008. 
</a:t>
          </a:r>
          <a:r>
            <a:rPr lang="en-US" cap="none" sz="800" b="1" i="0" u="none" baseline="0">
              <a:latin typeface="Arial"/>
              <a:ea typeface="Arial"/>
              <a:cs typeface="Arial"/>
            </a:rPr>
            <a:t>Sources</a:t>
          </a:r>
          <a:r>
            <a:rPr lang="en-US" cap="none" sz="800" b="0" i="0" u="none" baseline="0">
              <a:latin typeface="Arial"/>
              <a:ea typeface="Arial"/>
              <a:cs typeface="Arial"/>
            </a:rPr>
            <a:t> • EIR 2008, DREES.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133350</xdr:rowOff>
    </xdr:from>
    <xdr:to>
      <xdr:col>8</xdr:col>
      <xdr:colOff>19050</xdr:colOff>
      <xdr:row>20</xdr:row>
      <xdr:rowOff>66675</xdr:rowOff>
    </xdr:to>
    <xdr:sp>
      <xdr:nvSpPr>
        <xdr:cNvPr id="1" name="TextBox 1"/>
        <xdr:cNvSpPr txBox="1">
          <a:spLocks noChangeArrowheads="1"/>
        </xdr:cNvSpPr>
      </xdr:nvSpPr>
      <xdr:spPr>
        <a:xfrm>
          <a:off x="285750" y="3181350"/>
          <a:ext cx="6086475" cy="1200150"/>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(1) Pour les retraités à carrière complète, le montant moyen correspond à celui des seuls retraités ayant effectué une carrière complète et dont la quasi-totalité des composantes monétaires de la pension sont connues dans l'EIR 2008.
</a:t>
          </a:r>
          <a:r>
            <a:rPr lang="en-US" cap="none" sz="800" b="1" i="0" u="none" baseline="0">
              <a:latin typeface="Arial"/>
              <a:ea typeface="Arial"/>
              <a:cs typeface="Arial"/>
            </a:rPr>
            <a:t>Lecture</a:t>
          </a:r>
          <a:r>
            <a:rPr lang="en-US" cap="none" sz="800" b="0" i="0" u="none" baseline="0">
              <a:latin typeface="Arial"/>
              <a:ea typeface="Arial"/>
              <a:cs typeface="Arial"/>
            </a:rPr>
            <a:t> • 7,5 % des hommes nés en 1942 et à carrière complète perçoivent un minimum dans leur régime principal. Leur montant moyen de pension  est de 1 033 euros par mois.
</a:t>
          </a:r>
          <a:r>
            <a:rPr lang="en-US" cap="none" sz="800" b="1" i="0" u="none" baseline="0">
              <a:latin typeface="Arial"/>
              <a:ea typeface="Arial"/>
              <a:cs typeface="Arial"/>
            </a:rPr>
            <a:t>Champ</a:t>
          </a:r>
          <a:r>
            <a:rPr lang="en-US" cap="none" sz="800" b="0" i="0" u="none" baseline="0">
              <a:latin typeface="Arial"/>
              <a:ea typeface="Arial"/>
              <a:cs typeface="Arial"/>
            </a:rPr>
            <a:t> • Bénéficiaires d'un avantage principal de droit direct dans un régime de base au moins, nés en 1942 en France ou à l'étranger, au 31 décembre 2008.
</a:t>
          </a:r>
          <a:r>
            <a:rPr lang="en-US" cap="none" sz="800" b="1" i="0" u="none" baseline="0">
              <a:latin typeface="Arial"/>
              <a:ea typeface="Arial"/>
              <a:cs typeface="Arial"/>
            </a:rPr>
            <a:t>Sources</a:t>
          </a:r>
          <a:r>
            <a:rPr lang="en-US" cap="none" sz="800" b="0" i="0" u="none" baseline="0">
              <a:latin typeface="Arial"/>
              <a:ea typeface="Arial"/>
              <a:cs typeface="Arial"/>
            </a:rPr>
            <a:t> • EIR 2008, DREES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41</xdr:row>
      <xdr:rowOff>114300</xdr:rowOff>
    </xdr:from>
    <xdr:to>
      <xdr:col>18</xdr:col>
      <xdr:colOff>419100</xdr:colOff>
      <xdr:row>48</xdr:row>
      <xdr:rowOff>9525</xdr:rowOff>
    </xdr:to>
    <xdr:sp>
      <xdr:nvSpPr>
        <xdr:cNvPr id="1" name="TextBox 1"/>
        <xdr:cNvSpPr txBox="1">
          <a:spLocks noChangeArrowheads="1"/>
        </xdr:cNvSpPr>
      </xdr:nvSpPr>
      <xdr:spPr>
        <a:xfrm>
          <a:off x="266700" y="10534650"/>
          <a:ext cx="8763000" cy="1028700"/>
        </a:xfrm>
        <a:prstGeom prst="rect">
          <a:avLst/>
        </a:prstGeom>
        <a:noFill/>
        <a:ln w="9525" cmpd="sng">
          <a:noFill/>
        </a:ln>
      </xdr:spPr>
      <xdr:txBody>
        <a:bodyPr vertOverflow="clip" wrap="square"/>
        <a:p>
          <a:pPr algn="just">
            <a:defRPr/>
          </a:pPr>
          <a:r>
            <a:rPr lang="en-US" cap="none" sz="800" b="1" i="0" u="none" baseline="0">
              <a:latin typeface="Arial"/>
              <a:ea typeface="Arial"/>
              <a:cs typeface="Arial"/>
            </a:rPr>
            <a:t>Lecture</a:t>
          </a:r>
          <a:r>
            <a:rPr lang="en-US" cap="none" sz="800" b="0" i="0" u="none" baseline="0">
              <a:latin typeface="Arial"/>
              <a:ea typeface="Arial"/>
              <a:cs typeface="Arial"/>
            </a:rPr>
            <a:t> • 36 % des femmes retraitées nées en 1942 qui perçoivent un minimum dans leur régime principal et ont une carrière complète ont une pension brute comprise entre 700 et 799 euros.
</a:t>
          </a:r>
          <a:r>
            <a:rPr lang="en-US" cap="none" sz="800" b="1" i="0" u="none" baseline="0">
              <a:latin typeface="Arial"/>
              <a:ea typeface="Arial"/>
              <a:cs typeface="Arial"/>
            </a:rPr>
            <a:t>Champ •</a:t>
          </a:r>
          <a:r>
            <a:rPr lang="en-US" cap="none" sz="800" b="0" i="0" u="none" baseline="0">
              <a:latin typeface="Arial"/>
              <a:ea typeface="Arial"/>
              <a:cs typeface="Arial"/>
            </a:rPr>
            <a:t> Bénéficiaires d'un avantage principal de droit direct dans un régime de base au moins, nés en 1942 en France ou à l'étranger, au 31 décembre 2008.
Retraités ayant effectué une carrière complète et pour lesquels la quasi-totalité des composantes monétaires de la pension sont connues dans l'EIR 2008.
</a:t>
          </a:r>
          <a:r>
            <a:rPr lang="en-US" cap="none" sz="800" b="1" i="0" u="none" baseline="0">
              <a:latin typeface="Arial"/>
              <a:ea typeface="Arial"/>
              <a:cs typeface="Arial"/>
            </a:rPr>
            <a:t>Sources •</a:t>
          </a:r>
          <a:r>
            <a:rPr lang="en-US" cap="none" sz="800" b="0" i="0" u="none" baseline="0">
              <a:latin typeface="Arial"/>
              <a:ea typeface="Arial"/>
              <a:cs typeface="Arial"/>
            </a:rPr>
            <a:t> EIR 2008, DREES.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38</xdr:row>
      <xdr:rowOff>57150</xdr:rowOff>
    </xdr:from>
    <xdr:ext cx="4133850" cy="971550"/>
    <xdr:sp>
      <xdr:nvSpPr>
        <xdr:cNvPr id="1" name="TextBox 1"/>
        <xdr:cNvSpPr txBox="1">
          <a:spLocks noChangeArrowheads="1"/>
        </xdr:cNvSpPr>
      </xdr:nvSpPr>
      <xdr:spPr>
        <a:xfrm>
          <a:off x="247650" y="10315575"/>
          <a:ext cx="4133850" cy="971550"/>
        </a:xfrm>
        <a:prstGeom prst="rect">
          <a:avLst/>
        </a:prstGeom>
        <a:noFill/>
        <a:ln w="9525" cmpd="sng">
          <a:noFill/>
        </a:ln>
      </xdr:spPr>
      <xdr:txBody>
        <a:bodyPr vertOverflow="clip" wrap="square"/>
        <a:p>
          <a:pPr algn="just">
            <a:defRPr/>
          </a:pPr>
          <a:r>
            <a:rPr lang="en-US" cap="none" sz="800" b="0" i="0" u="none" baseline="0">
              <a:latin typeface="Arial"/>
              <a:ea typeface="Arial"/>
              <a:cs typeface="Arial"/>
            </a:rPr>
            <a:t>Champ • Bénéficaires d'un avantage principal de droit direct dans un régime de base (régimes général et alignés), ayant liquidé une première pension de droit direct en 2008, ayant effectué une carrière complète dans un régime français et pour lesquels la quasi-totalité des composantes monétaires de la pension sont connues dans l'EIR 2008.
</a:t>
          </a:r>
          <a:r>
            <a:rPr lang="en-US" cap="none" sz="800" b="1" i="0" u="none" baseline="0">
              <a:latin typeface="Arial"/>
              <a:ea typeface="Arial"/>
              <a:cs typeface="Arial"/>
            </a:rPr>
            <a:t>Sources • </a:t>
          </a:r>
          <a:r>
            <a:rPr lang="en-US" cap="none" sz="800" b="0" i="0" u="none" baseline="0">
              <a:latin typeface="Arial"/>
              <a:ea typeface="Arial"/>
              <a:cs typeface="Arial"/>
            </a:rPr>
            <a:t>EIR 2008, DREES.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L48"/>
  <sheetViews>
    <sheetView showGridLines="0" workbookViewId="0" topLeftCell="A13">
      <selection activeCell="A1" sqref="A1"/>
    </sheetView>
  </sheetViews>
  <sheetFormatPr defaultColWidth="11.421875" defaultRowHeight="12.75"/>
  <cols>
    <col min="1" max="1" width="3.7109375" style="2" customWidth="1"/>
    <col min="2" max="2" width="28.421875" style="2" customWidth="1"/>
    <col min="3" max="3" width="7.8515625" style="2" customWidth="1"/>
    <col min="4" max="4" width="13.00390625" style="2" customWidth="1"/>
    <col min="5" max="5" width="7.8515625" style="2" customWidth="1"/>
    <col min="6" max="6" width="26.8515625" style="2" customWidth="1"/>
    <col min="7" max="7" width="14.00390625" style="2" customWidth="1"/>
    <col min="8" max="8" width="35.8515625" style="2" customWidth="1"/>
    <col min="9" max="9" width="13.28125" style="2" customWidth="1"/>
    <col min="10" max="10" width="20.57421875" style="2" customWidth="1"/>
    <col min="11" max="11" width="8.8515625" style="2" customWidth="1"/>
    <col min="12" max="12" width="8.57421875" style="2" customWidth="1"/>
    <col min="13" max="16384" width="11.421875" style="2" customWidth="1"/>
  </cols>
  <sheetData>
    <row r="2" ht="11.25">
      <c r="B2" s="1" t="s">
        <v>0</v>
      </c>
    </row>
    <row r="3" ht="11.25">
      <c r="B3" s="1"/>
    </row>
    <row r="4" spans="2:4" s="58" customFormat="1" ht="11.25">
      <c r="B4" s="56" t="s">
        <v>1</v>
      </c>
      <c r="C4" s="56" t="s">
        <v>2</v>
      </c>
      <c r="D4" s="57" t="s">
        <v>163</v>
      </c>
    </row>
    <row r="5" spans="2:4" ht="11.25">
      <c r="B5" s="66" t="s">
        <v>3</v>
      </c>
      <c r="C5" s="59" t="s">
        <v>4</v>
      </c>
      <c r="D5" s="60">
        <v>0.4019810357754766</v>
      </c>
    </row>
    <row r="6" spans="2:4" ht="12.75" customHeight="1">
      <c r="B6" s="67"/>
      <c r="C6" s="59" t="s">
        <v>5</v>
      </c>
      <c r="D6" s="60">
        <v>0.41452047237212963</v>
      </c>
    </row>
    <row r="7" spans="2:4" ht="12.75" customHeight="1">
      <c r="B7" s="67"/>
      <c r="C7" s="59" t="s">
        <v>6</v>
      </c>
      <c r="D7" s="60">
        <v>0.4314258391124367</v>
      </c>
    </row>
    <row r="8" spans="2:4" ht="12.75" customHeight="1">
      <c r="B8" s="67"/>
      <c r="C8" s="59" t="s">
        <v>7</v>
      </c>
      <c r="D8" s="60">
        <v>0.4536831882652699</v>
      </c>
    </row>
    <row r="9" spans="2:4" ht="12.75" customHeight="1">
      <c r="B9" s="68"/>
      <c r="C9" s="59" t="s">
        <v>162</v>
      </c>
      <c r="D9" s="60">
        <v>0.4328647290616594</v>
      </c>
    </row>
    <row r="10" spans="2:4" ht="11.25">
      <c r="B10" s="66" t="s">
        <v>8</v>
      </c>
      <c r="C10" s="59" t="s">
        <v>4</v>
      </c>
      <c r="D10" s="60">
        <v>0.7479424888448191</v>
      </c>
    </row>
    <row r="11" spans="2:4" ht="12.75" customHeight="1">
      <c r="B11" s="67"/>
      <c r="C11" s="59" t="s">
        <v>5</v>
      </c>
      <c r="D11" s="60">
        <v>0.740154023800208</v>
      </c>
    </row>
    <row r="12" spans="2:4" ht="12.75" customHeight="1">
      <c r="B12" s="67"/>
      <c r="C12" s="59" t="s">
        <v>6</v>
      </c>
      <c r="D12" s="60">
        <v>0.7482421092825944</v>
      </c>
    </row>
    <row r="13" spans="2:4" ht="12.75" customHeight="1">
      <c r="B13" s="67"/>
      <c r="C13" s="59" t="s">
        <v>7</v>
      </c>
      <c r="D13" s="60">
        <v>0.7238060723202062</v>
      </c>
    </row>
    <row r="14" spans="2:4" ht="12.75" customHeight="1">
      <c r="B14" s="68"/>
      <c r="C14" s="59" t="s">
        <v>162</v>
      </c>
      <c r="D14" s="60">
        <v>0.7278130841121495</v>
      </c>
    </row>
    <row r="15" spans="2:4" ht="11.25">
      <c r="B15" s="66" t="s">
        <v>9</v>
      </c>
      <c r="C15" s="59" t="s">
        <v>4</v>
      </c>
      <c r="D15" s="60">
        <v>0.4479021950541817</v>
      </c>
    </row>
    <row r="16" spans="2:4" ht="12.75" customHeight="1">
      <c r="B16" s="67"/>
      <c r="C16" s="59" t="s">
        <v>5</v>
      </c>
      <c r="D16" s="60">
        <v>0.4713723498793957</v>
      </c>
    </row>
    <row r="17" spans="2:4" ht="12.75" customHeight="1">
      <c r="B17" s="67"/>
      <c r="C17" s="59" t="s">
        <v>6</v>
      </c>
      <c r="D17" s="60">
        <v>0.5060189258202262</v>
      </c>
    </row>
    <row r="18" spans="2:4" ht="12.75" customHeight="1">
      <c r="B18" s="67"/>
      <c r="C18" s="59" t="s">
        <v>7</v>
      </c>
      <c r="D18" s="60">
        <v>0.45507204846897004</v>
      </c>
    </row>
    <row r="19" spans="2:4" ht="12.75" customHeight="1">
      <c r="B19" s="68"/>
      <c r="C19" s="59" t="s">
        <v>162</v>
      </c>
      <c r="D19" s="60">
        <v>0.45366550620811785</v>
      </c>
    </row>
    <row r="20" spans="2:4" ht="11.25">
      <c r="B20" s="69" t="s">
        <v>10</v>
      </c>
      <c r="C20" s="59" t="s">
        <v>4</v>
      </c>
      <c r="D20" s="60">
        <v>0.2877431157327171</v>
      </c>
    </row>
    <row r="21" spans="2:4" ht="12.75" customHeight="1">
      <c r="B21" s="70"/>
      <c r="C21" s="59" t="s">
        <v>5</v>
      </c>
      <c r="D21" s="60">
        <v>0.29918043185912563</v>
      </c>
    </row>
    <row r="22" spans="2:4" ht="12.75" customHeight="1">
      <c r="B22" s="70"/>
      <c r="C22" s="59" t="s">
        <v>6</v>
      </c>
      <c r="D22" s="60">
        <v>0.33989153739437505</v>
      </c>
    </row>
    <row r="23" spans="2:4" ht="12.75" customHeight="1">
      <c r="B23" s="70"/>
      <c r="C23" s="59" t="s">
        <v>7</v>
      </c>
      <c r="D23" s="60">
        <v>0.3713288212415398</v>
      </c>
    </row>
    <row r="24" spans="2:4" ht="12.75" customHeight="1">
      <c r="B24" s="71"/>
      <c r="C24" s="59" t="s">
        <v>162</v>
      </c>
      <c r="D24" s="60">
        <v>0.3775367193631573</v>
      </c>
    </row>
    <row r="25" spans="2:4" ht="11.25">
      <c r="B25" s="69" t="s">
        <v>11</v>
      </c>
      <c r="C25" s="59" t="s">
        <v>4</v>
      </c>
      <c r="D25" s="60"/>
    </row>
    <row r="26" spans="2:4" ht="12.75" customHeight="1">
      <c r="B26" s="70"/>
      <c r="C26" s="59" t="s">
        <v>5</v>
      </c>
      <c r="D26" s="60">
        <v>0.10179046640832905</v>
      </c>
    </row>
    <row r="27" spans="2:4" ht="12.75" customHeight="1">
      <c r="B27" s="70"/>
      <c r="C27" s="59" t="s">
        <v>6</v>
      </c>
      <c r="D27" s="60">
        <v>0.10555932039304902</v>
      </c>
    </row>
    <row r="28" spans="2:4" ht="12.75" customHeight="1">
      <c r="B28" s="70"/>
      <c r="C28" s="59" t="s">
        <v>7</v>
      </c>
      <c r="D28" s="60">
        <v>0.09365067951391386</v>
      </c>
    </row>
    <row r="29" spans="2:4" ht="12.75" customHeight="1">
      <c r="B29" s="71"/>
      <c r="C29" s="59" t="s">
        <v>162</v>
      </c>
      <c r="D29" s="60">
        <v>0.08872575166334466</v>
      </c>
    </row>
    <row r="30" spans="2:4" ht="11.25">
      <c r="B30" s="69" t="s">
        <v>12</v>
      </c>
      <c r="C30" s="59" t="s">
        <v>4</v>
      </c>
      <c r="D30" s="60"/>
    </row>
    <row r="31" spans="2:4" ht="12.75" customHeight="1">
      <c r="B31" s="70"/>
      <c r="C31" s="59" t="s">
        <v>5</v>
      </c>
      <c r="D31" s="60">
        <v>0.30244852531997773</v>
      </c>
    </row>
    <row r="32" spans="2:4" ht="12.75" customHeight="1">
      <c r="B32" s="70"/>
      <c r="C32" s="59" t="s">
        <v>6</v>
      </c>
      <c r="D32" s="60">
        <v>0.31952556384221403</v>
      </c>
    </row>
    <row r="33" spans="2:4" ht="12.75" customHeight="1">
      <c r="B33" s="70"/>
      <c r="C33" s="59" t="s">
        <v>7</v>
      </c>
      <c r="D33" s="60">
        <v>0.2933675809558756</v>
      </c>
    </row>
    <row r="34" spans="2:4" ht="12.75" customHeight="1">
      <c r="B34" s="71"/>
      <c r="C34" s="59" t="s">
        <v>162</v>
      </c>
      <c r="D34" s="60">
        <v>0.2744103474511793</v>
      </c>
    </row>
    <row r="35" spans="2:4" ht="11.25">
      <c r="B35" s="69" t="s">
        <v>13</v>
      </c>
      <c r="C35" s="59" t="s">
        <v>4</v>
      </c>
      <c r="D35" s="60"/>
    </row>
    <row r="36" spans="2:4" ht="12.75" customHeight="1">
      <c r="B36" s="70"/>
      <c r="C36" s="59" t="s">
        <v>5</v>
      </c>
      <c r="D36" s="60"/>
    </row>
    <row r="37" spans="2:4" ht="12.75" customHeight="1">
      <c r="B37" s="70"/>
      <c r="C37" s="59" t="s">
        <v>6</v>
      </c>
      <c r="D37" s="60">
        <v>0.3294901071525526</v>
      </c>
    </row>
    <row r="38" spans="2:4" ht="12.75" customHeight="1">
      <c r="B38" s="70"/>
      <c r="C38" s="59" t="s">
        <v>7</v>
      </c>
      <c r="D38" s="60">
        <v>0.3179506498398945</v>
      </c>
    </row>
    <row r="39" spans="2:4" ht="12.75" customHeight="1">
      <c r="B39" s="71"/>
      <c r="C39" s="59" t="s">
        <v>162</v>
      </c>
      <c r="D39" s="60">
        <v>0.3038199531204219</v>
      </c>
    </row>
    <row r="40" spans="2:4" ht="11.25">
      <c r="B40" s="69" t="s">
        <v>164</v>
      </c>
      <c r="C40" s="59" t="s">
        <v>4</v>
      </c>
      <c r="D40" s="59"/>
    </row>
    <row r="41" spans="2:4" ht="12.75" customHeight="1">
      <c r="B41" s="70"/>
      <c r="C41" s="59" t="s">
        <v>5</v>
      </c>
      <c r="D41" s="61"/>
    </row>
    <row r="42" spans="2:4" ht="12.75" customHeight="1">
      <c r="B42" s="70"/>
      <c r="C42" s="59" t="s">
        <v>6</v>
      </c>
      <c r="D42" s="62">
        <v>0.430074511954596</v>
      </c>
    </row>
    <row r="43" spans="2:4" ht="12.75" customHeight="1">
      <c r="B43" s="70"/>
      <c r="C43" s="59" t="s">
        <v>7</v>
      </c>
      <c r="D43" s="59"/>
    </row>
    <row r="44" spans="2:4" ht="12.75" customHeight="1">
      <c r="B44" s="71"/>
      <c r="C44" s="59" t="s">
        <v>162</v>
      </c>
      <c r="D44" s="59"/>
    </row>
    <row r="45" spans="3:12" ht="11.25">
      <c r="C45" s="63"/>
      <c r="D45" s="63"/>
      <c r="E45" s="63"/>
      <c r="F45" s="63"/>
      <c r="G45" s="63"/>
      <c r="H45" s="63"/>
      <c r="I45" s="63"/>
      <c r="J45" s="63"/>
      <c r="K45" s="63"/>
      <c r="L45" s="63"/>
    </row>
    <row r="46" spans="2:12" ht="43.5" customHeight="1">
      <c r="B46" s="64"/>
      <c r="C46" s="65"/>
      <c r="D46" s="65"/>
      <c r="E46" s="65"/>
      <c r="F46" s="65"/>
      <c r="G46" s="65"/>
      <c r="H46" s="65"/>
      <c r="I46" s="65"/>
      <c r="J46" s="65"/>
      <c r="K46" s="65"/>
      <c r="L46" s="65"/>
    </row>
    <row r="47" ht="11.25">
      <c r="B47" s="1"/>
    </row>
    <row r="48" ht="11.25">
      <c r="B48" s="1"/>
    </row>
    <row r="49" ht="11.25"/>
    <row r="50" ht="11.25"/>
    <row r="51" ht="11.25"/>
    <row r="52" ht="11.25"/>
  </sheetData>
  <mergeCells count="9">
    <mergeCell ref="B46:L46"/>
    <mergeCell ref="B5:B9"/>
    <mergeCell ref="B10:B14"/>
    <mergeCell ref="B15:B19"/>
    <mergeCell ref="B40:B44"/>
    <mergeCell ref="B20:B24"/>
    <mergeCell ref="B25:B29"/>
    <mergeCell ref="B30:B34"/>
    <mergeCell ref="B35:B39"/>
  </mergeCells>
  <printOptions/>
  <pageMargins left="0.75" right="0.75" top="1" bottom="1" header="0.4921259845" footer="0.4921259845"/>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2:H27"/>
  <sheetViews>
    <sheetView showGridLines="0" workbookViewId="0" topLeftCell="A1">
      <selection activeCell="A1" sqref="A1"/>
    </sheetView>
  </sheetViews>
  <sheetFormatPr defaultColWidth="11.421875" defaultRowHeight="12.75"/>
  <cols>
    <col min="1" max="1" width="3.7109375" style="34" customWidth="1"/>
    <col min="2" max="2" width="32.57421875" style="34" customWidth="1"/>
    <col min="3" max="8" width="10.7109375" style="34" customWidth="1"/>
    <col min="9" max="16384" width="11.421875" style="34" customWidth="1"/>
  </cols>
  <sheetData>
    <row r="2" s="33" customFormat="1" ht="11.25">
      <c r="B2" s="33" t="s">
        <v>14</v>
      </c>
    </row>
    <row r="3" s="33" customFormat="1" ht="9.75" customHeight="1"/>
    <row r="4" ht="11.25">
      <c r="H4" s="35" t="s">
        <v>15</v>
      </c>
    </row>
    <row r="5" spans="2:8" ht="40.5" customHeight="1">
      <c r="B5" s="36" t="s">
        <v>16</v>
      </c>
      <c r="C5" s="72" t="s">
        <v>17</v>
      </c>
      <c r="D5" s="72"/>
      <c r="E5" s="72"/>
      <c r="F5" s="72" t="s">
        <v>18</v>
      </c>
      <c r="G5" s="72"/>
      <c r="H5" s="73"/>
    </row>
    <row r="6" spans="2:8" ht="15" customHeight="1">
      <c r="B6" s="37"/>
      <c r="C6" s="38" t="s">
        <v>19</v>
      </c>
      <c r="D6" s="38" t="s">
        <v>20</v>
      </c>
      <c r="E6" s="38" t="s">
        <v>21</v>
      </c>
      <c r="F6" s="38" t="s">
        <v>19</v>
      </c>
      <c r="G6" s="38" t="s">
        <v>20</v>
      </c>
      <c r="H6" s="39" t="s">
        <v>21</v>
      </c>
    </row>
    <row r="7" spans="2:8" ht="10.5" customHeight="1">
      <c r="B7" s="40" t="s">
        <v>22</v>
      </c>
      <c r="C7" s="41">
        <v>16.5</v>
      </c>
      <c r="D7" s="41">
        <v>48.1</v>
      </c>
      <c r="E7" s="41">
        <v>31.75</v>
      </c>
      <c r="F7" s="41">
        <v>20.27</v>
      </c>
      <c r="G7" s="41">
        <v>11.26</v>
      </c>
      <c r="H7" s="42">
        <v>15.92</v>
      </c>
    </row>
    <row r="8" spans="2:8" ht="10.5" customHeight="1">
      <c r="B8" s="43" t="s">
        <v>23</v>
      </c>
      <c r="C8" s="44">
        <v>18.01</v>
      </c>
      <c r="D8" s="44">
        <v>49.49</v>
      </c>
      <c r="E8" s="44">
        <v>34.45</v>
      </c>
      <c r="F8" s="45" t="s">
        <v>24</v>
      </c>
      <c r="G8" s="45" t="s">
        <v>24</v>
      </c>
      <c r="H8" s="46" t="s">
        <v>24</v>
      </c>
    </row>
    <row r="9" spans="2:8" ht="10.5" customHeight="1">
      <c r="B9" s="47" t="s">
        <v>25</v>
      </c>
      <c r="C9" s="48">
        <v>19.2</v>
      </c>
      <c r="D9" s="48">
        <v>56.7</v>
      </c>
      <c r="E9" s="48">
        <v>38.9</v>
      </c>
      <c r="F9" s="48" t="s">
        <v>24</v>
      </c>
      <c r="G9" s="48" t="s">
        <v>24</v>
      </c>
      <c r="H9" s="49" t="s">
        <v>24</v>
      </c>
    </row>
    <row r="10" spans="2:8" ht="10.5" customHeight="1">
      <c r="B10" s="47" t="s">
        <v>26</v>
      </c>
      <c r="C10" s="48">
        <v>2.7</v>
      </c>
      <c r="D10" s="48">
        <v>9.6</v>
      </c>
      <c r="E10" s="48">
        <v>6.6</v>
      </c>
      <c r="F10" s="48" t="s">
        <v>24</v>
      </c>
      <c r="G10" s="48" t="s">
        <v>24</v>
      </c>
      <c r="H10" s="49" t="s">
        <v>24</v>
      </c>
    </row>
    <row r="11" spans="2:8" ht="10.5" customHeight="1">
      <c r="B11" s="36" t="s">
        <v>27</v>
      </c>
      <c r="C11" s="48">
        <v>74.5</v>
      </c>
      <c r="D11" s="48">
        <v>79.9</v>
      </c>
      <c r="E11" s="48">
        <v>76.4</v>
      </c>
      <c r="F11" s="48" t="s">
        <v>24</v>
      </c>
      <c r="G11" s="48" t="s">
        <v>24</v>
      </c>
      <c r="H11" s="49" t="s">
        <v>24</v>
      </c>
    </row>
    <row r="12" spans="2:8" ht="10.5" customHeight="1">
      <c r="B12" s="50" t="s">
        <v>28</v>
      </c>
      <c r="C12" s="51">
        <v>33.9</v>
      </c>
      <c r="D12" s="51">
        <v>53.9</v>
      </c>
      <c r="E12" s="51">
        <v>43.6</v>
      </c>
      <c r="F12" s="51" t="s">
        <v>24</v>
      </c>
      <c r="G12" s="51" t="s">
        <v>24</v>
      </c>
      <c r="H12" s="52" t="s">
        <v>24</v>
      </c>
    </row>
    <row r="13" spans="2:8" ht="10.5" customHeight="1">
      <c r="B13" s="43" t="s">
        <v>29</v>
      </c>
      <c r="C13" s="44">
        <v>13.97</v>
      </c>
      <c r="D13" s="44">
        <v>44.37</v>
      </c>
      <c r="E13" s="44">
        <v>26.16</v>
      </c>
      <c r="F13" s="44">
        <v>53.7</v>
      </c>
      <c r="G13" s="44">
        <v>41.57</v>
      </c>
      <c r="H13" s="53">
        <v>48.84</v>
      </c>
    </row>
    <row r="14" spans="2:8" ht="10.5" customHeight="1">
      <c r="B14" s="47" t="s">
        <v>25</v>
      </c>
      <c r="C14" s="48">
        <v>14.56</v>
      </c>
      <c r="D14" s="48">
        <v>60.54</v>
      </c>
      <c r="E14" s="48">
        <v>32.6</v>
      </c>
      <c r="F14" s="48">
        <v>47.13</v>
      </c>
      <c r="G14" s="48">
        <v>21.76</v>
      </c>
      <c r="H14" s="49">
        <v>37.17</v>
      </c>
    </row>
    <row r="15" spans="2:8" ht="10.5" customHeight="1">
      <c r="B15" s="47" t="s">
        <v>26</v>
      </c>
      <c r="C15" s="48">
        <v>11.596795689977363</v>
      </c>
      <c r="D15" s="48">
        <v>40.14501365873937</v>
      </c>
      <c r="E15" s="48">
        <v>24.21525440068624</v>
      </c>
      <c r="F15" s="48">
        <v>61.985134935018216</v>
      </c>
      <c r="G15" s="48">
        <v>48.6628367890812</v>
      </c>
      <c r="H15" s="49">
        <v>56.09623174947321</v>
      </c>
    </row>
    <row r="16" spans="2:8" ht="10.5" customHeight="1">
      <c r="B16" s="47" t="s">
        <v>27</v>
      </c>
      <c r="C16" s="48">
        <v>34.22</v>
      </c>
      <c r="D16" s="48">
        <v>35.41</v>
      </c>
      <c r="E16" s="48">
        <v>34.53</v>
      </c>
      <c r="F16" s="48">
        <v>37.01</v>
      </c>
      <c r="G16" s="48">
        <v>46.97</v>
      </c>
      <c r="H16" s="49">
        <v>39.6</v>
      </c>
    </row>
    <row r="17" spans="2:8" ht="10.5" customHeight="1">
      <c r="B17" s="47" t="s">
        <v>30</v>
      </c>
      <c r="C17" s="48" t="s">
        <v>24</v>
      </c>
      <c r="D17" s="48" t="s">
        <v>24</v>
      </c>
      <c r="E17" s="48" t="s">
        <v>24</v>
      </c>
      <c r="F17" s="48">
        <v>45.6</v>
      </c>
      <c r="G17" s="48">
        <v>72.71</v>
      </c>
      <c r="H17" s="49">
        <v>52.08</v>
      </c>
    </row>
    <row r="18" spans="2:8" ht="10.5" customHeight="1">
      <c r="B18" s="47" t="s">
        <v>31</v>
      </c>
      <c r="C18" s="48" t="s">
        <v>24</v>
      </c>
      <c r="D18" s="48" t="s">
        <v>24</v>
      </c>
      <c r="E18" s="48" t="s">
        <v>24</v>
      </c>
      <c r="F18" s="48">
        <v>89.92</v>
      </c>
      <c r="G18" s="48">
        <v>93.78</v>
      </c>
      <c r="H18" s="49">
        <v>92.33</v>
      </c>
    </row>
    <row r="19" spans="2:8" ht="10.5" customHeight="1">
      <c r="B19" s="47" t="s">
        <v>28</v>
      </c>
      <c r="C19" s="48">
        <v>10.636584250694616</v>
      </c>
      <c r="D19" s="48">
        <v>37.50741839762611</v>
      </c>
      <c r="E19" s="48">
        <v>16.731364084435228</v>
      </c>
      <c r="F19" s="48">
        <v>58.11644919635634</v>
      </c>
      <c r="G19" s="48">
        <v>51.763630368971604</v>
      </c>
      <c r="H19" s="49">
        <v>56.67629763078283</v>
      </c>
    </row>
    <row r="20" spans="2:8" ht="10.5" customHeight="1">
      <c r="B20" s="47" t="s">
        <v>32</v>
      </c>
      <c r="C20" s="48">
        <v>0</v>
      </c>
      <c r="D20" s="48">
        <v>0</v>
      </c>
      <c r="E20" s="48">
        <v>0</v>
      </c>
      <c r="F20" s="48">
        <v>54.68</v>
      </c>
      <c r="G20" s="48">
        <v>70.79</v>
      </c>
      <c r="H20" s="49">
        <v>60.46</v>
      </c>
    </row>
    <row r="21" spans="2:8" ht="10.5" customHeight="1">
      <c r="B21" s="50" t="s">
        <v>33</v>
      </c>
      <c r="C21" s="51">
        <v>40.54</v>
      </c>
      <c r="D21" s="51">
        <v>50.28</v>
      </c>
      <c r="E21" s="51">
        <v>43.63</v>
      </c>
      <c r="F21" s="51">
        <v>42.71</v>
      </c>
      <c r="G21" s="51">
        <v>43.77</v>
      </c>
      <c r="H21" s="52">
        <v>43.05</v>
      </c>
    </row>
    <row r="22" spans="2:8" ht="10.5" customHeight="1">
      <c r="B22" s="54"/>
      <c r="C22" s="55"/>
      <c r="D22" s="55"/>
      <c r="E22" s="55"/>
      <c r="F22" s="55"/>
      <c r="G22" s="55"/>
      <c r="H22" s="55"/>
    </row>
    <row r="23" spans="2:8" ht="25.5" customHeight="1">
      <c r="B23" s="75"/>
      <c r="C23" s="75"/>
      <c r="D23" s="75"/>
      <c r="E23" s="75"/>
      <c r="F23" s="75"/>
      <c r="G23" s="75"/>
      <c r="H23" s="75"/>
    </row>
    <row r="24" spans="2:8" ht="24.75" customHeight="1">
      <c r="B24" s="74"/>
      <c r="C24" s="75"/>
      <c r="D24" s="75"/>
      <c r="E24" s="75"/>
      <c r="F24" s="75"/>
      <c r="G24" s="75"/>
      <c r="H24" s="75"/>
    </row>
    <row r="25" spans="2:8" ht="40.5" customHeight="1">
      <c r="B25" s="74"/>
      <c r="C25" s="75"/>
      <c r="D25" s="75"/>
      <c r="E25" s="75"/>
      <c r="F25" s="75"/>
      <c r="G25" s="75"/>
      <c r="H25" s="75"/>
    </row>
    <row r="26" ht="11.25">
      <c r="B26" s="33"/>
    </row>
    <row r="27" ht="11.25">
      <c r="B27" s="33"/>
    </row>
  </sheetData>
  <mergeCells count="5">
    <mergeCell ref="C5:E5"/>
    <mergeCell ref="F5:H5"/>
    <mergeCell ref="B25:H25"/>
    <mergeCell ref="B23:H23"/>
    <mergeCell ref="B24:H24"/>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J16"/>
  <sheetViews>
    <sheetView showGridLines="0" workbookViewId="0" topLeftCell="A1">
      <selection activeCell="A1" sqref="A1"/>
    </sheetView>
  </sheetViews>
  <sheetFormatPr defaultColWidth="11.421875" defaultRowHeight="14.25" customHeight="1"/>
  <cols>
    <col min="1" max="1" width="3.7109375" style="13" customWidth="1"/>
    <col min="2" max="2" width="8.421875" style="13" customWidth="1"/>
    <col min="3" max="3" width="14.00390625" style="13" customWidth="1"/>
    <col min="4" max="4" width="14.8515625" style="13" customWidth="1"/>
    <col min="5" max="5" width="17.140625" style="13" customWidth="1"/>
    <col min="6" max="6" width="15.8515625" style="13" customWidth="1"/>
    <col min="7" max="7" width="9.7109375" style="13" customWidth="1"/>
    <col min="8" max="8" width="11.57421875" style="13" customWidth="1"/>
    <col min="9" max="16384" width="4.8515625" style="13" customWidth="1"/>
  </cols>
  <sheetData>
    <row r="2" spans="2:10" s="11" customFormat="1" ht="22.5" customHeight="1">
      <c r="B2" s="76" t="s">
        <v>34</v>
      </c>
      <c r="C2" s="64"/>
      <c r="D2" s="64"/>
      <c r="E2" s="64"/>
      <c r="F2" s="64"/>
      <c r="G2" s="64"/>
      <c r="H2" s="64"/>
      <c r="I2" s="64"/>
      <c r="J2" s="64"/>
    </row>
    <row r="4" spans="2:8" ht="34.5" customHeight="1">
      <c r="B4" s="12"/>
      <c r="C4" s="72" t="s">
        <v>17</v>
      </c>
      <c r="D4" s="72"/>
      <c r="E4" s="72" t="s">
        <v>18</v>
      </c>
      <c r="F4" s="72"/>
      <c r="G4" s="72" t="s">
        <v>35</v>
      </c>
      <c r="H4" s="72"/>
    </row>
    <row r="5" spans="2:8" ht="40.5" customHeight="1">
      <c r="B5" s="14"/>
      <c r="C5" s="15" t="s">
        <v>36</v>
      </c>
      <c r="D5" s="15" t="s">
        <v>37</v>
      </c>
      <c r="E5" s="15" t="s">
        <v>36</v>
      </c>
      <c r="F5" s="15" t="s">
        <v>37</v>
      </c>
      <c r="G5" s="15" t="s">
        <v>36</v>
      </c>
      <c r="H5" s="15" t="s">
        <v>37</v>
      </c>
    </row>
    <row r="6" spans="2:8" ht="14.25" customHeight="1">
      <c r="B6" s="16" t="s">
        <v>38</v>
      </c>
      <c r="C6" s="17"/>
      <c r="D6" s="17"/>
      <c r="E6" s="17"/>
      <c r="F6" s="17"/>
      <c r="G6" s="17"/>
      <c r="H6" s="18"/>
    </row>
    <row r="7" spans="2:8" ht="14.25" customHeight="1">
      <c r="B7" s="19" t="s">
        <v>39</v>
      </c>
      <c r="C7" s="20">
        <v>16.5</v>
      </c>
      <c r="D7" s="21">
        <v>496.726</v>
      </c>
      <c r="E7" s="22">
        <v>20.27</v>
      </c>
      <c r="F7" s="23">
        <v>1627.859</v>
      </c>
      <c r="G7" s="22">
        <v>63.23</v>
      </c>
      <c r="H7" s="23">
        <v>1828.73</v>
      </c>
    </row>
    <row r="8" spans="2:8" ht="14.25" customHeight="1">
      <c r="B8" s="19" t="s">
        <v>20</v>
      </c>
      <c r="C8" s="20">
        <v>48.1</v>
      </c>
      <c r="D8" s="21">
        <v>522.1752</v>
      </c>
      <c r="E8" s="22">
        <v>11.26</v>
      </c>
      <c r="F8" s="23">
        <v>1275.338</v>
      </c>
      <c r="G8" s="22">
        <v>40.64</v>
      </c>
      <c r="H8" s="23">
        <v>1412.711</v>
      </c>
    </row>
    <row r="9" spans="2:8" ht="14.25" customHeight="1">
      <c r="B9" s="14" t="s">
        <v>21</v>
      </c>
      <c r="C9" s="24">
        <v>31.75</v>
      </c>
      <c r="D9" s="25">
        <v>515.3355</v>
      </c>
      <c r="E9" s="26">
        <v>15.92</v>
      </c>
      <c r="F9" s="27">
        <v>1507.518</v>
      </c>
      <c r="G9" s="26">
        <v>52.32</v>
      </c>
      <c r="H9" s="27">
        <v>1672.744</v>
      </c>
    </row>
    <row r="10" spans="2:8" ht="14.25" customHeight="1">
      <c r="B10" s="16" t="s">
        <v>40</v>
      </c>
      <c r="C10" s="28"/>
      <c r="D10" s="29"/>
      <c r="E10" s="30"/>
      <c r="F10" s="31"/>
      <c r="G10" s="30"/>
      <c r="H10" s="32"/>
    </row>
    <row r="11" spans="2:8" ht="14.25" customHeight="1">
      <c r="B11" s="19" t="s">
        <v>39</v>
      </c>
      <c r="C11" s="20">
        <v>7.54</v>
      </c>
      <c r="D11" s="21">
        <v>1032.753</v>
      </c>
      <c r="E11" s="22">
        <v>24.9</v>
      </c>
      <c r="F11" s="23">
        <v>1683.96</v>
      </c>
      <c r="G11" s="22">
        <v>67.56</v>
      </c>
      <c r="H11" s="23">
        <v>2086.942</v>
      </c>
    </row>
    <row r="12" spans="2:8" ht="14.25" customHeight="1">
      <c r="B12" s="19" t="s">
        <v>20</v>
      </c>
      <c r="C12" s="20">
        <v>25.59</v>
      </c>
      <c r="D12" s="21">
        <v>818.8212</v>
      </c>
      <c r="E12" s="22">
        <v>18.74</v>
      </c>
      <c r="F12" s="23">
        <v>1357.668</v>
      </c>
      <c r="G12" s="22">
        <v>55.67</v>
      </c>
      <c r="H12" s="23">
        <v>1632.966</v>
      </c>
    </row>
    <row r="13" spans="2:8" ht="14.25" customHeight="1">
      <c r="B13" s="14" t="s">
        <v>21</v>
      </c>
      <c r="C13" s="24">
        <v>14.54</v>
      </c>
      <c r="D13" s="25">
        <v>875.7708</v>
      </c>
      <c r="E13" s="26">
        <v>22.51</v>
      </c>
      <c r="F13" s="27">
        <v>1579.923</v>
      </c>
      <c r="G13" s="26">
        <v>62.95</v>
      </c>
      <c r="H13" s="27">
        <v>1930.797</v>
      </c>
    </row>
    <row r="14" spans="2:10" ht="14.25" customHeight="1">
      <c r="B14" s="77"/>
      <c r="C14" s="65"/>
      <c r="D14" s="65"/>
      <c r="E14" s="65"/>
      <c r="F14" s="65"/>
      <c r="G14" s="65"/>
      <c r="H14" s="65"/>
      <c r="I14" s="65"/>
      <c r="J14" s="65"/>
    </row>
    <row r="15" spans="2:10" ht="14.25" customHeight="1">
      <c r="B15" s="78"/>
      <c r="C15" s="65"/>
      <c r="D15" s="65"/>
      <c r="E15" s="65"/>
      <c r="F15" s="65"/>
      <c r="G15" s="65"/>
      <c r="H15" s="65"/>
      <c r="I15" s="65"/>
      <c r="J15" s="65"/>
    </row>
    <row r="16" spans="2:10" ht="14.25" customHeight="1">
      <c r="B16" s="79" t="s">
        <v>16</v>
      </c>
      <c r="C16" s="65"/>
      <c r="D16" s="65"/>
      <c r="E16" s="65"/>
      <c r="F16" s="65"/>
      <c r="G16" s="65"/>
      <c r="H16" s="65"/>
      <c r="I16" s="65"/>
      <c r="J16" s="65"/>
    </row>
  </sheetData>
  <mergeCells count="7">
    <mergeCell ref="B2:J2"/>
    <mergeCell ref="B14:J14"/>
    <mergeCell ref="B15:J15"/>
    <mergeCell ref="B16:J16"/>
    <mergeCell ref="C4:D4"/>
    <mergeCell ref="E4:F4"/>
    <mergeCell ref="G4:H4"/>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S39"/>
  <sheetViews>
    <sheetView showGridLines="0" workbookViewId="0" topLeftCell="A28">
      <selection activeCell="H51" sqref="H51"/>
    </sheetView>
  </sheetViews>
  <sheetFormatPr defaultColWidth="11.421875" defaultRowHeight="12.75"/>
  <cols>
    <col min="1" max="1" width="3.7109375" style="2" customWidth="1"/>
    <col min="2" max="2" width="11.00390625" style="2" customWidth="1"/>
    <col min="3" max="3" width="9.28125" style="2" customWidth="1"/>
    <col min="4" max="4" width="5.421875" style="2" customWidth="1"/>
    <col min="5" max="5" width="5.8515625" style="2" customWidth="1"/>
    <col min="6" max="6" width="7.00390625" style="2" customWidth="1"/>
    <col min="7" max="7" width="8.28125" style="2" customWidth="1"/>
    <col min="8" max="8" width="8.00390625" style="2" customWidth="1"/>
    <col min="9" max="9" width="6.421875" style="2" customWidth="1"/>
    <col min="10" max="10" width="7.7109375" style="2" customWidth="1"/>
    <col min="11" max="11" width="9.8515625" style="2" customWidth="1"/>
    <col min="12" max="12" width="7.57421875" style="2" customWidth="1"/>
    <col min="13" max="13" width="6.7109375" style="2" customWidth="1"/>
    <col min="14" max="14" width="5.7109375" style="2" customWidth="1"/>
    <col min="15" max="15" width="5.57421875" style="2" customWidth="1"/>
    <col min="16" max="16" width="6.421875" style="2" customWidth="1"/>
    <col min="17" max="18" width="7.28125" style="2" customWidth="1"/>
    <col min="19" max="19" width="7.00390625" style="2" customWidth="1"/>
    <col min="20" max="16384" width="11.421875" style="2" customWidth="1"/>
  </cols>
  <sheetData>
    <row r="2" spans="2:19" s="1" customFormat="1" ht="17.25" customHeight="1">
      <c r="B2" s="80" t="s">
        <v>166</v>
      </c>
      <c r="C2" s="80"/>
      <c r="D2" s="80"/>
      <c r="E2" s="80"/>
      <c r="F2" s="80"/>
      <c r="G2" s="80"/>
      <c r="H2" s="80"/>
      <c r="I2" s="80"/>
      <c r="J2" s="80"/>
      <c r="K2" s="80"/>
      <c r="L2" s="80"/>
      <c r="M2" s="80"/>
      <c r="N2" s="80"/>
      <c r="O2" s="80"/>
      <c r="P2" s="80"/>
      <c r="Q2" s="81"/>
      <c r="R2" s="81"/>
      <c r="S2" s="81"/>
    </row>
    <row r="3" s="1" customFormat="1" ht="9.75" customHeight="1"/>
    <row r="4" spans="3:12" ht="11.25">
      <c r="C4" s="1" t="s">
        <v>41</v>
      </c>
      <c r="L4" s="1" t="s">
        <v>42</v>
      </c>
    </row>
    <row r="5" spans="3:12" ht="11.25">
      <c r="C5" s="1"/>
      <c r="L5" s="1"/>
    </row>
    <row r="6" spans="3:16" s="1" customFormat="1" ht="14.25" customHeight="1">
      <c r="C6" s="82" t="s">
        <v>43</v>
      </c>
      <c r="D6" s="82"/>
      <c r="E6" s="82"/>
      <c r="F6" s="82"/>
      <c r="G6" s="82"/>
      <c r="L6" s="82" t="s">
        <v>43</v>
      </c>
      <c r="M6" s="82"/>
      <c r="N6" s="82"/>
      <c r="O6" s="82"/>
      <c r="P6" s="82"/>
    </row>
    <row r="7" spans="3:16" s="1" customFormat="1" ht="11.25">
      <c r="C7" s="82" t="s">
        <v>44</v>
      </c>
      <c r="D7" s="82" t="s">
        <v>45</v>
      </c>
      <c r="E7" s="82"/>
      <c r="F7" s="82"/>
      <c r="G7" s="82" t="s">
        <v>46</v>
      </c>
      <c r="H7" s="7"/>
      <c r="I7" s="7"/>
      <c r="J7" s="7"/>
      <c r="L7" s="82" t="s">
        <v>44</v>
      </c>
      <c r="M7" s="82" t="s">
        <v>45</v>
      </c>
      <c r="N7" s="82"/>
      <c r="O7" s="82"/>
      <c r="P7" s="82" t="s">
        <v>46</v>
      </c>
    </row>
    <row r="8" spans="3:16" s="1" customFormat="1" ht="11.25">
      <c r="C8" s="82"/>
      <c r="D8" s="3">
        <v>0</v>
      </c>
      <c r="E8" s="3">
        <v>1</v>
      </c>
      <c r="F8" s="3">
        <v>2</v>
      </c>
      <c r="G8" s="82"/>
      <c r="H8" s="7"/>
      <c r="I8" s="7"/>
      <c r="J8" s="7"/>
      <c r="L8" s="82"/>
      <c r="M8" s="3">
        <v>0</v>
      </c>
      <c r="N8" s="3">
        <v>1</v>
      </c>
      <c r="O8" s="3">
        <v>2</v>
      </c>
      <c r="P8" s="82"/>
    </row>
    <row r="9" spans="2:19" ht="22.5">
      <c r="B9" s="2" t="s">
        <v>47</v>
      </c>
      <c r="C9" s="8" t="s">
        <v>48</v>
      </c>
      <c r="D9" s="5">
        <v>14.594</v>
      </c>
      <c r="E9" s="5">
        <v>13.093</v>
      </c>
      <c r="F9" s="5">
        <v>31.332</v>
      </c>
      <c r="G9" s="5">
        <v>59.019</v>
      </c>
      <c r="H9" s="9">
        <f aca="true" t="shared" si="0" ref="H9:H39">D9/D$39*100</f>
        <v>0.011234536538802029</v>
      </c>
      <c r="I9" s="9">
        <f aca="true" t="shared" si="1" ref="I9:I39">E9/E$39*100</f>
        <v>0.02635122216296177</v>
      </c>
      <c r="J9" s="9">
        <f aca="true" t="shared" si="2" ref="J9:J39">F9/F$39*100</f>
        <v>0.29489773828908106</v>
      </c>
      <c r="L9" s="8" t="s">
        <v>48</v>
      </c>
      <c r="M9" s="5">
        <v>721.23</v>
      </c>
      <c r="N9" s="5">
        <v>98.194</v>
      </c>
      <c r="O9" s="5">
        <v>354.59</v>
      </c>
      <c r="P9" s="5">
        <v>1174</v>
      </c>
      <c r="Q9" s="10">
        <f aca="true" t="shared" si="3" ref="Q9:Q39">M9/M$39*100</f>
        <v>1.0589986917240903</v>
      </c>
      <c r="R9" s="10">
        <f aca="true" t="shared" si="4" ref="R9:R39">N9/N$39*100</f>
        <v>0.42219088321538206</v>
      </c>
      <c r="S9" s="10">
        <f aca="true" t="shared" si="5" ref="S9:S39">O9/O$39*100</f>
        <v>1.2107419674258202</v>
      </c>
    </row>
    <row r="10" spans="2:19" ht="22.5">
      <c r="B10" s="2" t="s">
        <v>49</v>
      </c>
      <c r="C10" s="8" t="s">
        <v>50</v>
      </c>
      <c r="D10" s="5">
        <v>184.42</v>
      </c>
      <c r="E10" s="5">
        <v>77.233</v>
      </c>
      <c r="F10" s="5">
        <v>334.61</v>
      </c>
      <c r="G10" s="5">
        <v>596.26</v>
      </c>
      <c r="H10" s="9">
        <f t="shared" si="0"/>
        <v>0.1419674680338406</v>
      </c>
      <c r="I10" s="9">
        <f t="shared" si="1"/>
        <v>0.15544061264126072</v>
      </c>
      <c r="J10" s="9">
        <f t="shared" si="2"/>
        <v>3.1493595113273787</v>
      </c>
      <c r="L10" s="8" t="s">
        <v>50</v>
      </c>
      <c r="M10" s="5">
        <v>828.1</v>
      </c>
      <c r="N10" s="5">
        <v>1216.9</v>
      </c>
      <c r="O10" s="5">
        <v>2017.7</v>
      </c>
      <c r="P10" s="5">
        <v>4062.7</v>
      </c>
      <c r="Q10" s="10">
        <f t="shared" si="3"/>
        <v>1.2159183847270902</v>
      </c>
      <c r="R10" s="10">
        <f t="shared" si="4"/>
        <v>5.23213318313541</v>
      </c>
      <c r="S10" s="10">
        <f t="shared" si="5"/>
        <v>6.8894048553965925</v>
      </c>
    </row>
    <row r="11" spans="2:19" ht="22.5">
      <c r="B11" s="2" t="s">
        <v>51</v>
      </c>
      <c r="C11" s="8" t="s">
        <v>52</v>
      </c>
      <c r="D11" s="5">
        <v>937.12</v>
      </c>
      <c r="E11" s="5">
        <v>255.58</v>
      </c>
      <c r="F11" s="5">
        <v>671.98</v>
      </c>
      <c r="G11" s="5">
        <v>1864.7</v>
      </c>
      <c r="H11" s="9">
        <f t="shared" si="0"/>
        <v>0.7213998137071507</v>
      </c>
      <c r="I11" s="9">
        <f t="shared" si="1"/>
        <v>0.5143851951737394</v>
      </c>
      <c r="J11" s="9">
        <f t="shared" si="2"/>
        <v>6.324696226716989</v>
      </c>
      <c r="L11" s="8" t="s">
        <v>52</v>
      </c>
      <c r="M11" s="5">
        <v>573.95</v>
      </c>
      <c r="N11" s="5">
        <v>2307.2</v>
      </c>
      <c r="O11" s="5">
        <v>6124.1</v>
      </c>
      <c r="P11" s="5">
        <v>9005.2</v>
      </c>
      <c r="Q11" s="10">
        <f t="shared" si="3"/>
        <v>0.8427440610000163</v>
      </c>
      <c r="R11" s="10">
        <f t="shared" si="4"/>
        <v>9.919942213928849</v>
      </c>
      <c r="S11" s="10">
        <f t="shared" si="5"/>
        <v>20.910642947382797</v>
      </c>
    </row>
    <row r="12" spans="2:19" ht="22.5">
      <c r="B12" s="2" t="s">
        <v>53</v>
      </c>
      <c r="C12" s="8" t="s">
        <v>54</v>
      </c>
      <c r="D12" s="5">
        <v>2007.9</v>
      </c>
      <c r="E12" s="5">
        <v>1321.5</v>
      </c>
      <c r="F12" s="5">
        <v>1874.4</v>
      </c>
      <c r="G12" s="5">
        <v>5203.8</v>
      </c>
      <c r="H12" s="9">
        <f t="shared" si="0"/>
        <v>1.545691785409113</v>
      </c>
      <c r="I12" s="9">
        <f t="shared" si="1"/>
        <v>2.659676169583287</v>
      </c>
      <c r="J12" s="9">
        <f t="shared" si="2"/>
        <v>17.6419098892204</v>
      </c>
      <c r="L12" s="8" t="s">
        <v>54</v>
      </c>
      <c r="M12" s="5">
        <v>1322.6</v>
      </c>
      <c r="N12" s="5">
        <v>1967.4</v>
      </c>
      <c r="O12" s="5">
        <v>10438</v>
      </c>
      <c r="P12" s="5">
        <v>13728</v>
      </c>
      <c r="Q12" s="10">
        <f t="shared" si="3"/>
        <v>1.9420041729743382</v>
      </c>
      <c r="R12" s="10">
        <f t="shared" si="4"/>
        <v>8.458952111513359</v>
      </c>
      <c r="S12" s="10">
        <f t="shared" si="5"/>
        <v>35.640386519616214</v>
      </c>
    </row>
    <row r="13" spans="2:19" ht="22.5">
      <c r="B13" s="2" t="s">
        <v>55</v>
      </c>
      <c r="C13" s="8" t="s">
        <v>56</v>
      </c>
      <c r="D13" s="5">
        <v>2156</v>
      </c>
      <c r="E13" s="5">
        <v>1768.6</v>
      </c>
      <c r="F13" s="5">
        <v>2286.7</v>
      </c>
      <c r="G13" s="5">
        <v>6211.4</v>
      </c>
      <c r="H13" s="9">
        <f t="shared" si="0"/>
        <v>1.6596999299477302</v>
      </c>
      <c r="I13" s="9">
        <f t="shared" si="1"/>
        <v>3.559518178982218</v>
      </c>
      <c r="J13" s="9">
        <f t="shared" si="2"/>
        <v>21.522490046777786</v>
      </c>
      <c r="L13" s="8" t="s">
        <v>56</v>
      </c>
      <c r="M13" s="5">
        <v>3667.4</v>
      </c>
      <c r="N13" s="5">
        <v>1526.1</v>
      </c>
      <c r="O13" s="5">
        <v>4032.8</v>
      </c>
      <c r="P13" s="5">
        <v>9226.3</v>
      </c>
      <c r="Q13" s="10">
        <f t="shared" si="3"/>
        <v>5.384928250390208</v>
      </c>
      <c r="R13" s="10">
        <f t="shared" si="4"/>
        <v>6.561556784273932</v>
      </c>
      <c r="S13" s="10">
        <f t="shared" si="5"/>
        <v>13.76993205176358</v>
      </c>
    </row>
    <row r="14" spans="2:19" ht="22.5">
      <c r="B14" s="2" t="s">
        <v>57</v>
      </c>
      <c r="C14" s="8" t="s">
        <v>58</v>
      </c>
      <c r="D14" s="5">
        <v>3893.8</v>
      </c>
      <c r="E14" s="5">
        <v>2135</v>
      </c>
      <c r="F14" s="5">
        <v>932.78</v>
      </c>
      <c r="G14" s="5">
        <v>6961.5</v>
      </c>
      <c r="H14" s="9">
        <f t="shared" si="0"/>
        <v>2.997467341015989</v>
      </c>
      <c r="I14" s="9">
        <f t="shared" si="1"/>
        <v>4.296941825244282</v>
      </c>
      <c r="J14" s="9">
        <f t="shared" si="2"/>
        <v>8.779353769988798</v>
      </c>
      <c r="L14" s="8" t="s">
        <v>58</v>
      </c>
      <c r="M14" s="5">
        <v>4386.1</v>
      </c>
      <c r="N14" s="5">
        <v>1332.1</v>
      </c>
      <c r="O14" s="5">
        <v>880.2</v>
      </c>
      <c r="P14" s="5">
        <v>6598.4</v>
      </c>
      <c r="Q14" s="10">
        <f t="shared" si="3"/>
        <v>6.440212084593034</v>
      </c>
      <c r="R14" s="10">
        <f t="shared" si="4"/>
        <v>5.7274423644134105</v>
      </c>
      <c r="S14" s="10">
        <f t="shared" si="5"/>
        <v>3.0054290299450273</v>
      </c>
    </row>
    <row r="15" spans="2:19" ht="22.5">
      <c r="B15" s="2" t="s">
        <v>59</v>
      </c>
      <c r="C15" s="8" t="s">
        <v>60</v>
      </c>
      <c r="D15" s="5">
        <v>5112.9</v>
      </c>
      <c r="E15" s="5">
        <v>3040.3</v>
      </c>
      <c r="F15" s="5">
        <v>503</v>
      </c>
      <c r="G15" s="5">
        <v>8656.2</v>
      </c>
      <c r="H15" s="9">
        <f t="shared" si="0"/>
        <v>3.935936814392277</v>
      </c>
      <c r="I15" s="9">
        <f t="shared" si="1"/>
        <v>6.118965916295171</v>
      </c>
      <c r="J15" s="9">
        <f t="shared" si="2"/>
        <v>4.734251320037272</v>
      </c>
      <c r="L15" s="8" t="s">
        <v>60</v>
      </c>
      <c r="M15" s="5">
        <v>4838.6</v>
      </c>
      <c r="N15" s="5">
        <v>768.9</v>
      </c>
      <c r="O15" s="5">
        <v>1146</v>
      </c>
      <c r="P15" s="5">
        <v>6753.5</v>
      </c>
      <c r="Q15" s="10">
        <f t="shared" si="3"/>
        <v>7.1046283013410205</v>
      </c>
      <c r="R15" s="10">
        <f t="shared" si="4"/>
        <v>3.30593081149874</v>
      </c>
      <c r="S15" s="10">
        <f t="shared" si="5"/>
        <v>3.9129989415098847</v>
      </c>
    </row>
    <row r="16" spans="2:19" ht="22.5">
      <c r="B16" s="2" t="s">
        <v>61</v>
      </c>
      <c r="C16" s="8" t="s">
        <v>62</v>
      </c>
      <c r="D16" s="5">
        <v>6402.1</v>
      </c>
      <c r="E16" s="5">
        <v>3567.8</v>
      </c>
      <c r="F16" s="5">
        <v>726.46</v>
      </c>
      <c r="G16" s="5">
        <v>10696</v>
      </c>
      <c r="H16" s="9">
        <f t="shared" si="0"/>
        <v>4.9283696296467365</v>
      </c>
      <c r="I16" s="9">
        <f t="shared" si="1"/>
        <v>7.180622503094403</v>
      </c>
      <c r="J16" s="9">
        <f t="shared" si="2"/>
        <v>6.837463646032359</v>
      </c>
      <c r="L16" s="8" t="s">
        <v>62</v>
      </c>
      <c r="M16" s="5">
        <v>3791.4</v>
      </c>
      <c r="N16" s="5">
        <v>940.56</v>
      </c>
      <c r="O16" s="5">
        <v>1871.5</v>
      </c>
      <c r="P16" s="5">
        <v>6603.5</v>
      </c>
      <c r="Q16" s="10">
        <f t="shared" si="3"/>
        <v>5.56700031862612</v>
      </c>
      <c r="R16" s="10">
        <f t="shared" si="4"/>
        <v>4.043993086309344</v>
      </c>
      <c r="S16" s="10">
        <f t="shared" si="5"/>
        <v>6.390207259193499</v>
      </c>
    </row>
    <row r="17" spans="2:19" ht="22.5">
      <c r="B17" s="2" t="s">
        <v>63</v>
      </c>
      <c r="C17" s="8" t="s">
        <v>64</v>
      </c>
      <c r="D17" s="5">
        <v>7241.5</v>
      </c>
      <c r="E17" s="5">
        <v>3825.9</v>
      </c>
      <c r="F17" s="5">
        <v>932.46</v>
      </c>
      <c r="G17" s="5">
        <v>12000</v>
      </c>
      <c r="H17" s="9">
        <f t="shared" si="0"/>
        <v>5.57454408289262</v>
      </c>
      <c r="I17" s="9">
        <f t="shared" si="1"/>
        <v>7.700079498455315</v>
      </c>
      <c r="J17" s="9">
        <f t="shared" si="2"/>
        <v>8.776341920242453</v>
      </c>
      <c r="L17" s="8" t="s">
        <v>64</v>
      </c>
      <c r="M17" s="5">
        <v>4190.8</v>
      </c>
      <c r="N17" s="5">
        <v>1819.5</v>
      </c>
      <c r="O17" s="5">
        <v>1460.2</v>
      </c>
      <c r="P17" s="5">
        <v>7470.5</v>
      </c>
      <c r="Q17" s="10">
        <f t="shared" si="3"/>
        <v>6.153448577121471</v>
      </c>
      <c r="R17" s="10">
        <f t="shared" si="4"/>
        <v>7.823047355341342</v>
      </c>
      <c r="S17" s="10">
        <f t="shared" si="5"/>
        <v>4.985829890395056</v>
      </c>
    </row>
    <row r="18" spans="2:19" ht="22.5">
      <c r="B18" s="2" t="s">
        <v>65</v>
      </c>
      <c r="C18" s="8" t="s">
        <v>66</v>
      </c>
      <c r="D18" s="5">
        <v>7346.5</v>
      </c>
      <c r="E18" s="5">
        <v>4577.2</v>
      </c>
      <c r="F18" s="5">
        <v>875.06</v>
      </c>
      <c r="G18" s="5">
        <v>12799</v>
      </c>
      <c r="H18" s="9">
        <f t="shared" si="0"/>
        <v>5.655373624935529</v>
      </c>
      <c r="I18" s="9">
        <f t="shared" si="1"/>
        <v>9.212160244734486</v>
      </c>
      <c r="J18" s="9">
        <f t="shared" si="2"/>
        <v>8.236091371991678</v>
      </c>
      <c r="L18" s="8" t="s">
        <v>66</v>
      </c>
      <c r="M18" s="5">
        <v>4288.1</v>
      </c>
      <c r="N18" s="5">
        <v>1725.8</v>
      </c>
      <c r="O18" s="5">
        <v>538.69</v>
      </c>
      <c r="P18" s="5">
        <v>6552.5</v>
      </c>
      <c r="Q18" s="10">
        <f t="shared" si="3"/>
        <v>6.296316417761425</v>
      </c>
      <c r="R18" s="10">
        <f t="shared" si="4"/>
        <v>7.42017868966644</v>
      </c>
      <c r="S18" s="10">
        <f t="shared" si="5"/>
        <v>1.839348516406597</v>
      </c>
    </row>
    <row r="19" spans="2:19" ht="22.5">
      <c r="B19" s="2" t="s">
        <v>67</v>
      </c>
      <c r="C19" s="8" t="s">
        <v>68</v>
      </c>
      <c r="D19" s="5">
        <v>8223.8</v>
      </c>
      <c r="E19" s="5">
        <v>4178.9</v>
      </c>
      <c r="F19" s="5">
        <v>533.23</v>
      </c>
      <c r="G19" s="5">
        <v>12936</v>
      </c>
      <c r="H19" s="9">
        <f t="shared" si="0"/>
        <v>6.33072369383309</v>
      </c>
      <c r="I19" s="9">
        <f t="shared" si="1"/>
        <v>8.410534048483994</v>
      </c>
      <c r="J19" s="9">
        <f t="shared" si="2"/>
        <v>5.018777000762374</v>
      </c>
      <c r="L19" s="8" t="s">
        <v>68</v>
      </c>
      <c r="M19" s="5">
        <v>4482.3</v>
      </c>
      <c r="N19" s="5">
        <v>1607.8</v>
      </c>
      <c r="O19" s="5">
        <v>153.91</v>
      </c>
      <c r="P19" s="5">
        <v>6244</v>
      </c>
      <c r="Q19" s="10">
        <f t="shared" si="3"/>
        <v>6.581464769788958</v>
      </c>
      <c r="R19" s="10">
        <f t="shared" si="4"/>
        <v>6.912830743565709</v>
      </c>
      <c r="S19" s="10">
        <f t="shared" si="5"/>
        <v>0.5255232697101103</v>
      </c>
    </row>
    <row r="20" spans="2:19" ht="22.5">
      <c r="B20" s="2" t="s">
        <v>69</v>
      </c>
      <c r="C20" s="8" t="s">
        <v>70</v>
      </c>
      <c r="D20" s="5">
        <v>7659.5</v>
      </c>
      <c r="E20" s="5">
        <v>4101.2</v>
      </c>
      <c r="F20" s="5">
        <v>408.21</v>
      </c>
      <c r="G20" s="5">
        <v>12169</v>
      </c>
      <c r="H20" s="9">
        <f t="shared" si="0"/>
        <v>5.896322640739629</v>
      </c>
      <c r="I20" s="9">
        <f t="shared" si="1"/>
        <v>8.25415354271281</v>
      </c>
      <c r="J20" s="9">
        <f t="shared" si="2"/>
        <v>3.842084952986907</v>
      </c>
      <c r="L20" s="8" t="s">
        <v>70</v>
      </c>
      <c r="M20" s="5">
        <v>3696.5</v>
      </c>
      <c r="N20" s="5">
        <v>1128.4</v>
      </c>
      <c r="O20" s="5">
        <v>105.41</v>
      </c>
      <c r="P20" s="5">
        <v>4930.4</v>
      </c>
      <c r="Q20" s="10">
        <f t="shared" si="3"/>
        <v>5.4276564535004095</v>
      </c>
      <c r="R20" s="10">
        <f t="shared" si="4"/>
        <v>4.851622223559863</v>
      </c>
      <c r="S20" s="10">
        <f t="shared" si="5"/>
        <v>0.35992078396558197</v>
      </c>
    </row>
    <row r="21" spans="2:19" ht="22.5">
      <c r="B21" s="2" t="s">
        <v>71</v>
      </c>
      <c r="C21" s="8" t="s">
        <v>72</v>
      </c>
      <c r="D21" s="5">
        <v>6853.7</v>
      </c>
      <c r="E21" s="5">
        <v>3171.9</v>
      </c>
      <c r="F21" s="5">
        <v>167.73</v>
      </c>
      <c r="G21" s="5">
        <v>10193</v>
      </c>
      <c r="H21" s="9">
        <f t="shared" si="0"/>
        <v>5.276013640947476</v>
      </c>
      <c r="I21" s="9">
        <f t="shared" si="1"/>
        <v>6.383826592736458</v>
      </c>
      <c r="J21" s="9">
        <f t="shared" si="2"/>
        <v>1.5786798686080548</v>
      </c>
      <c r="L21" s="8" t="s">
        <v>72</v>
      </c>
      <c r="M21" s="5">
        <v>3678.2</v>
      </c>
      <c r="N21" s="5">
        <v>949.7</v>
      </c>
      <c r="O21" s="5">
        <v>14.935</v>
      </c>
      <c r="P21" s="5">
        <v>4642.8</v>
      </c>
      <c r="Q21" s="10">
        <f t="shared" si="3"/>
        <v>5.4007861402043025</v>
      </c>
      <c r="R21" s="10">
        <f t="shared" si="4"/>
        <v>4.083291054337825</v>
      </c>
      <c r="S21" s="10">
        <f t="shared" si="5"/>
        <v>0.050995322156588245</v>
      </c>
    </row>
    <row r="22" spans="2:19" ht="22.5">
      <c r="B22" s="2" t="s">
        <v>73</v>
      </c>
      <c r="C22" s="8" t="s">
        <v>74</v>
      </c>
      <c r="D22" s="5">
        <v>6922.9</v>
      </c>
      <c r="E22" s="5">
        <v>2746</v>
      </c>
      <c r="F22" s="5">
        <v>147.94</v>
      </c>
      <c r="G22" s="5">
        <v>9816.8</v>
      </c>
      <c r="H22" s="9">
        <f t="shared" si="0"/>
        <v>5.329284158179565</v>
      </c>
      <c r="I22" s="9">
        <f t="shared" si="1"/>
        <v>5.526652108721685</v>
      </c>
      <c r="J22" s="9">
        <f t="shared" si="2"/>
        <v>1.3924157858574828</v>
      </c>
      <c r="L22" s="8" t="s">
        <v>74</v>
      </c>
      <c r="M22" s="5">
        <v>4050.3</v>
      </c>
      <c r="N22" s="5">
        <v>893.32</v>
      </c>
      <c r="O22" s="5">
        <v>36.244</v>
      </c>
      <c r="P22" s="5">
        <v>4979.9</v>
      </c>
      <c r="Q22" s="10">
        <f t="shared" si="3"/>
        <v>5.947149177225134</v>
      </c>
      <c r="R22" s="10">
        <f t="shared" si="4"/>
        <v>3.8408819255144424</v>
      </c>
      <c r="S22" s="10">
        <f t="shared" si="5"/>
        <v>0.12375456687267387</v>
      </c>
    </row>
    <row r="23" spans="2:19" ht="22.5">
      <c r="B23" s="2" t="s">
        <v>75</v>
      </c>
      <c r="C23" s="8" t="s">
        <v>76</v>
      </c>
      <c r="D23" s="5">
        <v>6036.8</v>
      </c>
      <c r="E23" s="5">
        <v>2142.3</v>
      </c>
      <c r="F23" s="5">
        <v>42.861</v>
      </c>
      <c r="G23" s="5">
        <v>8221.9</v>
      </c>
      <c r="H23" s="9">
        <f t="shared" si="0"/>
        <v>4.647159803853644</v>
      </c>
      <c r="I23" s="9">
        <f t="shared" si="1"/>
        <v>4.31163394483411</v>
      </c>
      <c r="J23" s="9">
        <f t="shared" si="2"/>
        <v>0.4034090374316451</v>
      </c>
      <c r="L23" s="8" t="s">
        <v>76</v>
      </c>
      <c r="M23" s="5">
        <v>3764.7</v>
      </c>
      <c r="N23" s="5">
        <v>762.03</v>
      </c>
      <c r="O23" s="5">
        <v>38.661</v>
      </c>
      <c r="P23" s="5">
        <v>4565.4</v>
      </c>
      <c r="Q23" s="10">
        <f t="shared" si="3"/>
        <v>5.527796091030162</v>
      </c>
      <c r="R23" s="10">
        <f t="shared" si="4"/>
        <v>3.276392842094401</v>
      </c>
      <c r="S23" s="10">
        <f t="shared" si="5"/>
        <v>0.13200737528596307</v>
      </c>
    </row>
    <row r="24" spans="2:19" ht="22.5">
      <c r="B24" s="2" t="s">
        <v>77</v>
      </c>
      <c r="C24" s="8" t="s">
        <v>78</v>
      </c>
      <c r="D24" s="5">
        <v>6388.1</v>
      </c>
      <c r="E24" s="5">
        <v>2027.1</v>
      </c>
      <c r="F24" s="5">
        <v>77.402</v>
      </c>
      <c r="G24" s="5">
        <v>8492.6</v>
      </c>
      <c r="H24" s="9">
        <f t="shared" si="0"/>
        <v>4.917592357374349</v>
      </c>
      <c r="I24" s="9">
        <f t="shared" si="1"/>
        <v>4.079780221991889</v>
      </c>
      <c r="J24" s="9">
        <f t="shared" si="2"/>
        <v>0.7285099814582999</v>
      </c>
      <c r="L24" s="8" t="s">
        <v>78</v>
      </c>
      <c r="M24" s="5">
        <v>2624.9</v>
      </c>
      <c r="N24" s="5">
        <v>655.92</v>
      </c>
      <c r="O24" s="5">
        <v>17.631</v>
      </c>
      <c r="P24" s="5">
        <v>3298.4</v>
      </c>
      <c r="Q24" s="10">
        <f t="shared" si="3"/>
        <v>3.854201386390701</v>
      </c>
      <c r="R24" s="10">
        <f t="shared" si="4"/>
        <v>2.8201666509016174</v>
      </c>
      <c r="S24" s="10">
        <f t="shared" si="5"/>
        <v>0.06020077167343872</v>
      </c>
    </row>
    <row r="25" spans="2:19" ht="22.5">
      <c r="B25" s="2" t="s">
        <v>79</v>
      </c>
      <c r="C25" s="8" t="s">
        <v>80</v>
      </c>
      <c r="D25" s="5">
        <v>4970</v>
      </c>
      <c r="E25" s="5">
        <v>1456.3</v>
      </c>
      <c r="F25" s="5">
        <v>16.875</v>
      </c>
      <c r="G25" s="5">
        <v>6443.1</v>
      </c>
      <c r="H25" s="9">
        <f t="shared" si="0"/>
        <v>3.8259316566976898</v>
      </c>
      <c r="I25" s="9">
        <f t="shared" si="1"/>
        <v>2.9309772272146355</v>
      </c>
      <c r="J25" s="9">
        <f t="shared" si="2"/>
        <v>0.1588280139674532</v>
      </c>
      <c r="L25" s="8" t="s">
        <v>80</v>
      </c>
      <c r="M25" s="5">
        <v>2360.9</v>
      </c>
      <c r="N25" s="5">
        <v>587.51</v>
      </c>
      <c r="O25" s="5">
        <v>16.067</v>
      </c>
      <c r="P25" s="5">
        <v>2964.5</v>
      </c>
      <c r="Q25" s="10">
        <f t="shared" si="3"/>
        <v>3.4665640798239195</v>
      </c>
      <c r="R25" s="10">
        <f t="shared" si="4"/>
        <v>2.526033828929152</v>
      </c>
      <c r="S25" s="10">
        <f t="shared" si="5"/>
        <v>0.05486051831870796</v>
      </c>
    </row>
    <row r="26" spans="2:19" ht="22.5">
      <c r="B26" s="2" t="s">
        <v>81</v>
      </c>
      <c r="C26" s="8" t="s">
        <v>82</v>
      </c>
      <c r="D26" s="5">
        <v>4347.9</v>
      </c>
      <c r="E26" s="5">
        <v>1181.3</v>
      </c>
      <c r="F26" s="5">
        <v>30.613</v>
      </c>
      <c r="G26" s="5">
        <v>5559.7</v>
      </c>
      <c r="H26" s="9">
        <f t="shared" si="0"/>
        <v>3.347035865222512</v>
      </c>
      <c r="I26" s="9">
        <f t="shared" si="1"/>
        <v>2.377506968693709</v>
      </c>
      <c r="J26" s="9">
        <f t="shared" si="2"/>
        <v>0.2881304883902604</v>
      </c>
      <c r="L26" s="8" t="s">
        <v>82</v>
      </c>
      <c r="M26" s="5">
        <v>2165</v>
      </c>
      <c r="N26" s="5">
        <v>482.28</v>
      </c>
      <c r="O26" s="5">
        <v>16.947</v>
      </c>
      <c r="P26" s="5">
        <v>2664.2</v>
      </c>
      <c r="Q26" s="10">
        <f t="shared" si="3"/>
        <v>3.178919578473796</v>
      </c>
      <c r="R26" s="10">
        <f t="shared" si="4"/>
        <v>2.0735912495377975</v>
      </c>
      <c r="S26" s="10">
        <f t="shared" si="5"/>
        <v>0.05786526445180455</v>
      </c>
    </row>
    <row r="27" spans="2:19" ht="22.5">
      <c r="B27" s="2" t="s">
        <v>83</v>
      </c>
      <c r="C27" s="8" t="s">
        <v>84</v>
      </c>
      <c r="D27" s="5">
        <v>4075</v>
      </c>
      <c r="E27" s="5">
        <v>859.38</v>
      </c>
      <c r="F27" s="5">
        <v>0</v>
      </c>
      <c r="G27" s="5">
        <v>4934.4</v>
      </c>
      <c r="H27" s="9">
        <f t="shared" si="0"/>
        <v>3.1369560364271805</v>
      </c>
      <c r="I27" s="9">
        <f t="shared" si="1"/>
        <v>1.7296046209735036</v>
      </c>
      <c r="J27" s="9">
        <f t="shared" si="2"/>
        <v>0</v>
      </c>
      <c r="L27" s="8" t="s">
        <v>84</v>
      </c>
      <c r="M27" s="5">
        <v>1947.5</v>
      </c>
      <c r="N27" s="5">
        <v>354.79</v>
      </c>
      <c r="O27" s="5">
        <v>13.748</v>
      </c>
      <c r="P27" s="5">
        <v>2316</v>
      </c>
      <c r="Q27" s="10">
        <f t="shared" si="3"/>
        <v>2.8595592974954815</v>
      </c>
      <c r="R27" s="10">
        <f t="shared" si="4"/>
        <v>1.5254404898057459</v>
      </c>
      <c r="S27" s="10">
        <f t="shared" si="5"/>
        <v>0.04694232936115</v>
      </c>
    </row>
    <row r="28" spans="2:19" ht="22.5">
      <c r="B28" s="2" t="s">
        <v>85</v>
      </c>
      <c r="C28" s="8" t="s">
        <v>86</v>
      </c>
      <c r="D28" s="5">
        <v>3871.3</v>
      </c>
      <c r="E28" s="5">
        <v>903.34</v>
      </c>
      <c r="F28" s="5">
        <v>0</v>
      </c>
      <c r="G28" s="5">
        <v>4774.6</v>
      </c>
      <c r="H28" s="9">
        <f t="shared" si="0"/>
        <v>2.9801467248639373</v>
      </c>
      <c r="I28" s="9">
        <f t="shared" si="1"/>
        <v>1.8180793575719765</v>
      </c>
      <c r="J28" s="9">
        <f t="shared" si="2"/>
        <v>0</v>
      </c>
      <c r="L28" s="8" t="s">
        <v>86</v>
      </c>
      <c r="M28" s="5">
        <v>2158.6</v>
      </c>
      <c r="N28" s="5">
        <v>365.53</v>
      </c>
      <c r="O28" s="5">
        <v>9.6766</v>
      </c>
      <c r="P28" s="5">
        <v>2533.9</v>
      </c>
      <c r="Q28" s="10">
        <f t="shared" si="3"/>
        <v>3.169522310435813</v>
      </c>
      <c r="R28" s="10">
        <f t="shared" si="4"/>
        <v>1.5716177520186427</v>
      </c>
      <c r="S28" s="10">
        <f t="shared" si="5"/>
        <v>0.03304059821763923</v>
      </c>
    </row>
    <row r="29" spans="2:19" ht="22.5">
      <c r="B29" s="2" t="s">
        <v>87</v>
      </c>
      <c r="C29" s="8" t="s">
        <v>88</v>
      </c>
      <c r="D29" s="5">
        <v>3970.5</v>
      </c>
      <c r="E29" s="5">
        <v>684.01</v>
      </c>
      <c r="F29" s="5">
        <v>0</v>
      </c>
      <c r="G29" s="5">
        <v>4654.5</v>
      </c>
      <c r="H29" s="9">
        <f t="shared" si="0"/>
        <v>3.056511396965428</v>
      </c>
      <c r="I29" s="9">
        <f t="shared" si="1"/>
        <v>1.3766516055669045</v>
      </c>
      <c r="J29" s="9">
        <f t="shared" si="2"/>
        <v>0</v>
      </c>
      <c r="L29" s="8" t="s">
        <v>88</v>
      </c>
      <c r="M29" s="5">
        <v>1666.7</v>
      </c>
      <c r="N29" s="5">
        <v>390.1</v>
      </c>
      <c r="O29" s="5">
        <v>0</v>
      </c>
      <c r="P29" s="5">
        <v>2056.8</v>
      </c>
      <c r="Q29" s="10">
        <f t="shared" si="3"/>
        <v>2.4472541623289956</v>
      </c>
      <c r="R29" s="10">
        <f t="shared" si="4"/>
        <v>1.6772579133380916</v>
      </c>
      <c r="S29" s="10">
        <f t="shared" si="5"/>
        <v>0</v>
      </c>
    </row>
    <row r="30" spans="2:19" ht="22.5">
      <c r="B30" s="2" t="s">
        <v>89</v>
      </c>
      <c r="C30" s="8" t="s">
        <v>90</v>
      </c>
      <c r="D30" s="5">
        <v>2845.8</v>
      </c>
      <c r="E30" s="5">
        <v>502.55</v>
      </c>
      <c r="F30" s="5">
        <v>0</v>
      </c>
      <c r="G30" s="5">
        <v>3348.3</v>
      </c>
      <c r="H30" s="9">
        <f t="shared" si="0"/>
        <v>2.1907115309115266</v>
      </c>
      <c r="I30" s="9">
        <f t="shared" si="1"/>
        <v>1.011441739707969</v>
      </c>
      <c r="J30" s="9">
        <f t="shared" si="2"/>
        <v>0</v>
      </c>
      <c r="L30" s="8" t="s">
        <v>90</v>
      </c>
      <c r="M30" s="5">
        <v>1117.4</v>
      </c>
      <c r="N30" s="5">
        <v>180.45</v>
      </c>
      <c r="O30" s="5">
        <v>0</v>
      </c>
      <c r="P30" s="5">
        <v>1297.9</v>
      </c>
      <c r="Q30" s="10">
        <f t="shared" si="3"/>
        <v>1.640704266506522</v>
      </c>
      <c r="R30" s="10">
        <f t="shared" si="4"/>
        <v>0.7758553972362435</v>
      </c>
      <c r="S30" s="10">
        <f t="shared" si="5"/>
        <v>0</v>
      </c>
    </row>
    <row r="31" spans="2:19" ht="22.5">
      <c r="B31" s="2" t="s">
        <v>91</v>
      </c>
      <c r="C31" s="8" t="s">
        <v>92</v>
      </c>
      <c r="D31" s="5">
        <v>2428.4</v>
      </c>
      <c r="E31" s="5">
        <v>420.08</v>
      </c>
      <c r="F31" s="5">
        <v>0</v>
      </c>
      <c r="G31" s="5">
        <v>2848.5</v>
      </c>
      <c r="H31" s="9">
        <f t="shared" si="0"/>
        <v>1.8693948561619056</v>
      </c>
      <c r="I31" s="9">
        <f t="shared" si="1"/>
        <v>0.8454610407253479</v>
      </c>
      <c r="J31" s="9">
        <f t="shared" si="2"/>
        <v>0</v>
      </c>
      <c r="L31" s="8" t="s">
        <v>92</v>
      </c>
      <c r="M31" s="5">
        <v>1117.3</v>
      </c>
      <c r="N31" s="5">
        <v>201.05</v>
      </c>
      <c r="O31" s="5">
        <v>0</v>
      </c>
      <c r="P31" s="5">
        <v>1318.3</v>
      </c>
      <c r="Q31" s="10">
        <f t="shared" si="3"/>
        <v>1.6405574341934281</v>
      </c>
      <c r="R31" s="10">
        <f t="shared" si="4"/>
        <v>0.8644263098606083</v>
      </c>
      <c r="S31" s="10">
        <f t="shared" si="5"/>
        <v>0</v>
      </c>
    </row>
    <row r="32" spans="2:19" ht="22.5">
      <c r="B32" s="2" t="s">
        <v>93</v>
      </c>
      <c r="C32" s="8" t="s">
        <v>94</v>
      </c>
      <c r="D32" s="5">
        <v>2472.8</v>
      </c>
      <c r="E32" s="5">
        <v>632.44</v>
      </c>
      <c r="F32" s="5">
        <v>0</v>
      </c>
      <c r="G32" s="5">
        <v>3105.3</v>
      </c>
      <c r="H32" s="9">
        <f t="shared" si="0"/>
        <v>1.9035742053686213</v>
      </c>
      <c r="I32" s="9">
        <f t="shared" si="1"/>
        <v>1.2728608374508168</v>
      </c>
      <c r="J32" s="9">
        <f t="shared" si="2"/>
        <v>0</v>
      </c>
      <c r="L32" s="8" t="s">
        <v>94</v>
      </c>
      <c r="M32" s="5">
        <v>774.78</v>
      </c>
      <c r="N32" s="5">
        <v>149.13</v>
      </c>
      <c r="O32" s="5">
        <v>0</v>
      </c>
      <c r="P32" s="5">
        <v>923.91</v>
      </c>
      <c r="Q32" s="10">
        <f t="shared" si="3"/>
        <v>1.1376273953856477</v>
      </c>
      <c r="R32" s="10">
        <f t="shared" si="4"/>
        <v>0.641193213576287</v>
      </c>
      <c r="S32" s="10">
        <f t="shared" si="5"/>
        <v>0</v>
      </c>
    </row>
    <row r="33" spans="2:19" ht="22.5">
      <c r="B33" s="2" t="s">
        <v>95</v>
      </c>
      <c r="C33" s="8" t="s">
        <v>96</v>
      </c>
      <c r="D33" s="5">
        <v>2197.7</v>
      </c>
      <c r="E33" s="5">
        <v>559.15</v>
      </c>
      <c r="F33" s="5">
        <v>0</v>
      </c>
      <c r="G33" s="5">
        <v>2756.8</v>
      </c>
      <c r="H33" s="9">
        <f t="shared" si="0"/>
        <v>1.6918008052161995</v>
      </c>
      <c r="I33" s="9">
        <f t="shared" si="1"/>
        <v>1.125355982007185</v>
      </c>
      <c r="J33" s="9">
        <f t="shared" si="2"/>
        <v>0</v>
      </c>
      <c r="L33" s="8" t="s">
        <v>96</v>
      </c>
      <c r="M33" s="5">
        <v>1015.3</v>
      </c>
      <c r="N33" s="5">
        <v>193.9</v>
      </c>
      <c r="O33" s="5">
        <v>0</v>
      </c>
      <c r="P33" s="5">
        <v>1209.2</v>
      </c>
      <c r="Q33" s="10">
        <f t="shared" si="3"/>
        <v>1.4907884748380806</v>
      </c>
      <c r="R33" s="10">
        <f t="shared" si="4"/>
        <v>0.8336844639739962</v>
      </c>
      <c r="S33" s="10">
        <f t="shared" si="5"/>
        <v>0</v>
      </c>
    </row>
    <row r="34" spans="2:19" ht="22.5">
      <c r="B34" s="2" t="s">
        <v>97</v>
      </c>
      <c r="C34" s="8" t="s">
        <v>98</v>
      </c>
      <c r="D34" s="5">
        <v>2293.3</v>
      </c>
      <c r="E34" s="5">
        <v>422.95</v>
      </c>
      <c r="F34" s="5">
        <v>0</v>
      </c>
      <c r="G34" s="5">
        <v>2716.3</v>
      </c>
      <c r="H34" s="9">
        <f t="shared" si="0"/>
        <v>1.765394178733363</v>
      </c>
      <c r="I34" s="9">
        <f t="shared" si="1"/>
        <v>0.8512372576051844</v>
      </c>
      <c r="J34" s="9">
        <f t="shared" si="2"/>
        <v>0</v>
      </c>
      <c r="L34" s="8" t="s">
        <v>98</v>
      </c>
      <c r="M34" s="5">
        <v>691.55</v>
      </c>
      <c r="N34" s="5">
        <v>206.4</v>
      </c>
      <c r="O34" s="5">
        <v>0</v>
      </c>
      <c r="P34" s="5">
        <v>897.95</v>
      </c>
      <c r="Q34" s="10">
        <f t="shared" si="3"/>
        <v>1.0154188611979462</v>
      </c>
      <c r="R34" s="10">
        <f t="shared" si="4"/>
        <v>0.8874289497897515</v>
      </c>
      <c r="S34" s="10">
        <f t="shared" si="5"/>
        <v>0</v>
      </c>
    </row>
    <row r="35" spans="2:19" ht="22.5">
      <c r="B35" s="2" t="s">
        <v>99</v>
      </c>
      <c r="C35" s="8" t="s">
        <v>100</v>
      </c>
      <c r="D35" s="5">
        <v>1628.3</v>
      </c>
      <c r="E35" s="5">
        <v>478.26</v>
      </c>
      <c r="F35" s="5">
        <v>14.799</v>
      </c>
      <c r="G35" s="5">
        <v>2121.3</v>
      </c>
      <c r="H35" s="9">
        <f t="shared" si="0"/>
        <v>1.2534737457949392</v>
      </c>
      <c r="I35" s="9">
        <f t="shared" si="1"/>
        <v>0.9625552212371569</v>
      </c>
      <c r="J35" s="9">
        <f t="shared" si="2"/>
        <v>0.13928863873803493</v>
      </c>
      <c r="L35" s="8" t="s">
        <v>100</v>
      </c>
      <c r="M35" s="5">
        <v>272.35</v>
      </c>
      <c r="N35" s="5">
        <v>135.63</v>
      </c>
      <c r="O35" s="5">
        <v>0</v>
      </c>
      <c r="P35" s="5">
        <v>407.98</v>
      </c>
      <c r="Q35" s="10">
        <f t="shared" si="3"/>
        <v>0.399897804710087</v>
      </c>
      <c r="R35" s="10">
        <f t="shared" si="4"/>
        <v>0.5831491688952712</v>
      </c>
      <c r="S35" s="10">
        <f t="shared" si="5"/>
        <v>0</v>
      </c>
    </row>
    <row r="36" spans="2:19" ht="22.5">
      <c r="B36" s="2" t="s">
        <v>101</v>
      </c>
      <c r="C36" s="8" t="s">
        <v>102</v>
      </c>
      <c r="D36" s="5">
        <v>1648.7</v>
      </c>
      <c r="E36" s="5">
        <v>354.56</v>
      </c>
      <c r="F36" s="5">
        <v>0</v>
      </c>
      <c r="G36" s="5">
        <v>2003.3</v>
      </c>
      <c r="H36" s="9">
        <f t="shared" si="0"/>
        <v>1.2691777711061332</v>
      </c>
      <c r="I36" s="9">
        <f t="shared" si="1"/>
        <v>0.713594235858835</v>
      </c>
      <c r="J36" s="9">
        <f t="shared" si="2"/>
        <v>0</v>
      </c>
      <c r="L36" s="8" t="s">
        <v>102</v>
      </c>
      <c r="M36" s="5">
        <v>335.52</v>
      </c>
      <c r="N36" s="5">
        <v>73.269</v>
      </c>
      <c r="O36" s="5">
        <v>0</v>
      </c>
      <c r="P36" s="5">
        <v>408.79</v>
      </c>
      <c r="Q36" s="10">
        <f t="shared" si="3"/>
        <v>0.49265177689123696</v>
      </c>
      <c r="R36" s="10">
        <f t="shared" si="4"/>
        <v>0.315024378498766</v>
      </c>
      <c r="S36" s="10">
        <f t="shared" si="5"/>
        <v>0</v>
      </c>
    </row>
    <row r="37" spans="2:19" ht="22.5">
      <c r="B37" s="2" t="s">
        <v>103</v>
      </c>
      <c r="C37" s="8" t="s">
        <v>104</v>
      </c>
      <c r="D37" s="5">
        <v>1263.4</v>
      </c>
      <c r="E37" s="5">
        <v>197.39</v>
      </c>
      <c r="F37" s="5">
        <v>0</v>
      </c>
      <c r="G37" s="5">
        <v>1460.8</v>
      </c>
      <c r="H37" s="9">
        <f t="shared" si="0"/>
        <v>0.9725718420667729</v>
      </c>
      <c r="I37" s="9">
        <f t="shared" si="1"/>
        <v>0.39727088847071135</v>
      </c>
      <c r="J37" s="9">
        <f t="shared" si="2"/>
        <v>0</v>
      </c>
      <c r="L37" s="8" t="s">
        <v>104</v>
      </c>
      <c r="M37" s="5">
        <v>229.21</v>
      </c>
      <c r="N37" s="5">
        <v>41.069</v>
      </c>
      <c r="O37" s="5">
        <v>0</v>
      </c>
      <c r="P37" s="5">
        <v>270.28</v>
      </c>
      <c r="Q37" s="10">
        <f t="shared" si="3"/>
        <v>0.3365543448415606</v>
      </c>
      <c r="R37" s="10">
        <f t="shared" si="4"/>
        <v>0.1765785830373804</v>
      </c>
      <c r="S37" s="10">
        <f t="shared" si="5"/>
        <v>0</v>
      </c>
    </row>
    <row r="38" spans="2:19" ht="33.75">
      <c r="B38" s="2" t="s">
        <v>105</v>
      </c>
      <c r="C38" s="8" t="s">
        <v>106</v>
      </c>
      <c r="D38" s="5">
        <v>14509</v>
      </c>
      <c r="E38" s="5">
        <v>2085.4</v>
      </c>
      <c r="F38" s="5">
        <v>16.208</v>
      </c>
      <c r="G38" s="5">
        <v>16610</v>
      </c>
      <c r="H38" s="9">
        <f t="shared" si="0"/>
        <v>11.169103100005389</v>
      </c>
      <c r="I38" s="9">
        <f t="shared" si="1"/>
        <v>4.197115916798326</v>
      </c>
      <c r="J38" s="9">
        <f t="shared" si="2"/>
        <v>0.15255018965241368</v>
      </c>
      <c r="L38" s="8" t="s">
        <v>106</v>
      </c>
      <c r="M38" s="5">
        <v>1347.7</v>
      </c>
      <c r="N38" s="5">
        <v>197.26</v>
      </c>
      <c r="O38" s="5">
        <v>0</v>
      </c>
      <c r="P38" s="5">
        <v>1545</v>
      </c>
      <c r="Q38" s="10">
        <f t="shared" si="3"/>
        <v>1.978859083560801</v>
      </c>
      <c r="R38" s="10">
        <f t="shared" si="4"/>
        <v>0.8481309817612713</v>
      </c>
      <c r="S38" s="10">
        <f t="shared" si="5"/>
        <v>0</v>
      </c>
    </row>
    <row r="39" spans="3:19" ht="11.25">
      <c r="C39" s="8" t="s">
        <v>46</v>
      </c>
      <c r="D39" s="5">
        <v>129903</v>
      </c>
      <c r="E39" s="5">
        <v>49686.5</v>
      </c>
      <c r="F39" s="5">
        <v>10624.7</v>
      </c>
      <c r="G39" s="5">
        <v>190214</v>
      </c>
      <c r="H39" s="9">
        <f t="shared" si="0"/>
        <v>100</v>
      </c>
      <c r="I39" s="9">
        <f t="shared" si="1"/>
        <v>100</v>
      </c>
      <c r="J39" s="9">
        <f t="shared" si="2"/>
        <v>100</v>
      </c>
      <c r="L39" s="8" t="s">
        <v>46</v>
      </c>
      <c r="M39" s="5">
        <v>68104.9</v>
      </c>
      <c r="N39" s="5">
        <v>23258.2</v>
      </c>
      <c r="O39" s="5">
        <v>29287</v>
      </c>
      <c r="P39" s="5">
        <v>120650</v>
      </c>
      <c r="Q39" s="10">
        <f t="shared" si="3"/>
        <v>100</v>
      </c>
      <c r="R39" s="10">
        <f t="shared" si="4"/>
        <v>100</v>
      </c>
      <c r="S39" s="10">
        <f t="shared" si="5"/>
        <v>100</v>
      </c>
    </row>
  </sheetData>
  <mergeCells count="9">
    <mergeCell ref="B2:S2"/>
    <mergeCell ref="C6:G6"/>
    <mergeCell ref="L6:P6"/>
    <mergeCell ref="C7:C8"/>
    <mergeCell ref="D7:F7"/>
    <mergeCell ref="G7:G8"/>
    <mergeCell ref="L7:L8"/>
    <mergeCell ref="M7:O7"/>
    <mergeCell ref="P7:P8"/>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L37"/>
  <sheetViews>
    <sheetView showGridLines="0" tabSelected="1" workbookViewId="0" topLeftCell="A22">
      <selection activeCell="A1" sqref="A1"/>
    </sheetView>
  </sheetViews>
  <sheetFormatPr defaultColWidth="11.421875" defaultRowHeight="12.75"/>
  <cols>
    <col min="1" max="1" width="3.7109375" style="2" customWidth="1"/>
    <col min="2" max="2" width="8.140625" style="2" customWidth="1"/>
    <col min="3" max="3" width="10.00390625" style="2" customWidth="1"/>
    <col min="4" max="4" width="6.8515625" style="2" customWidth="1"/>
    <col min="5" max="5" width="8.140625" style="2" customWidth="1"/>
    <col min="6" max="6" width="8.00390625" style="2" customWidth="1"/>
    <col min="7" max="7" width="6.7109375" style="2" customWidth="1"/>
    <col min="8" max="8" width="6.8515625" style="2" customWidth="1"/>
    <col min="9" max="9" width="6.7109375" style="2" customWidth="1"/>
    <col min="10" max="16384" width="11.421875" style="2" customWidth="1"/>
  </cols>
  <sheetData>
    <row r="2" spans="2:11" s="1" customFormat="1" ht="51" customHeight="1">
      <c r="B2" s="83" t="s">
        <v>165</v>
      </c>
      <c r="C2" s="83"/>
      <c r="D2" s="83"/>
      <c r="E2" s="83"/>
      <c r="F2" s="83"/>
      <c r="G2" s="83"/>
      <c r="H2" s="83"/>
      <c r="I2" s="83"/>
      <c r="J2" s="83"/>
      <c r="K2" s="83"/>
    </row>
    <row r="4" spans="3:6" ht="11.25">
      <c r="C4" s="82" t="s">
        <v>107</v>
      </c>
      <c r="D4" s="82"/>
      <c r="E4" s="82"/>
      <c r="F4" s="82"/>
    </row>
    <row r="5" spans="3:6" ht="11.25">
      <c r="C5" s="82" t="s">
        <v>108</v>
      </c>
      <c r="D5" s="82" t="s">
        <v>109</v>
      </c>
      <c r="E5" s="82"/>
      <c r="F5" s="82" t="s">
        <v>46</v>
      </c>
    </row>
    <row r="6" spans="3:9" ht="11.25">
      <c r="C6" s="82"/>
      <c r="D6" s="3">
        <v>1</v>
      </c>
      <c r="E6" s="3">
        <v>2</v>
      </c>
      <c r="F6" s="82"/>
      <c r="I6" s="4" t="s">
        <v>15</v>
      </c>
    </row>
    <row r="7" spans="2:9" ht="22.5">
      <c r="B7" s="2" t="s">
        <v>47</v>
      </c>
      <c r="C7" s="3" t="s">
        <v>48</v>
      </c>
      <c r="D7" s="5">
        <v>116.51</v>
      </c>
      <c r="E7" s="5">
        <v>543.45</v>
      </c>
      <c r="F7" s="5">
        <v>659.96</v>
      </c>
      <c r="G7" s="6">
        <f aca="true" t="shared" si="0" ref="G7:G37">D7/D$37*100</f>
        <v>0.7382133601981916</v>
      </c>
      <c r="H7" s="6">
        <f aca="true" t="shared" si="1" ref="H7:H37">E7/E$37*100</f>
        <v>0.9470607917355026</v>
      </c>
      <c r="I7" s="6">
        <f aca="true" t="shared" si="2" ref="I7:I37">F7/F$37*100</f>
        <v>0.9020110598725628</v>
      </c>
    </row>
    <row r="8" spans="2:9" ht="22.5">
      <c r="B8" s="2" t="s">
        <v>110</v>
      </c>
      <c r="C8" s="3" t="s">
        <v>111</v>
      </c>
      <c r="D8" s="5">
        <v>63.244</v>
      </c>
      <c r="E8" s="5">
        <v>74.187</v>
      </c>
      <c r="F8" s="5">
        <v>137.43</v>
      </c>
      <c r="G8" s="6">
        <f t="shared" si="0"/>
        <v>0.40071724102973505</v>
      </c>
      <c r="H8" s="6">
        <f t="shared" si="1"/>
        <v>0.1292843848679395</v>
      </c>
      <c r="I8" s="6">
        <f t="shared" si="2"/>
        <v>0.1878346868875179</v>
      </c>
    </row>
    <row r="9" spans="2:9" ht="22.5">
      <c r="B9" s="2" t="s">
        <v>112</v>
      </c>
      <c r="C9" s="3" t="s">
        <v>113</v>
      </c>
      <c r="D9" s="5">
        <v>61.082</v>
      </c>
      <c r="E9" s="5">
        <v>585.19</v>
      </c>
      <c r="F9" s="5">
        <v>646.27</v>
      </c>
      <c r="G9" s="6">
        <f t="shared" si="0"/>
        <v>0.3870186976879748</v>
      </c>
      <c r="H9" s="6">
        <f t="shared" si="1"/>
        <v>1.019800358295517</v>
      </c>
      <c r="I9" s="6">
        <f t="shared" si="2"/>
        <v>0.8833000297955045</v>
      </c>
    </row>
    <row r="10" spans="2:9" ht="22.5">
      <c r="B10" s="2" t="s">
        <v>114</v>
      </c>
      <c r="C10" s="3" t="s">
        <v>115</v>
      </c>
      <c r="D10" s="5">
        <v>111.74</v>
      </c>
      <c r="E10" s="5">
        <v>1118.8</v>
      </c>
      <c r="F10" s="5">
        <v>1230.5</v>
      </c>
      <c r="G10" s="6">
        <f t="shared" si="0"/>
        <v>0.7079903945459268</v>
      </c>
      <c r="H10" s="6">
        <f t="shared" si="1"/>
        <v>1.949713154464404</v>
      </c>
      <c r="I10" s="6">
        <f t="shared" si="2"/>
        <v>1.6818058809218568</v>
      </c>
    </row>
    <row r="11" spans="2:9" ht="22.5">
      <c r="B11" s="2" t="s">
        <v>49</v>
      </c>
      <c r="C11" s="3" t="s">
        <v>116</v>
      </c>
      <c r="D11" s="5">
        <v>262.86</v>
      </c>
      <c r="E11" s="5">
        <v>3530.5</v>
      </c>
      <c r="F11" s="5">
        <v>3793.3</v>
      </c>
      <c r="G11" s="6">
        <f t="shared" si="0"/>
        <v>1.665494497139273</v>
      </c>
      <c r="H11" s="6">
        <f t="shared" si="1"/>
        <v>6.152540482513924</v>
      </c>
      <c r="I11" s="6">
        <f t="shared" si="2"/>
        <v>5.184554447867435</v>
      </c>
    </row>
    <row r="12" spans="2:9" ht="22.5">
      <c r="B12" s="2" t="s">
        <v>117</v>
      </c>
      <c r="C12" s="3" t="s">
        <v>118</v>
      </c>
      <c r="D12" s="5">
        <v>854.47</v>
      </c>
      <c r="E12" s="5">
        <v>3577.5</v>
      </c>
      <c r="F12" s="5">
        <v>4432</v>
      </c>
      <c r="G12" s="6">
        <f t="shared" si="0"/>
        <v>5.413965924715036</v>
      </c>
      <c r="H12" s="6">
        <f t="shared" si="1"/>
        <v>6.234446558899182</v>
      </c>
      <c r="I12" s="6">
        <f t="shared" si="2"/>
        <v>6.057508057087094</v>
      </c>
    </row>
    <row r="13" spans="2:9" ht="22.5">
      <c r="B13" s="2" t="s">
        <v>119</v>
      </c>
      <c r="C13" s="3" t="s">
        <v>120</v>
      </c>
      <c r="D13" s="5">
        <v>737.72</v>
      </c>
      <c r="E13" s="5">
        <v>3813.9</v>
      </c>
      <c r="F13" s="5">
        <v>4551.6</v>
      </c>
      <c r="G13" s="6">
        <f t="shared" si="0"/>
        <v>4.674231912156982</v>
      </c>
      <c r="H13" s="6">
        <f t="shared" si="1"/>
        <v>6.6464166962922695</v>
      </c>
      <c r="I13" s="6">
        <f t="shared" si="2"/>
        <v>6.22097330158791</v>
      </c>
    </row>
    <row r="14" spans="2:9" ht="22.5">
      <c r="B14" s="2" t="s">
        <v>121</v>
      </c>
      <c r="C14" s="3" t="s">
        <v>122</v>
      </c>
      <c r="D14" s="5">
        <v>312.49</v>
      </c>
      <c r="E14" s="5">
        <v>3684.5</v>
      </c>
      <c r="F14" s="5">
        <v>3996.9</v>
      </c>
      <c r="G14" s="6">
        <f t="shared" si="0"/>
        <v>1.9799527330558144</v>
      </c>
      <c r="H14" s="6">
        <f t="shared" si="1"/>
        <v>6.420913583861365</v>
      </c>
      <c r="I14" s="6">
        <f t="shared" si="2"/>
        <v>5.462828058071166</v>
      </c>
    </row>
    <row r="15" spans="2:9" ht="22.5">
      <c r="B15" s="2" t="s">
        <v>51</v>
      </c>
      <c r="C15" s="3" t="s">
        <v>123</v>
      </c>
      <c r="D15" s="5">
        <v>318.44</v>
      </c>
      <c r="E15" s="5">
        <v>4225.1</v>
      </c>
      <c r="F15" s="5">
        <v>4543.5</v>
      </c>
      <c r="G15" s="6">
        <f t="shared" si="0"/>
        <v>2.0176522394774024</v>
      </c>
      <c r="H15" s="6">
        <f t="shared" si="1"/>
        <v>7.363007730539466</v>
      </c>
      <c r="I15" s="6">
        <f t="shared" si="2"/>
        <v>6.209902494895129</v>
      </c>
    </row>
    <row r="16" spans="2:9" ht="22.5">
      <c r="B16" s="2" t="s">
        <v>124</v>
      </c>
      <c r="C16" s="3" t="s">
        <v>125</v>
      </c>
      <c r="D16" s="5">
        <v>427.06</v>
      </c>
      <c r="E16" s="5">
        <v>4809</v>
      </c>
      <c r="F16" s="5">
        <v>5236.1</v>
      </c>
      <c r="G16" s="6">
        <f t="shared" si="0"/>
        <v>2.7058741533451185</v>
      </c>
      <c r="H16" s="6">
        <f t="shared" si="1"/>
        <v>8.380560028440577</v>
      </c>
      <c r="I16" s="6">
        <f t="shared" si="2"/>
        <v>7.156524805440824</v>
      </c>
    </row>
    <row r="17" spans="2:9" ht="22.5">
      <c r="B17" s="2" t="s">
        <v>126</v>
      </c>
      <c r="C17" s="3" t="s">
        <v>127</v>
      </c>
      <c r="D17" s="5">
        <v>601.6</v>
      </c>
      <c r="E17" s="5">
        <v>4821.2</v>
      </c>
      <c r="F17" s="5">
        <v>5422.8</v>
      </c>
      <c r="G17" s="6">
        <f t="shared" si="0"/>
        <v>3.8117685820550347</v>
      </c>
      <c r="H17" s="6">
        <f t="shared" si="1"/>
        <v>8.401820754651219</v>
      </c>
      <c r="I17" s="6">
        <f t="shared" si="2"/>
        <v>7.411700065878135</v>
      </c>
    </row>
    <row r="18" spans="2:9" ht="22.5">
      <c r="B18" s="2" t="s">
        <v>128</v>
      </c>
      <c r="C18" s="3" t="s">
        <v>129</v>
      </c>
      <c r="D18" s="5">
        <v>1165</v>
      </c>
      <c r="E18" s="5">
        <v>6268.9</v>
      </c>
      <c r="F18" s="5">
        <v>7433.9</v>
      </c>
      <c r="G18" s="6">
        <f t="shared" si="0"/>
        <v>7.381499996831973</v>
      </c>
      <c r="H18" s="6">
        <f t="shared" si="1"/>
        <v>10.924702175564802</v>
      </c>
      <c r="I18" s="6">
        <f t="shared" si="2"/>
        <v>10.160403688082072</v>
      </c>
    </row>
    <row r="19" spans="2:9" ht="22.5">
      <c r="B19" s="2" t="s">
        <v>53</v>
      </c>
      <c r="C19" s="3" t="s">
        <v>130</v>
      </c>
      <c r="D19" s="5">
        <v>1110.1</v>
      </c>
      <c r="E19" s="5">
        <v>4098.3</v>
      </c>
      <c r="F19" s="5">
        <v>5208.4</v>
      </c>
      <c r="G19" s="6">
        <f t="shared" si="0"/>
        <v>7.033650769513454</v>
      </c>
      <c r="H19" s="6">
        <f t="shared" si="1"/>
        <v>7.142035592546896</v>
      </c>
      <c r="I19" s="6">
        <f t="shared" si="2"/>
        <v>7.118665380084028</v>
      </c>
    </row>
    <row r="20" spans="2:9" ht="22.5">
      <c r="B20" s="2" t="s">
        <v>131</v>
      </c>
      <c r="C20" s="3" t="s">
        <v>132</v>
      </c>
      <c r="D20" s="5">
        <v>1348.7</v>
      </c>
      <c r="E20" s="5">
        <v>4390.1</v>
      </c>
      <c r="F20" s="5">
        <v>5738.8</v>
      </c>
      <c r="G20" s="6">
        <f t="shared" si="0"/>
        <v>8.545432657276638</v>
      </c>
      <c r="H20" s="6">
        <f t="shared" si="1"/>
        <v>7.65055033912601</v>
      </c>
      <c r="I20" s="6">
        <f t="shared" si="2"/>
        <v>7.843598203522431</v>
      </c>
    </row>
    <row r="21" spans="2:9" ht="22.5">
      <c r="B21" s="2" t="s">
        <v>133</v>
      </c>
      <c r="C21" s="3" t="s">
        <v>134</v>
      </c>
      <c r="D21" s="5">
        <v>1442.5</v>
      </c>
      <c r="E21" s="5">
        <v>3483.6</v>
      </c>
      <c r="F21" s="5">
        <v>4926.1</v>
      </c>
      <c r="G21" s="6">
        <f t="shared" si="0"/>
        <v>9.139754287922852</v>
      </c>
      <c r="H21" s="6">
        <f t="shared" si="1"/>
        <v>6.070808674376293</v>
      </c>
      <c r="I21" s="6">
        <f t="shared" si="2"/>
        <v>6.732827265346736</v>
      </c>
    </row>
    <row r="22" spans="2:12" ht="22.5">
      <c r="B22" s="2" t="s">
        <v>135</v>
      </c>
      <c r="C22" s="3" t="s">
        <v>136</v>
      </c>
      <c r="D22" s="5">
        <v>1919.6</v>
      </c>
      <c r="E22" s="5">
        <v>2049.8</v>
      </c>
      <c r="F22" s="5">
        <v>3969.3</v>
      </c>
      <c r="G22" s="6">
        <f t="shared" si="0"/>
        <v>12.162684458299276</v>
      </c>
      <c r="H22" s="6">
        <f t="shared" si="1"/>
        <v>3.572150539883031</v>
      </c>
      <c r="I22" s="6">
        <f t="shared" si="2"/>
        <v>5.425105309340208</v>
      </c>
      <c r="J22" s="6"/>
      <c r="K22" s="6"/>
      <c r="L22" s="6"/>
    </row>
    <row r="23" spans="2:9" ht="22.5">
      <c r="B23" s="2" t="s">
        <v>55</v>
      </c>
      <c r="C23" s="3" t="s">
        <v>137</v>
      </c>
      <c r="D23" s="5">
        <v>1326.1</v>
      </c>
      <c r="E23" s="5">
        <v>1703.4</v>
      </c>
      <c r="F23" s="5">
        <v>3029.5</v>
      </c>
      <c r="G23" s="6">
        <f t="shared" si="0"/>
        <v>8.402237893389596</v>
      </c>
      <c r="H23" s="6">
        <f t="shared" si="1"/>
        <v>2.9684853300989147</v>
      </c>
      <c r="I23" s="6">
        <f t="shared" si="2"/>
        <v>4.140618379725936</v>
      </c>
    </row>
    <row r="24" spans="2:9" ht="22.5">
      <c r="B24" s="2" t="s">
        <v>138</v>
      </c>
      <c r="C24" s="3" t="s">
        <v>139</v>
      </c>
      <c r="D24" s="5">
        <v>920.38</v>
      </c>
      <c r="E24" s="5">
        <v>802.26</v>
      </c>
      <c r="F24" s="5">
        <v>1722.6</v>
      </c>
      <c r="G24" s="6">
        <f t="shared" si="0"/>
        <v>5.831575079042242</v>
      </c>
      <c r="H24" s="6">
        <f t="shared" si="1"/>
        <v>1.3980844434220707</v>
      </c>
      <c r="I24" s="6">
        <f t="shared" si="2"/>
        <v>2.3543915566647624</v>
      </c>
    </row>
    <row r="25" spans="2:9" ht="22.5">
      <c r="B25" s="2" t="s">
        <v>140</v>
      </c>
      <c r="C25" s="3" t="s">
        <v>141</v>
      </c>
      <c r="D25" s="5">
        <v>447.33</v>
      </c>
      <c r="E25" s="5">
        <v>466.17</v>
      </c>
      <c r="F25" s="5">
        <v>913.5</v>
      </c>
      <c r="G25" s="6">
        <f t="shared" si="0"/>
        <v>2.834305917238495</v>
      </c>
      <c r="H25" s="6">
        <f t="shared" si="1"/>
        <v>0.8123862899684225</v>
      </c>
      <c r="I25" s="6">
        <f t="shared" si="2"/>
        <v>1.2485409770191922</v>
      </c>
    </row>
    <row r="26" spans="2:9" ht="22.5">
      <c r="B26" s="2" t="s">
        <v>142</v>
      </c>
      <c r="C26" s="3" t="s">
        <v>143</v>
      </c>
      <c r="D26" s="5">
        <v>533.43</v>
      </c>
      <c r="E26" s="5">
        <v>175.05</v>
      </c>
      <c r="F26" s="5">
        <v>708.48</v>
      </c>
      <c r="G26" s="6">
        <f t="shared" si="0"/>
        <v>3.379839951339124</v>
      </c>
      <c r="H26" s="6">
        <f t="shared" si="1"/>
        <v>0.3050565674731801</v>
      </c>
      <c r="I26" s="6">
        <f t="shared" si="2"/>
        <v>0.9683265587285794</v>
      </c>
    </row>
    <row r="27" spans="2:9" ht="22.5">
      <c r="B27" s="2" t="s">
        <v>144</v>
      </c>
      <c r="C27" s="3" t="s">
        <v>145</v>
      </c>
      <c r="D27" s="5">
        <v>265.66</v>
      </c>
      <c r="E27" s="5">
        <v>206.91</v>
      </c>
      <c r="F27" s="5">
        <v>472.57</v>
      </c>
      <c r="G27" s="6">
        <f t="shared" si="0"/>
        <v>1.6832354413376673</v>
      </c>
      <c r="H27" s="6">
        <f t="shared" si="1"/>
        <v>0.3605784311675275</v>
      </c>
      <c r="I27" s="6">
        <f t="shared" si="2"/>
        <v>0.6458927307169783</v>
      </c>
    </row>
    <row r="28" spans="2:9" ht="22.5">
      <c r="B28" s="2" t="s">
        <v>146</v>
      </c>
      <c r="C28" s="3" t="s">
        <v>147</v>
      </c>
      <c r="D28" s="5">
        <v>345.54</v>
      </c>
      <c r="E28" s="5">
        <v>337.25</v>
      </c>
      <c r="F28" s="5">
        <v>682.79</v>
      </c>
      <c r="G28" s="6">
        <f t="shared" si="0"/>
        <v>2.189359235111863</v>
      </c>
      <c r="H28" s="6">
        <f t="shared" si="1"/>
        <v>0.5877196651261354</v>
      </c>
      <c r="I28" s="6">
        <f t="shared" si="2"/>
        <v>0.9332143335511047</v>
      </c>
    </row>
    <row r="29" spans="2:9" ht="22.5">
      <c r="B29" s="2" t="s">
        <v>148</v>
      </c>
      <c r="C29" s="3" t="s">
        <v>149</v>
      </c>
      <c r="D29" s="5">
        <v>203.77</v>
      </c>
      <c r="E29" s="5">
        <v>438.81</v>
      </c>
      <c r="F29" s="5">
        <v>642.57</v>
      </c>
      <c r="G29" s="6">
        <f t="shared" si="0"/>
        <v>1.2910972140381556</v>
      </c>
      <c r="H29" s="6">
        <f t="shared" si="1"/>
        <v>0.7647064974173445</v>
      </c>
      <c r="I29" s="6">
        <f t="shared" si="2"/>
        <v>0.8782429946395429</v>
      </c>
    </row>
    <row r="30" spans="2:9" ht="22.5">
      <c r="B30" s="2" t="s">
        <v>150</v>
      </c>
      <c r="C30" s="3" t="s">
        <v>151</v>
      </c>
      <c r="D30" s="5">
        <v>92.796</v>
      </c>
      <c r="E30" s="5">
        <v>335.48</v>
      </c>
      <c r="F30" s="5">
        <v>428.28</v>
      </c>
      <c r="G30" s="6">
        <f t="shared" si="0"/>
        <v>0.5879602349407896</v>
      </c>
      <c r="H30" s="6">
        <f t="shared" si="1"/>
        <v>0.5846351171431161</v>
      </c>
      <c r="I30" s="6">
        <f t="shared" si="2"/>
        <v>0.5853586531338584</v>
      </c>
    </row>
    <row r="31" spans="2:9" ht="22.5">
      <c r="B31" s="2" t="s">
        <v>59</v>
      </c>
      <c r="C31" s="3" t="s">
        <v>152</v>
      </c>
      <c r="D31" s="5">
        <v>50.028</v>
      </c>
      <c r="E31" s="5">
        <v>261.15</v>
      </c>
      <c r="F31" s="5">
        <v>311.18</v>
      </c>
      <c r="G31" s="6">
        <f t="shared" si="0"/>
        <v>0.31697998441331326</v>
      </c>
      <c r="H31" s="6">
        <f t="shared" si="1"/>
        <v>0.4551015286810681</v>
      </c>
      <c r="I31" s="6">
        <f t="shared" si="2"/>
        <v>0.4253103242789625</v>
      </c>
    </row>
    <row r="32" spans="2:9" ht="22.5">
      <c r="B32" s="2" t="s">
        <v>153</v>
      </c>
      <c r="C32" s="3" t="s">
        <v>154</v>
      </c>
      <c r="D32" s="5">
        <v>97.216</v>
      </c>
      <c r="E32" s="5">
        <v>374.91</v>
      </c>
      <c r="F32" s="5">
        <v>472.13</v>
      </c>
      <c r="G32" s="6">
        <f t="shared" si="0"/>
        <v>0.6159655825682551</v>
      </c>
      <c r="H32" s="6">
        <f t="shared" si="1"/>
        <v>0.653349087182919</v>
      </c>
      <c r="I32" s="6">
        <f t="shared" si="2"/>
        <v>0.6452913535632964</v>
      </c>
    </row>
    <row r="33" spans="2:9" ht="22.5">
      <c r="B33" s="2" t="s">
        <v>155</v>
      </c>
      <c r="C33" s="3" t="s">
        <v>156</v>
      </c>
      <c r="D33" s="5">
        <v>126.21</v>
      </c>
      <c r="E33" s="5">
        <v>239.74</v>
      </c>
      <c r="F33" s="5">
        <v>365.95</v>
      </c>
      <c r="G33" s="6">
        <f t="shared" si="0"/>
        <v>0.7996730597426295</v>
      </c>
      <c r="H33" s="6">
        <f t="shared" si="1"/>
        <v>0.4177906968638686</v>
      </c>
      <c r="I33" s="6">
        <f t="shared" si="2"/>
        <v>0.5001681122497793</v>
      </c>
    </row>
    <row r="34" spans="2:9" ht="22.5">
      <c r="B34" s="2" t="s">
        <v>157</v>
      </c>
      <c r="C34" s="3" t="s">
        <v>158</v>
      </c>
      <c r="D34" s="5">
        <v>86.377</v>
      </c>
      <c r="E34" s="5">
        <v>409.98</v>
      </c>
      <c r="F34" s="5">
        <v>496.36</v>
      </c>
      <c r="G34" s="6">
        <f t="shared" si="0"/>
        <v>0.5472891203659702</v>
      </c>
      <c r="H34" s="6">
        <f t="shared" si="1"/>
        <v>0.7144649616261318</v>
      </c>
      <c r="I34" s="6">
        <f t="shared" si="2"/>
        <v>0.6784081000035537</v>
      </c>
    </row>
    <row r="35" spans="2:9" ht="22.5">
      <c r="B35" s="2" t="s">
        <v>61</v>
      </c>
      <c r="C35" s="3" t="s">
        <v>159</v>
      </c>
      <c r="D35" s="5">
        <v>172.39</v>
      </c>
      <c r="E35" s="5">
        <v>155.92</v>
      </c>
      <c r="F35" s="5">
        <v>328.3</v>
      </c>
      <c r="G35" s="6">
        <f t="shared" si="0"/>
        <v>1.0922719179861493</v>
      </c>
      <c r="H35" s="6">
        <f t="shared" si="1"/>
        <v>0.27171905170190364</v>
      </c>
      <c r="I35" s="6">
        <f t="shared" si="2"/>
        <v>0.44870936262222316</v>
      </c>
    </row>
    <row r="36" spans="2:9" ht="22.5">
      <c r="B36" s="2" t="s">
        <v>160</v>
      </c>
      <c r="C36" s="3" t="s">
        <v>161</v>
      </c>
      <c r="D36" s="5">
        <v>262.35</v>
      </c>
      <c r="E36" s="5">
        <v>401.88</v>
      </c>
      <c r="F36" s="5">
        <v>664.23</v>
      </c>
      <c r="G36" s="6">
        <f t="shared" si="0"/>
        <v>1.6622631108745654</v>
      </c>
      <c r="H36" s="6">
        <f t="shared" si="1"/>
        <v>0.7003492335682469</v>
      </c>
      <c r="I36" s="6">
        <f t="shared" si="2"/>
        <v>0.9078471517957943</v>
      </c>
    </row>
    <row r="37" spans="3:9" ht="11.25">
      <c r="C37" s="3" t="s">
        <v>46</v>
      </c>
      <c r="D37" s="5">
        <v>15782.7</v>
      </c>
      <c r="E37" s="5">
        <v>57382.8</v>
      </c>
      <c r="F37" s="5">
        <v>73165.4</v>
      </c>
      <c r="G37" s="6">
        <f t="shared" si="0"/>
        <v>100</v>
      </c>
      <c r="H37" s="6">
        <f t="shared" si="1"/>
        <v>100</v>
      </c>
      <c r="I37" s="6">
        <f t="shared" si="2"/>
        <v>100</v>
      </c>
    </row>
    <row r="40" ht="11.25"/>
    <row r="41" ht="11.25"/>
    <row r="42" ht="11.25"/>
    <row r="43" ht="11.25"/>
    <row r="44" ht="11.25"/>
    <row r="45" ht="11.25"/>
  </sheetData>
  <mergeCells count="5">
    <mergeCell ref="B2:K2"/>
    <mergeCell ref="C4:F4"/>
    <mergeCell ref="C5:C6"/>
    <mergeCell ref="D5:E5"/>
    <mergeCell ref="F5:F6"/>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retraités et les retraites en 2010</dc:title>
  <dc:subject/>
  <dc:creator>DREES</dc:creator>
  <cp:keywords/>
  <dc:description/>
  <cp:lastModifiedBy>Demaison Catherine</cp:lastModifiedBy>
  <cp:lastPrinted>2012-02-24T16:31:41Z</cp:lastPrinted>
  <dcterms:created xsi:type="dcterms:W3CDTF">2011-12-06T08:22:44Z</dcterms:created>
  <dcterms:modified xsi:type="dcterms:W3CDTF">2012-03-12T17:46:42Z</dcterms:modified>
  <cp:category/>
  <cp:version/>
  <cp:contentType/>
  <cp:contentStatus/>
</cp:coreProperties>
</file>