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595" windowHeight="8445" activeTab="0"/>
  </bookViews>
  <sheets>
    <sheet name="Fiche02-t1" sheetId="1" r:id="rId1"/>
    <sheet name="Fiche02-t2" sheetId="2" r:id="rId2"/>
    <sheet name="Fiche02-t3" sheetId="3" r:id="rId3"/>
    <sheet name="Fiche03-t1" sheetId="4" r:id="rId4"/>
    <sheet name="Fiche03-t2" sheetId="5" r:id="rId5"/>
    <sheet name="Fiche03-g01" sheetId="6" r:id="rId6"/>
    <sheet name="Fiche04-t01" sheetId="7" r:id="rId7"/>
    <sheet name="Fiche04-t02" sheetId="8" r:id="rId8"/>
    <sheet name="Fiche04-t03" sheetId="9" r:id="rId9"/>
    <sheet name="Fiche04-g1" sheetId="10" r:id="rId10"/>
    <sheet name="Fiche04-tg2" sheetId="11" r:id="rId11"/>
  </sheets>
  <definedNames/>
  <calcPr fullCalcOnLoad="1"/>
</workbook>
</file>

<file path=xl/sharedStrings.xml><?xml version="1.0" encoding="utf-8"?>
<sst xmlns="http://schemas.openxmlformats.org/spreadsheetml/2006/main" count="199" uniqueCount="104">
  <si>
    <t>Effectifs</t>
  </si>
  <si>
    <t>CNAV</t>
  </si>
  <si>
    <t>MSA salariés</t>
  </si>
  <si>
    <t>AGIRC</t>
  </si>
  <si>
    <t>IRCANTEC</t>
  </si>
  <si>
    <t>MSA exploitants</t>
  </si>
  <si>
    <t>RSI commerçants</t>
  </si>
  <si>
    <t>RSI commerçants complémentaire</t>
  </si>
  <si>
    <t>RSI artisans</t>
  </si>
  <si>
    <t>RSI artisans complémentaire</t>
  </si>
  <si>
    <t>RATP</t>
  </si>
  <si>
    <t>C=A/B</t>
  </si>
  <si>
    <t>Hommes</t>
  </si>
  <si>
    <t>Femmes</t>
  </si>
  <si>
    <t>Ensemble</t>
  </si>
  <si>
    <t>Nombre moyen de pensions</t>
  </si>
  <si>
    <t>Proportion d'hommes
(en %)</t>
  </si>
  <si>
    <t>nd</t>
  </si>
  <si>
    <t>Tableau 3 : Effectifs de retraités par régime de retraite en 2008</t>
  </si>
  <si>
    <t>Tableau 1 : Effectif de retraités de droit direct tous régimes</t>
  </si>
  <si>
    <t xml:space="preserve">Effectif, tous régimes </t>
  </si>
  <si>
    <t>Évolution
2008 / 2007
(en %)</t>
  </si>
  <si>
    <t>Évolution
2008 / 2004
(en %)</t>
  </si>
  <si>
    <t>Nombre 
de pensions servies
A</t>
  </si>
  <si>
    <t>Nombre moyen 
de pensions 
par retraité
B</t>
  </si>
  <si>
    <t>En %</t>
  </si>
  <si>
    <t>Nombre 
de pensions reçues</t>
  </si>
  <si>
    <t>Tableau 2 : Répartition des retraités en fonction du nombre de pensions reçues (de base ou complémentaires)</t>
  </si>
  <si>
    <r>
      <t>ARRCO</t>
    </r>
    <r>
      <rPr>
        <vertAlign val="superscript"/>
        <sz val="8"/>
        <rFont val="Arial"/>
        <family val="2"/>
      </rPr>
      <t>(1)</t>
    </r>
  </si>
  <si>
    <r>
      <t>Fonction publique d'État civile</t>
    </r>
    <r>
      <rPr>
        <vertAlign val="superscript"/>
        <sz val="8"/>
        <rFont val="Arial"/>
        <family val="2"/>
      </rPr>
      <t>(2)</t>
    </r>
  </si>
  <si>
    <r>
      <t>Fonction publique d'État militaire</t>
    </r>
    <r>
      <rPr>
        <vertAlign val="superscript"/>
        <sz val="8"/>
        <rFont val="Arial"/>
        <family val="2"/>
      </rPr>
      <t>(2)</t>
    </r>
  </si>
  <si>
    <r>
      <t>CNRACL</t>
    </r>
    <r>
      <rPr>
        <vertAlign val="superscript"/>
        <sz val="8"/>
        <rFont val="Arial"/>
        <family val="2"/>
      </rPr>
      <t>(3)</t>
    </r>
  </si>
  <si>
    <r>
      <t>CNIEG</t>
    </r>
    <r>
      <rPr>
        <vertAlign val="superscript"/>
        <sz val="8"/>
        <rFont val="Arial"/>
        <family val="2"/>
      </rPr>
      <t>(4)</t>
    </r>
  </si>
  <si>
    <r>
      <t>SNCF</t>
    </r>
    <r>
      <rPr>
        <vertAlign val="superscript"/>
        <sz val="8"/>
        <rFont val="Arial"/>
        <family val="2"/>
      </rPr>
      <t>(5)</t>
    </r>
  </si>
  <si>
    <t>Tableau 1 : Effectif tous régimes confondus de retraités de droit dérivé en 2004</t>
  </si>
  <si>
    <t>Bénéficiaires d’un droit dérivé</t>
  </si>
  <si>
    <t>Droit dérivé 
uniquement</t>
  </si>
  <si>
    <t>Droit dérivé cumulé 
à un droit propre</t>
  </si>
  <si>
    <t>Nombre</t>
  </si>
  <si>
    <t>% du 
nombre total de retraités</t>
  </si>
  <si>
    <t>% du nombre total de retraités</t>
  </si>
  <si>
    <t>4,8 %</t>
  </si>
  <si>
    <t>0,3 %</t>
  </si>
  <si>
    <t>4,5 %</t>
  </si>
  <si>
    <t>45,6 %</t>
  </si>
  <si>
    <t>12,8 %</t>
  </si>
  <si>
    <t>32,8 %</t>
  </si>
  <si>
    <t>26,9 %</t>
  </si>
  <si>
    <t>7,1 %</t>
  </si>
  <si>
    <t>19,8 %</t>
  </si>
  <si>
    <t>Champ • retraités âgés de 54 ans ou plus, vivants au 31 décembre 2004, nés en France ou à l’étranger.</t>
  </si>
  <si>
    <t>Sources • Échantillon interrégimes de retraités 2004, DREES.</t>
  </si>
  <si>
    <t>Tableau 2 : Effectifs de retraités bénéficiaires d'un droit dérivé cumulé ou non avec un droit direct dans le régime, par régime de retraite en 2008</t>
  </si>
  <si>
    <t>Caisses de retraite</t>
  </si>
  <si>
    <t>Évolutions
2008/2007 (en %)</t>
  </si>
  <si>
    <t>dont : bénéficiaires 
d'un droit dérivé seul</t>
  </si>
  <si>
    <t>ARRCO</t>
  </si>
  <si>
    <t>Fonction publique d'État civile</t>
  </si>
  <si>
    <t xml:space="preserve">Fonction publique d'État militaire </t>
  </si>
  <si>
    <t>CNRACL</t>
  </si>
  <si>
    <t>n.d.</t>
  </si>
  <si>
    <t>CNIEG</t>
  </si>
  <si>
    <t>SNCF</t>
  </si>
  <si>
    <t>Graphique 1 : Évolution depuis 2003 des effectifs de retraités bénéficiaires d'un droit dérivé cumulé ou non avec un droit direct, pour les principaux régimes de base du secteur privé</t>
  </si>
  <si>
    <t>Indices (base 100 en 2005)</t>
  </si>
  <si>
    <t>Évolution depuis 2003 des effectifs de retraités bénéficiaires d'un droit dérivé cumulé ou non avec un droit direct, pour les principaux régimes de base du secteur privé</t>
  </si>
  <si>
    <t>année</t>
  </si>
  <si>
    <t>Tableau 1 : Nouveaux pensionnés par régime de retraite en 2008</t>
  </si>
  <si>
    <t>Proportion
d’hommes
(en %)</t>
  </si>
  <si>
    <t>Évolutions
2008/2007
(en %)</t>
  </si>
  <si>
    <t>Tableau 2 : Les circonstances de liquidation de la retraite dans la Fonction publique</t>
  </si>
  <si>
    <t>Départs pour ancienneté (sédentaires)</t>
  </si>
  <si>
    <t>Départs anticipés pour carrières longues</t>
  </si>
  <si>
    <t>Départs anticipés pour handicap</t>
  </si>
  <si>
    <t>Départs pour ancienneté (actifs)</t>
  </si>
  <si>
    <t>Départs pour tierce personne</t>
  </si>
  <si>
    <t>Départs pour invalidité</t>
  </si>
  <si>
    <t>Invalides ayant liquidé avant l'année, et atteignant 60 ans au cours de l'année</t>
  </si>
  <si>
    <t>Tableau 3 : Les circonstances de liquidation de la retraite dans les régimes du privé</t>
  </si>
  <si>
    <t>Circonstances du départ à la retraite</t>
  </si>
  <si>
    <t>Départs à 60 ans ou plus</t>
  </si>
  <si>
    <t>Graphique 1 : Évolution du nombre de nouveaux pensionnés par régime de retraite</t>
  </si>
  <si>
    <t>Indice 100=2004</t>
  </si>
  <si>
    <t>FPE civile</t>
  </si>
  <si>
    <t>FPE militaire</t>
  </si>
  <si>
    <t>Graphique 2 : Part des nouveaux pensionnés au minimum contributif par régime de retraite du privé</t>
  </si>
  <si>
    <t>caisse</t>
  </si>
  <si>
    <t>an</t>
  </si>
  <si>
    <t>NL_DDIR</t>
  </si>
  <si>
    <t>vague</t>
  </si>
  <si>
    <t>Minimum contributif entier</t>
  </si>
  <si>
    <t>effectif_mce</t>
  </si>
  <si>
    <t>Minimum contributif réduit (proratisé)</t>
  </si>
  <si>
    <t>effectif_mcr</t>
  </si>
  <si>
    <t>2006</t>
  </si>
  <si>
    <t>2007</t>
  </si>
  <si>
    <t>2008</t>
  </si>
  <si>
    <r>
      <t xml:space="preserve">Fonction publique d’État civile </t>
    </r>
    <r>
      <rPr>
        <vertAlign val="superscript"/>
        <sz val="8"/>
        <rFont val="Arial"/>
        <family val="2"/>
      </rPr>
      <t>(1)</t>
    </r>
  </si>
  <si>
    <r>
      <t xml:space="preserve">Fonction publique d’État militaire </t>
    </r>
    <r>
      <rPr>
        <vertAlign val="superscript"/>
        <sz val="8"/>
        <rFont val="Arial"/>
        <family val="2"/>
      </rPr>
      <t>(1)</t>
    </r>
  </si>
  <si>
    <r>
      <t xml:space="preserve">CNRACL </t>
    </r>
    <r>
      <rPr>
        <vertAlign val="superscript"/>
        <sz val="8"/>
        <rFont val="Arial"/>
        <family val="2"/>
      </rPr>
      <t>(1)</t>
    </r>
  </si>
  <si>
    <r>
      <t xml:space="preserve">CNIEG </t>
    </r>
    <r>
      <rPr>
        <vertAlign val="superscript"/>
        <sz val="8"/>
        <rFont val="Arial"/>
        <family val="2"/>
      </rPr>
      <t>(2)</t>
    </r>
  </si>
  <si>
    <r>
      <t>SNCF</t>
    </r>
    <r>
      <rPr>
        <vertAlign val="superscript"/>
        <sz val="8"/>
        <rFont val="Arial"/>
        <family val="2"/>
      </rPr>
      <t>(3)</t>
    </r>
  </si>
  <si>
    <r>
      <t>Fonction publique 
civile de l'État</t>
    </r>
    <r>
      <rPr>
        <b/>
        <vertAlign val="superscript"/>
        <sz val="8"/>
        <rFont val="Arial"/>
        <family val="2"/>
      </rPr>
      <t>(1)</t>
    </r>
  </si>
  <si>
    <r>
      <t>CNRACL</t>
    </r>
    <r>
      <rPr>
        <b/>
        <vertAlign val="superscript"/>
        <sz val="8"/>
        <rFont val="Arial"/>
        <family val="2"/>
      </rPr>
      <t>(1)</t>
    </r>
  </si>
</sst>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0.0%"/>
    <numFmt numFmtId="167" formatCode="0.000"/>
    <numFmt numFmtId="168" formatCode="0.0000000"/>
    <numFmt numFmtId="169" formatCode="0.000000"/>
    <numFmt numFmtId="170" formatCode="0.00000"/>
    <numFmt numFmtId="171" formatCode="0.0000"/>
    <numFmt numFmtId="172" formatCode="0.0"/>
    <numFmt numFmtId="173" formatCode="#,##0.0"/>
    <numFmt numFmtId="174" formatCode="0.00000000"/>
    <numFmt numFmtId="175" formatCode="&quot;€&quot;#,##0_);\(&quot;€&quot;#,##0\)"/>
    <numFmt numFmtId="176" formatCode="&quot;€&quot;#,##0_);[Red]\(&quot;€&quot;#,##0\)"/>
    <numFmt numFmtId="177" formatCode="&quot;€&quot;#,##0.00_);\(&quot;€&quot;#,##0.00\)"/>
    <numFmt numFmtId="178" formatCode="&quot;€&quot;#,##0.00_);[Red]\(&quot;€&quot;#,##0.00\)"/>
    <numFmt numFmtId="179" formatCode="_(&quot;€&quot;* #,##0_);_(&quot;€&quot;* \(#,##0\);_(&quot;€&quot;* &quot;-&quot;_);_(@_)"/>
    <numFmt numFmtId="180" formatCode="_(* #,##0_);_(* \(#,##0\);_(* &quot;-&quot;_);_(@_)"/>
    <numFmt numFmtId="181" formatCode="_(&quot;€&quot;* #,##0.00_);_(&quot;€&quot;* \(#,##0.00\);_(&quot;€&quot;* &quot;-&quot;??_);_(@_)"/>
    <numFmt numFmtId="182" formatCode="_(* #,##0.00_);_(* \(#,##0.00\);_(* &quot;-&quot;??_);_(@_)"/>
    <numFmt numFmtId="183" formatCode="#,##0\ &quot;F&quot;;\-#,##0\ &quot;F&quot;"/>
    <numFmt numFmtId="184" formatCode="#,##0\ &quot;F&quot;;[Red]\-#,##0\ &quot;F&quot;"/>
    <numFmt numFmtId="185" formatCode="#,##0.00\ &quot;F&quot;;\-#,##0.00\ &quot;F&quot;"/>
    <numFmt numFmtId="186" formatCode="#,##0.00\ &quot;F&quot;;[Red]\-#,##0.00\ &quot;F&quot;"/>
    <numFmt numFmtId="187" formatCode="_-* #,##0\ &quot;F&quot;_-;\-* #,##0\ &quot;F&quot;_-;_-* &quot;-&quot;\ &quot;F&quot;_-;_-@_-"/>
    <numFmt numFmtId="188" formatCode="_-* #,##0\ _F_-;\-* #,##0\ _F_-;_-* &quot;-&quot;\ _F_-;_-@_-"/>
    <numFmt numFmtId="189" formatCode="_-* #,##0.00\ &quot;F&quot;_-;\-* #,##0.00\ &quot;F&quot;_-;_-* &quot;-&quot;??\ &quot;F&quot;_-;_-@_-"/>
    <numFmt numFmtId="190" formatCode="_-* #,##0.00\ _F_-;\-* #,##0.00\ _F_-;_-* &quot;-&quot;??\ _F_-;_-@_-"/>
    <numFmt numFmtId="191" formatCode="0.000000000"/>
    <numFmt numFmtId="192" formatCode="_-* #,##0.00\ [$€]_-;\-* #,##0.00\ [$€]_-;_-* &quot;-&quot;??\ [$€]_-;_-@_-"/>
    <numFmt numFmtId="193" formatCode="0.0&quot; &quot;"/>
    <numFmt numFmtId="194" formatCode="0&quot; &quot;%"/>
  </numFmts>
  <fonts count="10">
    <font>
      <sz val="10"/>
      <name val="Arial"/>
      <family val="0"/>
    </font>
    <font>
      <sz val="8"/>
      <name val="Arial"/>
      <family val="0"/>
    </font>
    <font>
      <u val="single"/>
      <sz val="10"/>
      <color indexed="12"/>
      <name val="Arial"/>
      <family val="0"/>
    </font>
    <font>
      <u val="single"/>
      <sz val="10"/>
      <color indexed="36"/>
      <name val="Arial"/>
      <family val="0"/>
    </font>
    <font>
      <sz val="7"/>
      <name val="Arial"/>
      <family val="2"/>
    </font>
    <font>
      <b/>
      <sz val="7"/>
      <name val="Arial"/>
      <family val="2"/>
    </font>
    <font>
      <b/>
      <sz val="8"/>
      <name val="Arial"/>
      <family val="2"/>
    </font>
    <font>
      <i/>
      <sz val="8"/>
      <name val="Arial"/>
      <family val="2"/>
    </font>
    <font>
      <vertAlign val="superscript"/>
      <sz val="8"/>
      <name val="Arial"/>
      <family val="2"/>
    </font>
    <font>
      <b/>
      <vertAlign val="superscript"/>
      <sz val="8"/>
      <name val="Arial"/>
      <family val="2"/>
    </font>
  </fonts>
  <fills count="2">
    <fill>
      <patternFill/>
    </fill>
    <fill>
      <patternFill patternType="gray125"/>
    </fill>
  </fills>
  <borders count="14">
    <border>
      <left/>
      <right/>
      <top/>
      <bottom/>
      <diagonal/>
    </border>
    <border>
      <left>
        <color indexed="63"/>
      </left>
      <right style="hair"/>
      <top>
        <color indexed="63"/>
      </top>
      <bottom style="hair"/>
    </border>
    <border>
      <left>
        <color indexed="63"/>
      </left>
      <right style="hair"/>
      <top style="hair"/>
      <bottom>
        <color indexed="63"/>
      </bottom>
    </border>
    <border>
      <left style="hair"/>
      <right style="hair"/>
      <top style="hair"/>
      <bottom>
        <color indexed="63"/>
      </bottom>
    </border>
    <border>
      <left style="hair"/>
      <right>
        <color indexed="63"/>
      </right>
      <top style="hair"/>
      <bottom>
        <color indexed="63"/>
      </bottom>
    </border>
    <border>
      <left>
        <color indexed="63"/>
      </left>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hair"/>
      <right style="hair"/>
      <top>
        <color indexed="63"/>
      </top>
      <bottom style="hair"/>
    </border>
    <border>
      <left style="hair"/>
      <right>
        <color indexed="63"/>
      </right>
      <top>
        <color indexed="63"/>
      </top>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color indexed="63"/>
      </right>
      <top style="hair"/>
      <bottom style="hair"/>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191">
    <xf numFmtId="0" fontId="0" fillId="0" borderId="0" xfId="0" applyAlignment="1">
      <alignment/>
    </xf>
    <xf numFmtId="0" fontId="1" fillId="0" borderId="0" xfId="0" applyFont="1" applyFill="1" applyAlignment="1">
      <alignment/>
    </xf>
    <xf numFmtId="0" fontId="6" fillId="0" borderId="1" xfId="0" applyFont="1" applyFill="1" applyBorder="1" applyAlignment="1">
      <alignment horizontal="center" vertical="center" wrapText="1"/>
    </xf>
    <xf numFmtId="0" fontId="1" fillId="0" borderId="2" xfId="0" applyFont="1" applyFill="1" applyBorder="1" applyAlignment="1">
      <alignment horizontal="left" vertical="center" wrapText="1"/>
    </xf>
    <xf numFmtId="3" fontId="1" fillId="0" borderId="3" xfId="0" applyNumberFormat="1" applyFont="1" applyFill="1" applyBorder="1" applyAlignment="1">
      <alignment horizontal="center" vertical="center" wrapText="1"/>
    </xf>
    <xf numFmtId="167" fontId="1" fillId="0" borderId="3" xfId="0" applyNumberFormat="1" applyFont="1" applyFill="1" applyBorder="1" applyAlignment="1">
      <alignment horizontal="center" vertical="center" wrapText="1"/>
    </xf>
    <xf numFmtId="3" fontId="1" fillId="0" borderId="4" xfId="0" applyNumberFormat="1" applyFont="1" applyFill="1" applyBorder="1" applyAlignment="1">
      <alignment horizontal="center" vertical="center" wrapText="1"/>
    </xf>
    <xf numFmtId="0" fontId="1" fillId="0" borderId="5" xfId="0" applyFont="1" applyFill="1" applyBorder="1" applyAlignment="1">
      <alignment horizontal="left" vertical="center" wrapText="1"/>
    </xf>
    <xf numFmtId="3" fontId="1" fillId="0" borderId="6" xfId="0" applyNumberFormat="1" applyFont="1" applyFill="1" applyBorder="1" applyAlignment="1">
      <alignment horizontal="center" vertical="center" wrapText="1"/>
    </xf>
    <xf numFmtId="167" fontId="1" fillId="0" borderId="6" xfId="0" applyNumberFormat="1" applyFont="1" applyFill="1" applyBorder="1" applyAlignment="1">
      <alignment horizontal="center" vertical="center" wrapText="1"/>
    </xf>
    <xf numFmtId="3" fontId="1" fillId="0" borderId="7"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3" fontId="1" fillId="0" borderId="8" xfId="0" applyNumberFormat="1" applyFont="1" applyFill="1" applyBorder="1" applyAlignment="1">
      <alignment horizontal="center" vertical="center" wrapText="1"/>
    </xf>
    <xf numFmtId="167" fontId="1" fillId="0" borderId="8" xfId="0" applyNumberFormat="1" applyFont="1" applyFill="1" applyBorder="1" applyAlignment="1">
      <alignment horizontal="center" vertical="center" wrapText="1"/>
    </xf>
    <xf numFmtId="3" fontId="1" fillId="0" borderId="9" xfId="0" applyNumberFormat="1" applyFont="1" applyFill="1" applyBorder="1" applyAlignment="1">
      <alignment horizontal="center" vertical="center" wrapText="1"/>
    </xf>
    <xf numFmtId="0" fontId="1" fillId="0" borderId="0" xfId="0" applyFont="1" applyFill="1" applyAlignment="1">
      <alignment vertical="center"/>
    </xf>
    <xf numFmtId="0" fontId="6" fillId="0" borderId="0" xfId="0" applyFont="1" applyFill="1" applyAlignment="1">
      <alignment vertical="center"/>
    </xf>
    <xf numFmtId="0" fontId="1" fillId="0" borderId="5" xfId="0" applyFont="1" applyFill="1" applyBorder="1" applyAlignment="1">
      <alignment vertical="center"/>
    </xf>
    <xf numFmtId="3" fontId="1" fillId="0" borderId="0" xfId="0" applyNumberFormat="1" applyFont="1" applyFill="1" applyAlignment="1">
      <alignment vertical="center"/>
    </xf>
    <xf numFmtId="1" fontId="1" fillId="0" borderId="0" xfId="0" applyNumberFormat="1" applyFont="1" applyFill="1" applyAlignment="1">
      <alignment vertical="center"/>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3" fontId="6" fillId="0" borderId="3" xfId="0" applyNumberFormat="1" applyFont="1" applyFill="1" applyBorder="1" applyAlignment="1">
      <alignment horizontal="center" vertical="center" wrapText="1"/>
    </xf>
    <xf numFmtId="3" fontId="6" fillId="0" borderId="6" xfId="0" applyNumberFormat="1" applyFont="1" applyFill="1" applyBorder="1" applyAlignment="1">
      <alignment horizontal="center" vertical="center" wrapText="1"/>
    </xf>
    <xf numFmtId="3" fontId="6" fillId="0" borderId="8" xfId="0" applyNumberFormat="1"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Alignment="1">
      <alignment horizontal="right" vertical="center"/>
    </xf>
    <xf numFmtId="0" fontId="5" fillId="0" borderId="12" xfId="0" applyFont="1" applyFill="1" applyBorder="1" applyAlignment="1">
      <alignment horizontal="center" vertical="center" wrapText="1"/>
    </xf>
    <xf numFmtId="0" fontId="5" fillId="0" borderId="10"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4" fillId="0" borderId="12" xfId="0" applyFont="1" applyFill="1" applyBorder="1" applyAlignment="1">
      <alignment vertical="center"/>
    </xf>
    <xf numFmtId="173" fontId="4" fillId="0" borderId="3" xfId="0" applyNumberFormat="1" applyFont="1" applyFill="1" applyBorder="1" applyAlignment="1">
      <alignment horizontal="right" vertical="center" indent="1"/>
    </xf>
    <xf numFmtId="173" fontId="4" fillId="0" borderId="4" xfId="0" applyNumberFormat="1" applyFont="1" applyFill="1" applyBorder="1" applyAlignment="1">
      <alignment horizontal="right" vertical="center" indent="1"/>
    </xf>
    <xf numFmtId="173" fontId="4" fillId="0" borderId="6" xfId="0" applyNumberFormat="1" applyFont="1" applyFill="1" applyBorder="1" applyAlignment="1">
      <alignment horizontal="right" vertical="center" indent="1"/>
    </xf>
    <xf numFmtId="173" fontId="4" fillId="0" borderId="7" xfId="0" applyNumberFormat="1" applyFont="1" applyFill="1" applyBorder="1" applyAlignment="1">
      <alignment horizontal="right" vertical="center" indent="1"/>
    </xf>
    <xf numFmtId="173" fontId="4" fillId="0" borderId="8" xfId="0" applyNumberFormat="1" applyFont="1" applyFill="1" applyBorder="1" applyAlignment="1">
      <alignment horizontal="right" vertical="center" indent="1"/>
    </xf>
    <xf numFmtId="173" fontId="4" fillId="0" borderId="9" xfId="0" applyNumberFormat="1" applyFont="1" applyFill="1" applyBorder="1" applyAlignment="1">
      <alignment horizontal="right" vertical="center" indent="1"/>
    </xf>
    <xf numFmtId="173" fontId="4" fillId="0" borderId="10" xfId="0" applyNumberFormat="1" applyFont="1" applyFill="1" applyBorder="1" applyAlignment="1">
      <alignment horizontal="right" vertical="center" indent="1"/>
    </xf>
    <xf numFmtId="173" fontId="4" fillId="0" borderId="11" xfId="0" applyNumberFormat="1" applyFont="1" applyFill="1" applyBorder="1" applyAlignment="1">
      <alignment horizontal="right" vertical="center" indent="1"/>
    </xf>
    <xf numFmtId="172" fontId="4" fillId="0" borderId="10" xfId="0" applyNumberFormat="1" applyFont="1" applyFill="1" applyBorder="1" applyAlignment="1">
      <alignment horizontal="right" vertical="center" indent="1"/>
    </xf>
    <xf numFmtId="172" fontId="4" fillId="0" borderId="11" xfId="0" applyNumberFormat="1" applyFont="1" applyFill="1" applyBorder="1" applyAlignment="1">
      <alignment horizontal="right" vertical="center" indent="1"/>
    </xf>
    <xf numFmtId="0" fontId="6" fillId="0" borderId="1" xfId="0" applyNumberFormat="1" applyFont="1" applyFill="1" applyBorder="1" applyAlignment="1">
      <alignment vertical="center"/>
    </xf>
    <xf numFmtId="0" fontId="7" fillId="0" borderId="5" xfId="22" applyNumberFormat="1" applyFont="1" applyFill="1" applyBorder="1" applyAlignment="1">
      <alignment vertical="top"/>
      <protection/>
    </xf>
    <xf numFmtId="3" fontId="7" fillId="0" borderId="6" xfId="0" applyNumberFormat="1" applyFont="1" applyFill="1" applyBorder="1" applyAlignment="1">
      <alignment horizontal="right" vertical="top" indent="2"/>
    </xf>
    <xf numFmtId="1" fontId="7" fillId="0" borderId="6" xfId="23" applyNumberFormat="1" applyFont="1" applyFill="1" applyBorder="1" applyAlignment="1">
      <alignment horizontal="right" vertical="top" indent="2"/>
    </xf>
    <xf numFmtId="172" fontId="7" fillId="0" borderId="6" xfId="23" applyNumberFormat="1" applyFont="1" applyFill="1" applyBorder="1" applyAlignment="1">
      <alignment horizontal="right" vertical="top" indent="2"/>
    </xf>
    <xf numFmtId="1" fontId="7" fillId="0" borderId="7" xfId="23" applyNumberFormat="1" applyFont="1" applyFill="1" applyBorder="1" applyAlignment="1">
      <alignment horizontal="right" vertical="top" indent="2"/>
    </xf>
    <xf numFmtId="0" fontId="1" fillId="0" borderId="5" xfId="22" applyNumberFormat="1" applyFont="1" applyFill="1" applyBorder="1" applyAlignment="1">
      <alignment vertical="top"/>
      <protection/>
    </xf>
    <xf numFmtId="3" fontId="1" fillId="0" borderId="6" xfId="0" applyNumberFormat="1" applyFont="1" applyFill="1" applyBorder="1" applyAlignment="1">
      <alignment horizontal="right" vertical="top" indent="2"/>
    </xf>
    <xf numFmtId="1" fontId="1" fillId="0" borderId="6" xfId="23" applyNumberFormat="1" applyFont="1" applyFill="1" applyBorder="1" applyAlignment="1">
      <alignment horizontal="right" vertical="top" indent="2"/>
    </xf>
    <xf numFmtId="172" fontId="1" fillId="0" borderId="6" xfId="23" applyNumberFormat="1" applyFont="1" applyFill="1" applyBorder="1" applyAlignment="1">
      <alignment horizontal="right" vertical="top" indent="2"/>
    </xf>
    <xf numFmtId="1" fontId="1" fillId="0" borderId="7" xfId="23" applyNumberFormat="1" applyFont="1" applyFill="1" applyBorder="1" applyAlignment="1">
      <alignment horizontal="right" vertical="top" indent="2"/>
    </xf>
    <xf numFmtId="1" fontId="7" fillId="0" borderId="6" xfId="0" applyNumberFormat="1" applyFont="1" applyFill="1" applyBorder="1" applyAlignment="1">
      <alignment horizontal="right" vertical="top" indent="2"/>
    </xf>
    <xf numFmtId="1" fontId="7" fillId="0" borderId="7" xfId="0" applyNumberFormat="1" applyFont="1" applyFill="1" applyBorder="1" applyAlignment="1">
      <alignment horizontal="right" vertical="top" indent="2"/>
    </xf>
    <xf numFmtId="0" fontId="1" fillId="0" borderId="1" xfId="22" applyNumberFormat="1" applyFont="1" applyFill="1" applyBorder="1" applyAlignment="1">
      <alignment vertical="top"/>
      <protection/>
    </xf>
    <xf numFmtId="3" fontId="1" fillId="0" borderId="8" xfId="0" applyNumberFormat="1" applyFont="1" applyFill="1" applyBorder="1" applyAlignment="1">
      <alignment horizontal="right" vertical="top" indent="2"/>
    </xf>
    <xf numFmtId="1" fontId="1" fillId="0" borderId="8" xfId="23" applyNumberFormat="1" applyFont="1" applyFill="1" applyBorder="1" applyAlignment="1">
      <alignment horizontal="right" vertical="top" indent="2"/>
    </xf>
    <xf numFmtId="172" fontId="1" fillId="0" borderId="8" xfId="23" applyNumberFormat="1" applyFont="1" applyFill="1" applyBorder="1" applyAlignment="1">
      <alignment horizontal="right" vertical="top" indent="2"/>
    </xf>
    <xf numFmtId="1" fontId="1" fillId="0" borderId="9" xfId="23" applyNumberFormat="1" applyFont="1" applyFill="1" applyBorder="1" applyAlignment="1">
      <alignment horizontal="right" vertical="top" indent="2"/>
    </xf>
    <xf numFmtId="0" fontId="1" fillId="0" borderId="0" xfId="22" applyNumberFormat="1" applyFont="1" applyFill="1" applyBorder="1" applyAlignment="1">
      <alignment vertical="top"/>
      <protection/>
    </xf>
    <xf numFmtId="3" fontId="1" fillId="0" borderId="0" xfId="0" applyNumberFormat="1" applyFont="1" applyFill="1" applyBorder="1" applyAlignment="1">
      <alignment horizontal="right" vertical="top" indent="2"/>
    </xf>
    <xf numFmtId="1" fontId="1" fillId="0" borderId="0" xfId="23" applyNumberFormat="1" applyFont="1" applyFill="1" applyBorder="1" applyAlignment="1">
      <alignment horizontal="right" vertical="top" indent="2"/>
    </xf>
    <xf numFmtId="172" fontId="1" fillId="0" borderId="0" xfId="23" applyNumberFormat="1" applyFont="1" applyFill="1" applyBorder="1" applyAlignment="1">
      <alignment horizontal="right" vertical="top" indent="2"/>
    </xf>
    <xf numFmtId="0" fontId="6" fillId="0" borderId="0" xfId="0" applyNumberFormat="1" applyFont="1" applyFill="1" applyAlignment="1">
      <alignment vertical="center"/>
    </xf>
    <xf numFmtId="0" fontId="1" fillId="0" borderId="0" xfId="0" applyNumberFormat="1" applyFont="1" applyFill="1" applyAlignment="1">
      <alignment vertical="center"/>
    </xf>
    <xf numFmtId="1" fontId="6" fillId="0" borderId="10" xfId="0" applyNumberFormat="1" applyFont="1" applyFill="1" applyBorder="1" applyAlignment="1">
      <alignment horizontal="center" vertical="center" wrapText="1"/>
    </xf>
    <xf numFmtId="9" fontId="6" fillId="0" borderId="10" xfId="23" applyFont="1" applyFill="1" applyBorder="1" applyAlignment="1">
      <alignment horizontal="center" vertical="center" wrapText="1"/>
    </xf>
    <xf numFmtId="9" fontId="6" fillId="0" borderId="11" xfId="23" applyFont="1" applyFill="1" applyBorder="1" applyAlignment="1">
      <alignment horizontal="center" vertical="center" wrapText="1"/>
    </xf>
    <xf numFmtId="0" fontId="1" fillId="0" borderId="0" xfId="0" applyFont="1" applyFill="1" applyAlignment="1">
      <alignment vertical="top"/>
    </xf>
    <xf numFmtId="0" fontId="1" fillId="0" borderId="2" xfId="22" applyNumberFormat="1" applyFont="1" applyFill="1" applyBorder="1" applyAlignment="1">
      <alignment vertical="top"/>
      <protection/>
    </xf>
    <xf numFmtId="3" fontId="1" fillId="0" borderId="3" xfId="0" applyNumberFormat="1" applyFont="1" applyFill="1" applyBorder="1" applyAlignment="1">
      <alignment horizontal="right" vertical="top" indent="2"/>
    </xf>
    <xf numFmtId="1" fontId="1" fillId="0" borderId="3" xfId="23" applyNumberFormat="1" applyFont="1" applyFill="1" applyBorder="1" applyAlignment="1">
      <alignment horizontal="right" vertical="top" indent="2"/>
    </xf>
    <xf numFmtId="172" fontId="1" fillId="0" borderId="3" xfId="23" applyNumberFormat="1" applyFont="1" applyFill="1" applyBorder="1" applyAlignment="1">
      <alignment horizontal="right" vertical="top" indent="2"/>
    </xf>
    <xf numFmtId="1" fontId="1" fillId="0" borderId="4" xfId="23" applyNumberFormat="1" applyFont="1" applyFill="1" applyBorder="1" applyAlignment="1">
      <alignment horizontal="right" vertical="top" indent="2"/>
    </xf>
    <xf numFmtId="0" fontId="1" fillId="0" borderId="8" xfId="0" applyFont="1" applyFill="1" applyBorder="1" applyAlignment="1">
      <alignment vertical="center"/>
    </xf>
    <xf numFmtId="0" fontId="6" fillId="0" borderId="10" xfId="0" applyFont="1" applyFill="1" applyBorder="1" applyAlignment="1">
      <alignment horizontal="center" vertical="center" wrapText="1"/>
    </xf>
    <xf numFmtId="0" fontId="1" fillId="0" borderId="10" xfId="0" applyFont="1" applyFill="1" applyBorder="1" applyAlignment="1">
      <alignment vertical="center"/>
    </xf>
    <xf numFmtId="0" fontId="1" fillId="0" borderId="11" xfId="0" applyFont="1" applyFill="1" applyBorder="1" applyAlignment="1">
      <alignment vertical="center"/>
    </xf>
    <xf numFmtId="0" fontId="6" fillId="0" borderId="3" xfId="0" applyFont="1" applyFill="1" applyBorder="1" applyAlignment="1">
      <alignment horizontal="center" vertical="center" wrapText="1"/>
    </xf>
    <xf numFmtId="0" fontId="1" fillId="0" borderId="8" xfId="0" applyFont="1" applyFill="1" applyBorder="1" applyAlignment="1">
      <alignment vertical="center"/>
    </xf>
    <xf numFmtId="0" fontId="6" fillId="0" borderId="0" xfId="0" applyFont="1" applyFill="1" applyAlignment="1">
      <alignment/>
    </xf>
    <xf numFmtId="0" fontId="1" fillId="0" borderId="3" xfId="0" applyFont="1" applyFill="1" applyBorder="1" applyAlignment="1">
      <alignment vertical="top"/>
    </xf>
    <xf numFmtId="0" fontId="6" fillId="0" borderId="11" xfId="0" applyFont="1" applyFill="1" applyBorder="1" applyAlignment="1">
      <alignment horizontal="center" vertical="top"/>
    </xf>
    <xf numFmtId="0" fontId="6" fillId="0" borderId="13" xfId="0" applyFont="1" applyFill="1" applyBorder="1" applyAlignment="1">
      <alignment horizontal="center" vertical="top"/>
    </xf>
    <xf numFmtId="0" fontId="6" fillId="0" borderId="12" xfId="0" applyFont="1" applyFill="1" applyBorder="1" applyAlignment="1">
      <alignment horizontal="center" vertical="top"/>
    </xf>
    <xf numFmtId="0" fontId="1" fillId="0" borderId="6"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vertical="top" wrapText="1"/>
    </xf>
    <xf numFmtId="3" fontId="1" fillId="0" borderId="10" xfId="0" applyNumberFormat="1" applyFont="1" applyFill="1" applyBorder="1" applyAlignment="1">
      <alignment horizontal="right" vertical="top"/>
    </xf>
    <xf numFmtId="0" fontId="1" fillId="0" borderId="10" xfId="0" applyFont="1" applyFill="1" applyBorder="1" applyAlignment="1">
      <alignment horizontal="right" vertical="top" wrapText="1"/>
    </xf>
    <xf numFmtId="0" fontId="1" fillId="0" borderId="0" xfId="0" applyFont="1" applyFill="1" applyBorder="1" applyAlignment="1">
      <alignment vertical="top" wrapText="1"/>
    </xf>
    <xf numFmtId="3" fontId="1" fillId="0" borderId="0" xfId="0" applyNumberFormat="1" applyFont="1" applyFill="1" applyBorder="1" applyAlignment="1">
      <alignment horizontal="right" vertical="top"/>
    </xf>
    <xf numFmtId="0" fontId="1" fillId="0" borderId="0" xfId="0" applyFont="1" applyFill="1" applyBorder="1" applyAlignment="1">
      <alignment horizontal="right" vertical="top" wrapText="1"/>
    </xf>
    <xf numFmtId="3" fontId="1" fillId="0" borderId="0" xfId="0" applyNumberFormat="1" applyFont="1" applyFill="1" applyAlignment="1">
      <alignment/>
    </xf>
    <xf numFmtId="0" fontId="6" fillId="0" borderId="0" xfId="0" applyFont="1" applyFill="1" applyAlignment="1">
      <alignment horizontal="left" wrapText="1"/>
    </xf>
    <xf numFmtId="0" fontId="6" fillId="0" borderId="12" xfId="0" applyNumberFormat="1" applyFont="1" applyFill="1" applyBorder="1" applyAlignment="1">
      <alignment vertical="center"/>
    </xf>
    <xf numFmtId="1" fontId="6" fillId="0" borderId="10" xfId="0" applyNumberFormat="1" applyFont="1" applyFill="1" applyBorder="1" applyAlignment="1" quotePrefix="1">
      <alignment horizontal="center" vertical="center" wrapText="1"/>
    </xf>
    <xf numFmtId="1" fontId="6" fillId="0" borderId="11" xfId="0" applyNumberFormat="1" applyFont="1" applyFill="1" applyBorder="1" applyAlignment="1">
      <alignment horizontal="center" vertical="center" wrapText="1"/>
    </xf>
    <xf numFmtId="3" fontId="1" fillId="0" borderId="3" xfId="0" applyNumberFormat="1" applyFont="1" applyFill="1" applyBorder="1" applyAlignment="1">
      <alignment horizontal="right" vertical="top" indent="1"/>
    </xf>
    <xf numFmtId="3" fontId="1" fillId="0" borderId="4" xfId="0" applyNumberFormat="1" applyFont="1" applyFill="1" applyBorder="1" applyAlignment="1">
      <alignment horizontal="right" vertical="top" indent="2"/>
    </xf>
    <xf numFmtId="166" fontId="1" fillId="0" borderId="0" xfId="23" applyNumberFormat="1" applyFont="1" applyFill="1" applyAlignment="1">
      <alignment/>
    </xf>
    <xf numFmtId="3" fontId="1" fillId="0" borderId="6" xfId="0" applyNumberFormat="1" applyFont="1" applyFill="1" applyBorder="1" applyAlignment="1">
      <alignment horizontal="right" vertical="top" indent="1"/>
    </xf>
    <xf numFmtId="3" fontId="1" fillId="0" borderId="7" xfId="0" applyNumberFormat="1" applyFont="1" applyFill="1" applyBorder="1" applyAlignment="1">
      <alignment horizontal="right" vertical="top" indent="2"/>
    </xf>
    <xf numFmtId="3" fontId="7" fillId="0" borderId="6" xfId="0" applyNumberFormat="1" applyFont="1" applyFill="1" applyBorder="1" applyAlignment="1">
      <alignment horizontal="right" vertical="top" indent="1"/>
    </xf>
    <xf numFmtId="3" fontId="7" fillId="0" borderId="7" xfId="0" applyNumberFormat="1" applyFont="1" applyFill="1" applyBorder="1" applyAlignment="1">
      <alignment horizontal="right" vertical="top" indent="2"/>
    </xf>
    <xf numFmtId="3" fontId="1" fillId="0" borderId="8" xfId="0" applyNumberFormat="1" applyFont="1" applyFill="1" applyBorder="1" applyAlignment="1">
      <alignment horizontal="right" vertical="top" indent="1"/>
    </xf>
    <xf numFmtId="3" fontId="1" fillId="0" borderId="9" xfId="0" applyNumberFormat="1" applyFont="1" applyFill="1" applyBorder="1" applyAlignment="1">
      <alignment horizontal="right" vertical="top" indent="2"/>
    </xf>
    <xf numFmtId="3" fontId="1" fillId="0" borderId="0" xfId="0" applyNumberFormat="1" applyFont="1" applyFill="1" applyBorder="1" applyAlignment="1">
      <alignment horizontal="right" vertical="top" indent="1"/>
    </xf>
    <xf numFmtId="0" fontId="6" fillId="0" borderId="0" xfId="0" applyFont="1" applyAlignment="1">
      <alignment wrapText="1"/>
    </xf>
    <xf numFmtId="0" fontId="1" fillId="0" borderId="0" xfId="0" applyFont="1" applyAlignment="1">
      <alignment wrapText="1"/>
    </xf>
    <xf numFmtId="0" fontId="1" fillId="0" borderId="0" xfId="0" applyFont="1" applyAlignment="1">
      <alignment/>
    </xf>
    <xf numFmtId="0" fontId="6" fillId="0" borderId="0" xfId="0" applyFont="1" applyAlignment="1">
      <alignment wrapText="1"/>
    </xf>
    <xf numFmtId="0" fontId="1" fillId="0" borderId="0" xfId="0" applyFont="1" applyAlignment="1">
      <alignment wrapText="1"/>
    </xf>
    <xf numFmtId="0" fontId="6" fillId="0" borderId="10" xfId="0" applyFont="1" applyBorder="1" applyAlignment="1">
      <alignment horizontal="center" wrapText="1"/>
    </xf>
    <xf numFmtId="0" fontId="6" fillId="0" borderId="10" xfId="0" applyFont="1" applyBorder="1" applyAlignment="1">
      <alignment horizontal="center"/>
    </xf>
    <xf numFmtId="0" fontId="1" fillId="0" borderId="10" xfId="0" applyFont="1" applyBorder="1" applyAlignment="1">
      <alignment horizontal="center"/>
    </xf>
    <xf numFmtId="3" fontId="1" fillId="0" borderId="10" xfId="0" applyNumberFormat="1" applyFont="1" applyBorder="1" applyAlignment="1">
      <alignment/>
    </xf>
    <xf numFmtId="0" fontId="6" fillId="0" borderId="0" xfId="0" applyFont="1" applyAlignment="1">
      <alignment/>
    </xf>
    <xf numFmtId="3" fontId="1" fillId="0" borderId="10" xfId="0" applyNumberFormat="1" applyFont="1" applyBorder="1" applyAlignment="1">
      <alignment vertical="center"/>
    </xf>
    <xf numFmtId="3" fontId="1" fillId="0" borderId="10" xfId="0" applyNumberFormat="1" applyFont="1" applyBorder="1" applyAlignment="1">
      <alignment horizontal="right" vertical="center"/>
    </xf>
    <xf numFmtId="0" fontId="6" fillId="0" borderId="12" xfId="0" applyFont="1" applyFill="1" applyBorder="1" applyAlignment="1">
      <alignment vertical="center" wrapText="1"/>
    </xf>
    <xf numFmtId="0" fontId="1" fillId="0" borderId="2" xfId="0" applyFont="1" applyFill="1" applyBorder="1" applyAlignment="1">
      <alignment vertical="center" wrapText="1"/>
    </xf>
    <xf numFmtId="3" fontId="1" fillId="0" borderId="3" xfId="0" applyNumberFormat="1" applyFont="1" applyFill="1" applyBorder="1" applyAlignment="1">
      <alignment horizontal="right" vertical="center" wrapText="1"/>
    </xf>
    <xf numFmtId="172" fontId="1" fillId="0" borderId="3" xfId="0" applyNumberFormat="1" applyFont="1" applyFill="1" applyBorder="1" applyAlignment="1">
      <alignment horizontal="center" vertical="center" wrapText="1"/>
    </xf>
    <xf numFmtId="172" fontId="1" fillId="0" borderId="4" xfId="0" applyNumberFormat="1" applyFont="1" applyFill="1" applyBorder="1" applyAlignment="1">
      <alignment horizontal="right" vertical="center" wrapText="1"/>
    </xf>
    <xf numFmtId="0" fontId="1" fillId="0" borderId="0" xfId="0" applyFont="1" applyFill="1" applyBorder="1" applyAlignment="1">
      <alignment vertical="center"/>
    </xf>
    <xf numFmtId="0" fontId="1" fillId="0" borderId="5" xfId="0" applyFont="1" applyFill="1" applyBorder="1" applyAlignment="1">
      <alignment vertical="center" wrapText="1"/>
    </xf>
    <xf numFmtId="3" fontId="1" fillId="0" borderId="6" xfId="0" applyNumberFormat="1" applyFont="1" applyFill="1" applyBorder="1" applyAlignment="1">
      <alignment horizontal="right" vertical="center" wrapText="1"/>
    </xf>
    <xf numFmtId="172" fontId="1" fillId="0" borderId="6" xfId="0" applyNumberFormat="1" applyFont="1" applyFill="1" applyBorder="1" applyAlignment="1">
      <alignment horizontal="center" vertical="center" wrapText="1"/>
    </xf>
    <xf numFmtId="172" fontId="1" fillId="0" borderId="7" xfId="0" applyNumberFormat="1" applyFont="1" applyFill="1" applyBorder="1" applyAlignment="1">
      <alignment horizontal="right" vertical="center" wrapText="1"/>
    </xf>
    <xf numFmtId="0" fontId="7" fillId="0" borderId="5" xfId="0" applyFont="1" applyFill="1" applyBorder="1" applyAlignment="1">
      <alignment vertical="center" wrapText="1"/>
    </xf>
    <xf numFmtId="3" fontId="7" fillId="0" borderId="6" xfId="0" applyNumberFormat="1" applyFont="1" applyFill="1" applyBorder="1" applyAlignment="1">
      <alignment horizontal="right" vertical="center" wrapText="1"/>
    </xf>
    <xf numFmtId="172" fontId="7" fillId="0" borderId="6" xfId="0" applyNumberFormat="1" applyFont="1" applyFill="1" applyBorder="1" applyAlignment="1">
      <alignment horizontal="center" vertical="center" wrapText="1"/>
    </xf>
    <xf numFmtId="172" fontId="7" fillId="0" borderId="7" xfId="0" applyNumberFormat="1" applyFont="1" applyFill="1" applyBorder="1" applyAlignment="1">
      <alignment horizontal="right" vertical="center" wrapText="1"/>
    </xf>
    <xf numFmtId="0" fontId="1" fillId="0" borderId="1" xfId="0" applyFont="1" applyFill="1" applyBorder="1" applyAlignment="1">
      <alignment vertical="center" wrapText="1"/>
    </xf>
    <xf numFmtId="3" fontId="1" fillId="0" borderId="8" xfId="0" applyNumberFormat="1" applyFont="1" applyFill="1" applyBorder="1" applyAlignment="1">
      <alignment horizontal="right" vertical="center" wrapText="1"/>
    </xf>
    <xf numFmtId="172" fontId="1" fillId="0" borderId="8" xfId="0" applyNumberFormat="1" applyFont="1" applyFill="1" applyBorder="1" applyAlignment="1">
      <alignment horizontal="center" vertical="center" wrapText="1"/>
    </xf>
    <xf numFmtId="172" fontId="1" fillId="0" borderId="9" xfId="0" applyNumberFormat="1" applyFont="1" applyFill="1" applyBorder="1" applyAlignment="1">
      <alignment horizontal="right" vertical="center" wrapText="1"/>
    </xf>
    <xf numFmtId="0" fontId="1" fillId="0" borderId="0" xfId="0" applyFont="1" applyFill="1" applyBorder="1" applyAlignment="1">
      <alignment vertical="center" wrapText="1"/>
    </xf>
    <xf numFmtId="3" fontId="1" fillId="0" borderId="0" xfId="0" applyNumberFormat="1" applyFont="1" applyFill="1" applyBorder="1" applyAlignment="1">
      <alignment horizontal="right" vertical="center" wrapText="1"/>
    </xf>
    <xf numFmtId="172" fontId="1" fillId="0" borderId="0" xfId="0" applyNumberFormat="1" applyFont="1" applyFill="1" applyBorder="1" applyAlignment="1">
      <alignment horizontal="center" vertical="center" wrapText="1"/>
    </xf>
    <xf numFmtId="172" fontId="1" fillId="0" borderId="0" xfId="0" applyNumberFormat="1" applyFont="1" applyFill="1" applyBorder="1" applyAlignment="1">
      <alignment horizontal="right" vertical="center" wrapText="1"/>
    </xf>
    <xf numFmtId="0" fontId="1" fillId="0" borderId="0" xfId="0" applyFont="1" applyFill="1" applyAlignment="1">
      <alignment horizontal="right"/>
    </xf>
    <xf numFmtId="0" fontId="1" fillId="0" borderId="0" xfId="0" applyFont="1" applyFill="1" applyBorder="1" applyAlignment="1">
      <alignment horizontal="right" vertical="top"/>
    </xf>
    <xf numFmtId="0" fontId="1" fillId="0" borderId="0" xfId="0" applyFont="1" applyFill="1" applyBorder="1" applyAlignment="1">
      <alignment horizontal="right"/>
    </xf>
    <xf numFmtId="0" fontId="6" fillId="0" borderId="10" xfId="0" applyFont="1" applyFill="1" applyBorder="1" applyAlignment="1">
      <alignment vertical="top"/>
    </xf>
    <xf numFmtId="0" fontId="6" fillId="0" borderId="10" xfId="0" applyFont="1" applyFill="1" applyBorder="1" applyAlignment="1">
      <alignment horizontal="center" vertical="center"/>
    </xf>
    <xf numFmtId="0" fontId="6" fillId="0" borderId="0" xfId="0" applyFont="1" applyFill="1" applyBorder="1" applyAlignment="1">
      <alignment vertical="top"/>
    </xf>
    <xf numFmtId="0" fontId="6" fillId="0" borderId="10" xfId="0" applyFont="1" applyFill="1" applyBorder="1" applyAlignment="1">
      <alignment horizontal="center" vertical="top"/>
    </xf>
    <xf numFmtId="193" fontId="1" fillId="0" borderId="3" xfId="0" applyNumberFormat="1" applyFont="1" applyFill="1" applyBorder="1" applyAlignment="1">
      <alignment horizontal="right" vertical="top"/>
    </xf>
    <xf numFmtId="193" fontId="1" fillId="0" borderId="3" xfId="0" applyNumberFormat="1" applyFont="1" applyFill="1" applyBorder="1" applyAlignment="1">
      <alignment vertical="top"/>
    </xf>
    <xf numFmtId="172" fontId="1" fillId="0" borderId="3" xfId="0" applyNumberFormat="1" applyFont="1" applyFill="1" applyBorder="1" applyAlignment="1">
      <alignment horizontal="right" vertical="top"/>
    </xf>
    <xf numFmtId="172" fontId="1" fillId="0" borderId="3" xfId="0" applyNumberFormat="1" applyFont="1" applyFill="1" applyBorder="1" applyAlignment="1">
      <alignment vertical="top"/>
    </xf>
    <xf numFmtId="0" fontId="1" fillId="0" borderId="0" xfId="0" applyFont="1" applyFill="1" applyBorder="1" applyAlignment="1">
      <alignment vertical="top"/>
    </xf>
    <xf numFmtId="0" fontId="1" fillId="0" borderId="6" xfId="0" applyFont="1" applyFill="1" applyBorder="1" applyAlignment="1">
      <alignment vertical="top"/>
    </xf>
    <xf numFmtId="193" fontId="1" fillId="0" borderId="6" xfId="0" applyNumberFormat="1" applyFont="1" applyFill="1" applyBorder="1" applyAlignment="1">
      <alignment horizontal="right" vertical="top"/>
    </xf>
    <xf numFmtId="193" fontId="1" fillId="0" borderId="6" xfId="0" applyNumberFormat="1" applyFont="1" applyFill="1" applyBorder="1" applyAlignment="1">
      <alignment vertical="top"/>
    </xf>
    <xf numFmtId="172" fontId="1" fillId="0" borderId="6" xfId="0" applyNumberFormat="1" applyFont="1" applyFill="1" applyBorder="1" applyAlignment="1">
      <alignment horizontal="right" vertical="top"/>
    </xf>
    <xf numFmtId="172" fontId="1" fillId="0" borderId="6" xfId="0" applyNumberFormat="1" applyFont="1" applyFill="1" applyBorder="1" applyAlignment="1">
      <alignment vertical="top"/>
    </xf>
    <xf numFmtId="0" fontId="1" fillId="0" borderId="8" xfId="0" applyFont="1" applyFill="1" applyBorder="1" applyAlignment="1">
      <alignment vertical="center" wrapText="1"/>
    </xf>
    <xf numFmtId="193" fontId="1" fillId="0" borderId="8" xfId="0" applyNumberFormat="1" applyFont="1" applyFill="1" applyBorder="1" applyAlignment="1">
      <alignment horizontal="right" vertical="center"/>
    </xf>
    <xf numFmtId="193" fontId="1" fillId="0" borderId="8" xfId="0" applyNumberFormat="1" applyFont="1" applyFill="1" applyBorder="1" applyAlignment="1">
      <alignment vertical="center"/>
    </xf>
    <xf numFmtId="172" fontId="1" fillId="0" borderId="8" xfId="0" applyNumberFormat="1" applyFont="1" applyFill="1" applyBorder="1" applyAlignment="1">
      <alignment horizontal="right" vertical="center"/>
    </xf>
    <xf numFmtId="172" fontId="1" fillId="0" borderId="8" xfId="0" applyNumberFormat="1" applyFont="1" applyFill="1" applyBorder="1" applyAlignment="1">
      <alignment vertical="center"/>
    </xf>
    <xf numFmtId="0" fontId="6" fillId="0" borderId="3" xfId="0" applyFont="1" applyFill="1" applyBorder="1" applyAlignment="1">
      <alignment horizontal="center" vertical="center"/>
    </xf>
    <xf numFmtId="0" fontId="6" fillId="0" borderId="0" xfId="0" applyFont="1" applyFill="1" applyAlignment="1">
      <alignment horizontal="center" vertical="center"/>
    </xf>
    <xf numFmtId="0" fontId="6" fillId="0" borderId="7" xfId="0" applyFont="1" applyFill="1" applyBorder="1" applyAlignment="1">
      <alignment horizontal="center" vertical="center"/>
    </xf>
    <xf numFmtId="0" fontId="6" fillId="0" borderId="10" xfId="0" applyFont="1" applyFill="1" applyBorder="1" applyAlignment="1">
      <alignment horizontal="center" vertical="center"/>
    </xf>
    <xf numFmtId="0" fontId="1" fillId="0" borderId="3" xfId="0" applyFont="1" applyFill="1" applyBorder="1" applyAlignment="1">
      <alignment vertical="center"/>
    </xf>
    <xf numFmtId="193" fontId="1" fillId="0" borderId="3" xfId="23" applyNumberFormat="1" applyFont="1" applyFill="1" applyBorder="1" applyAlignment="1">
      <alignment vertical="center"/>
    </xf>
    <xf numFmtId="0" fontId="1" fillId="0" borderId="6" xfId="0" applyFont="1" applyFill="1" applyBorder="1" applyAlignment="1">
      <alignment vertical="center"/>
    </xf>
    <xf numFmtId="193" fontId="1" fillId="0" borderId="6" xfId="23" applyNumberFormat="1" applyFont="1" applyFill="1" applyBorder="1" applyAlignment="1">
      <alignment vertical="center"/>
    </xf>
    <xf numFmtId="193" fontId="1" fillId="0" borderId="8" xfId="23" applyNumberFormat="1" applyFont="1" applyFill="1" applyBorder="1" applyAlignment="1">
      <alignment vertical="center"/>
    </xf>
    <xf numFmtId="193" fontId="1" fillId="0" borderId="0" xfId="23" applyNumberFormat="1" applyFont="1" applyFill="1" applyBorder="1" applyAlignment="1">
      <alignment vertical="center"/>
    </xf>
    <xf numFmtId="0" fontId="6" fillId="0" borderId="0" xfId="0" applyFont="1" applyAlignment="1">
      <alignment vertical="center"/>
    </xf>
    <xf numFmtId="0" fontId="1" fillId="0" borderId="0" xfId="0" applyFont="1" applyAlignment="1">
      <alignment vertical="center"/>
    </xf>
    <xf numFmtId="0" fontId="1" fillId="0" borderId="0" xfId="0" applyFont="1" applyAlignment="1">
      <alignment/>
    </xf>
    <xf numFmtId="0" fontId="1" fillId="0" borderId="10" xfId="0" applyFont="1" applyBorder="1" applyAlignment="1">
      <alignment horizontal="center"/>
    </xf>
    <xf numFmtId="0" fontId="1" fillId="0" borderId="10" xfId="0" applyNumberFormat="1" applyFont="1" applyFill="1" applyBorder="1" applyAlignment="1">
      <alignment horizontal="center"/>
    </xf>
    <xf numFmtId="1" fontId="1" fillId="0" borderId="10" xfId="0" applyNumberFormat="1" applyFont="1" applyBorder="1" applyAlignment="1">
      <alignment horizontal="center"/>
    </xf>
    <xf numFmtId="0" fontId="6" fillId="0" borderId="10" xfId="0" applyFont="1" applyBorder="1" applyAlignment="1">
      <alignment horizontal="center" vertical="center"/>
    </xf>
    <xf numFmtId="0" fontId="1" fillId="0" borderId="10" xfId="0" applyFont="1" applyBorder="1" applyAlignment="1">
      <alignment vertical="center"/>
    </xf>
    <xf numFmtId="0" fontId="1" fillId="0" borderId="10" xfId="0" applyFont="1" applyBorder="1" applyAlignment="1">
      <alignment horizontal="center" vertical="center"/>
    </xf>
    <xf numFmtId="9" fontId="1" fillId="0" borderId="10" xfId="23" applyFont="1" applyBorder="1" applyAlignment="1">
      <alignment horizontal="center" vertical="center"/>
    </xf>
  </cellXfs>
  <cellStyles count="10">
    <cellStyle name="Normal" xfId="0"/>
    <cellStyle name="Euro" xfId="15"/>
    <cellStyle name="Hyperlink" xfId="16"/>
    <cellStyle name="Followed Hyperlink" xfId="17"/>
    <cellStyle name="Comma" xfId="18"/>
    <cellStyle name="Comma [0]" xfId="19"/>
    <cellStyle name="Currency" xfId="20"/>
    <cellStyle name="Currency [0]" xfId="21"/>
    <cellStyle name="Normal_Tab1-cadrage"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10</xdr:row>
      <xdr:rowOff>133350</xdr:rowOff>
    </xdr:from>
    <xdr:ext cx="4105275" cy="1447800"/>
    <xdr:sp>
      <xdr:nvSpPr>
        <xdr:cNvPr id="1" name="TextBox 1"/>
        <xdr:cNvSpPr txBox="1">
          <a:spLocks noChangeArrowheads="1"/>
        </xdr:cNvSpPr>
      </xdr:nvSpPr>
      <xdr:spPr>
        <a:xfrm>
          <a:off x="247650" y="1981200"/>
          <a:ext cx="4105275" cy="14478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Note • Ce tableau résulte d’une méthode d'estimation annuelle du nombre des retraités tous régimes confondus (cf. fiche 1). Elle complète les résultats de l'échantillon interrégimes de retraités disponibles seulement tous les quatre ans.
Champ • Bénéficiaires d'un avantage principal de droit direct, nés en France ou à l'étranger, résidents en France entière ou à l'étranger, vivants au 31 décembre de l'année.
Sources • Enquêtes annuelles auprès des caisses de retraite 2003 à 2008 ; Échantillon interrégimes de retraités (EIR 2004), DREES.</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247650</xdr:colOff>
      <xdr:row>15</xdr:row>
      <xdr:rowOff>161925</xdr:rowOff>
    </xdr:from>
    <xdr:ext cx="10429875" cy="581025"/>
    <xdr:sp>
      <xdr:nvSpPr>
        <xdr:cNvPr id="1" name="TextBox 1"/>
        <xdr:cNvSpPr txBox="1">
          <a:spLocks noChangeArrowheads="1"/>
        </xdr:cNvSpPr>
      </xdr:nvSpPr>
      <xdr:spPr>
        <a:xfrm>
          <a:off x="247650" y="2371725"/>
          <a:ext cx="10429875" cy="581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Note • Ces données excluent les personnes ayant perçu un versement forfaitaire unique. La date de liquidation est celle de l’entrée en jouissance du droit (date d’effet).
Champ • Retraités ayant acquis un premier droit direct, vivants au 31 décembre de l’année.
Sources • Enquêtes annuelles auprès des caisses de retraite, DREES.</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15</xdr:row>
      <xdr:rowOff>66675</xdr:rowOff>
    </xdr:from>
    <xdr:ext cx="2886075" cy="1400175"/>
    <xdr:sp>
      <xdr:nvSpPr>
        <xdr:cNvPr id="1" name="TextBox 1"/>
        <xdr:cNvSpPr txBox="1">
          <a:spLocks noChangeArrowheads="1"/>
        </xdr:cNvSpPr>
      </xdr:nvSpPr>
      <xdr:spPr>
        <a:xfrm>
          <a:off x="276225" y="2247900"/>
          <a:ext cx="2886075" cy="14001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Champ • Bénéficiaires d'un avantage principal de droit direct, nés en France ou à l'étranger, résidents en France entière ou à l'étranger, vivants au 31 décembre 2004.
Sources • Échantillon interrégimes de retraités (EIR 2004), DREES.</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20</xdr:row>
      <xdr:rowOff>28575</xdr:rowOff>
    </xdr:from>
    <xdr:ext cx="4524375" cy="2486025"/>
    <xdr:sp>
      <xdr:nvSpPr>
        <xdr:cNvPr id="1" name="TextBox 1"/>
        <xdr:cNvSpPr txBox="1">
          <a:spLocks noChangeArrowheads="1"/>
        </xdr:cNvSpPr>
      </xdr:nvSpPr>
      <xdr:spPr>
        <a:xfrm>
          <a:off x="247650" y="3057525"/>
          <a:ext cx="4524375" cy="2486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nd : non disponible.
Note • Les données présentées correspondent à une définition homogène à tous les régimes de retraite, assurant leur comparabilité. Elles peuvent de ce fait différer de celles publiées par les régimes concernés, notamment dans leurs bilans statistiques. En italique, figurent les régimes complémentaires.
(1) La méthode de calcul des effectifs pensionnés à l’ARRCO a été révisée pour 2007 et 2008.
(2) Hors pensions d'invalidité des moins de 60 ans, hors pensions « cristallisées ».
(3) Hors pensions d'invalidité des moins de 60 ans.
(4) Au 1er janvier 2009.
(5) Y compris pensions de réforme.
Champ • Ensemble des retraités vivants au 31 décembre 2008.
Sources • Enquête annuelle auprès des caisses de retraite, DREES.</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238125</xdr:colOff>
      <xdr:row>20</xdr:row>
      <xdr:rowOff>19050</xdr:rowOff>
    </xdr:from>
    <xdr:ext cx="5543550" cy="2057400"/>
    <xdr:sp>
      <xdr:nvSpPr>
        <xdr:cNvPr id="1" name="TextBox 1"/>
        <xdr:cNvSpPr txBox="1">
          <a:spLocks noChangeArrowheads="1"/>
        </xdr:cNvSpPr>
      </xdr:nvSpPr>
      <xdr:spPr>
        <a:xfrm>
          <a:off x="238125" y="2924175"/>
          <a:ext cx="5543550" cy="2057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nd : non disponible.
Note • Les données présentées font l’objet d’une définition spécifique pour garantir leur homogénéité. Elles ne peuvent donc pas être directement comparées à celles publiées par les régimes concernés. Les régimes complémentaires sont signalés en italique.
Champ • Ensemble des retraités bénéficiaires d'un droit dérivé cumulé ou non avec un droit direct, vivants au 31 décembre 2008.
Sources • Enquête annuelle auprès des caisses de retraite, DREES.</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247650</xdr:colOff>
      <xdr:row>10</xdr:row>
      <xdr:rowOff>171450</xdr:rowOff>
    </xdr:from>
    <xdr:ext cx="7038975" cy="685800"/>
    <xdr:sp>
      <xdr:nvSpPr>
        <xdr:cNvPr id="1" name="TextBox 1"/>
        <xdr:cNvSpPr txBox="1">
          <a:spLocks noChangeArrowheads="1"/>
        </xdr:cNvSpPr>
      </xdr:nvSpPr>
      <xdr:spPr>
        <a:xfrm>
          <a:off x="247650" y="1619250"/>
          <a:ext cx="7038975" cy="6858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Note • Les données présentées font l’objet d’une définition spécifique pour garantir leur homogénéité. Elles ne peuvent donc pas être directement comparées à celles publiées par les régimes concernés.
Champ • Ensemble des retraités bénéficiaires d'un droit dérivé cumulé ou non avec un droit direct, vivants au 31 décembre de l’année.
Sources • Enquêtes annuelles auprès des caisses de retraite, DREES.</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190500</xdr:colOff>
      <xdr:row>20</xdr:row>
      <xdr:rowOff>0</xdr:rowOff>
    </xdr:from>
    <xdr:ext cx="4010025" cy="1666875"/>
    <xdr:sp>
      <xdr:nvSpPr>
        <xdr:cNvPr id="1" name="TextBox 1"/>
        <xdr:cNvSpPr txBox="1">
          <a:spLocks noChangeArrowheads="1"/>
        </xdr:cNvSpPr>
      </xdr:nvSpPr>
      <xdr:spPr>
        <a:xfrm>
          <a:off x="190500" y="2790825"/>
          <a:ext cx="4010025" cy="1666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Note • Ces données excluent les personnes ayant perçu un versement forfaitaire unique. En italique figurent les régimes complémentaires. La date de liquidation est celle de l’entrée en jouissance du droit (date d’effet).
(1) Y compris invalides ayant liquidé une pension d'invalidité à 60 ans ou plus.
(2) Au 1er janvier 2009.
(3) Y compris pensions de réforme.
Champ • Retraités ayant acquis un premier droit direct en 2008, vivants au 31 décembre.
Sources • Enquête annuelle auprès des caisses de retraite, DREES.</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247650</xdr:colOff>
      <xdr:row>11</xdr:row>
      <xdr:rowOff>85725</xdr:rowOff>
    </xdr:from>
    <xdr:ext cx="5486400" cy="1600200"/>
    <xdr:sp>
      <xdr:nvSpPr>
        <xdr:cNvPr id="1" name="TextBox 1"/>
        <xdr:cNvSpPr txBox="1">
          <a:spLocks noChangeArrowheads="1"/>
        </xdr:cNvSpPr>
      </xdr:nvSpPr>
      <xdr:spPr>
        <a:xfrm>
          <a:off x="247650" y="2162175"/>
          <a:ext cx="5486400" cy="16002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nd : non disponible.
Note • Ces données excluent les personnes ayant perçu un versement forfaitaire unique. La date de liquidation est celle de l’entrée en jouissance du droit (date d’effet). Afin de faciliter les comparaisons entre régimes, une nouvelle convention est progressivement appliquée pour la définition des nouveaux retraités (cf. fiche 8) : ces derniers incluent les personnes liquidant une pension d’invalidité après 60 ans et les titulaires d’une pension d’invalidité atteignant l’âge de 60 ans, mais excluent les personnes liquidant une telle pension d’invalidité avant 60 ans.
(1) Y compris invalides ayant liquidé une pension d'invalidité à 60 ans ou plus.
Champ • Retraités ayant acquis un premier droit direct, vivants au 31 décembre de l'année.
Sources • Enquêtes annuelles auprès des caisses de retraite, DREES.</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xdr:colOff>
      <xdr:row>12</xdr:row>
      <xdr:rowOff>95250</xdr:rowOff>
    </xdr:from>
    <xdr:ext cx="3105150" cy="1457325"/>
    <xdr:sp>
      <xdr:nvSpPr>
        <xdr:cNvPr id="1" name="TextBox 1"/>
        <xdr:cNvSpPr txBox="1">
          <a:spLocks noChangeArrowheads="1"/>
        </xdr:cNvSpPr>
      </xdr:nvSpPr>
      <xdr:spPr>
        <a:xfrm>
          <a:off x="266700" y="2305050"/>
          <a:ext cx="3105150" cy="14573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Note • Ces données excluent les personnes ayant perçu un versement forfaitaire unique. La date de liquidation est celle de l’entrée en jouissance du droit (date d’effet). La proportion de départs au titre de l’ex-invalidité et de l’inaptitude parmi les départs à 60 ans ou plus est présentée dans la fiche 11.
Champ • Retraités ayant acquis un premier droit direct, vivants au 31 décembre de l'année.
Sources • Enquêtes annuelles auprès des caisses de retraite, DREES.</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10</xdr:row>
      <xdr:rowOff>28575</xdr:rowOff>
    </xdr:from>
    <xdr:ext cx="8086725" cy="647700"/>
    <xdr:sp>
      <xdr:nvSpPr>
        <xdr:cNvPr id="1" name="TextBox 1"/>
        <xdr:cNvSpPr txBox="1">
          <a:spLocks noChangeArrowheads="1"/>
        </xdr:cNvSpPr>
      </xdr:nvSpPr>
      <xdr:spPr>
        <a:xfrm>
          <a:off x="257175" y="1524000"/>
          <a:ext cx="8086725" cy="6477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Note • Ces données excluent les personnes ayant perçu un versement forfaitaire unique. La date de liquidation est celle de l’entrée en jouissance du droit (date d’effet).
Champ • Retraités ayant acquis un premier droit direct, vivants au 31 décembre de l’année.
Sources • Enquêtes annuelles auprès des caisses de retraite, DREES.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I10"/>
  <sheetViews>
    <sheetView showGridLines="0" tabSelected="1" workbookViewId="0" topLeftCell="A1">
      <selection activeCell="A1" sqref="A1"/>
    </sheetView>
  </sheetViews>
  <sheetFormatPr defaultColWidth="11.421875" defaultRowHeight="12.75"/>
  <cols>
    <col min="1" max="1" width="3.7109375" style="15" customWidth="1"/>
    <col min="2" max="2" width="6.28125" style="15" customWidth="1"/>
    <col min="3" max="3" width="13.28125" style="15" customWidth="1"/>
    <col min="4" max="4" width="16.8515625" style="15" customWidth="1"/>
    <col min="5" max="5" width="7.7109375" style="15" customWidth="1"/>
    <col min="6" max="6" width="8.421875" style="15" customWidth="1"/>
    <col min="7" max="7" width="8.7109375" style="15" customWidth="1"/>
    <col min="8" max="16384" width="11.421875" style="15" customWidth="1"/>
  </cols>
  <sheetData>
    <row r="1" ht="15" customHeight="1">
      <c r="B1" s="16" t="s">
        <v>19</v>
      </c>
    </row>
    <row r="3" spans="2:7" ht="11.25">
      <c r="B3" s="17"/>
      <c r="C3" s="81" t="s">
        <v>23</v>
      </c>
      <c r="D3" s="81" t="s">
        <v>24</v>
      </c>
      <c r="E3" s="78" t="s">
        <v>20</v>
      </c>
      <c r="F3" s="79"/>
      <c r="G3" s="80"/>
    </row>
    <row r="4" spans="2:7" ht="34.5" customHeight="1">
      <c r="B4" s="2"/>
      <c r="C4" s="82"/>
      <c r="D4" s="82"/>
      <c r="E4" s="20" t="s">
        <v>11</v>
      </c>
      <c r="F4" s="20" t="s">
        <v>12</v>
      </c>
      <c r="G4" s="21" t="s">
        <v>13</v>
      </c>
    </row>
    <row r="5" spans="2:7" ht="12" customHeight="1">
      <c r="B5" s="3">
        <v>2003</v>
      </c>
      <c r="C5" s="4">
        <v>29453</v>
      </c>
      <c r="D5" s="5">
        <v>2.3</v>
      </c>
      <c r="E5" s="22">
        <v>12800</v>
      </c>
      <c r="F5" s="4"/>
      <c r="G5" s="6"/>
    </row>
    <row r="6" spans="2:9" ht="12" customHeight="1">
      <c r="B6" s="7">
        <v>2004</v>
      </c>
      <c r="C6" s="8">
        <v>30363</v>
      </c>
      <c r="D6" s="9">
        <v>2.302</v>
      </c>
      <c r="E6" s="23">
        <v>13190</v>
      </c>
      <c r="F6" s="8">
        <v>6530</v>
      </c>
      <c r="G6" s="10">
        <v>6660</v>
      </c>
      <c r="H6" s="18"/>
      <c r="I6" s="19"/>
    </row>
    <row r="7" spans="2:9" ht="12" customHeight="1">
      <c r="B7" s="7">
        <v>2005</v>
      </c>
      <c r="C7" s="8">
        <v>31222</v>
      </c>
      <c r="D7" s="9">
        <v>2.304</v>
      </c>
      <c r="E7" s="23">
        <v>13550</v>
      </c>
      <c r="F7" s="8">
        <v>6710</v>
      </c>
      <c r="G7" s="10">
        <v>6840</v>
      </c>
      <c r="H7" s="18"/>
      <c r="I7" s="19"/>
    </row>
    <row r="8" spans="2:9" ht="12" customHeight="1">
      <c r="B8" s="7">
        <v>2006</v>
      </c>
      <c r="C8" s="8">
        <v>32449</v>
      </c>
      <c r="D8" s="9">
        <v>2.306</v>
      </c>
      <c r="E8" s="23">
        <v>14070</v>
      </c>
      <c r="F8" s="8">
        <v>6940</v>
      </c>
      <c r="G8" s="10">
        <v>7130</v>
      </c>
      <c r="H8" s="18"/>
      <c r="I8" s="19"/>
    </row>
    <row r="9" spans="2:9" ht="12" customHeight="1">
      <c r="B9" s="7">
        <v>2007</v>
      </c>
      <c r="C9" s="8">
        <v>33478</v>
      </c>
      <c r="D9" s="9">
        <v>2.308</v>
      </c>
      <c r="E9" s="23">
        <v>14500</v>
      </c>
      <c r="F9" s="8">
        <v>7200</v>
      </c>
      <c r="G9" s="10">
        <v>7300</v>
      </c>
      <c r="H9" s="18"/>
      <c r="I9" s="19"/>
    </row>
    <row r="10" spans="2:9" ht="12" customHeight="1">
      <c r="B10" s="11">
        <v>2008</v>
      </c>
      <c r="C10" s="12">
        <v>34593.613757552666</v>
      </c>
      <c r="D10" s="13">
        <v>2.3104762930279485</v>
      </c>
      <c r="E10" s="24">
        <v>14970</v>
      </c>
      <c r="F10" s="12">
        <v>7420</v>
      </c>
      <c r="G10" s="14">
        <v>7550</v>
      </c>
      <c r="H10" s="18"/>
      <c r="I10" s="19"/>
    </row>
    <row r="12" ht="11.25"/>
    <row r="13" ht="11.25"/>
    <row r="14" ht="11.25"/>
    <row r="15" ht="11.25"/>
    <row r="16" ht="11.25"/>
    <row r="17" ht="11.25"/>
    <row r="18" ht="11.25"/>
    <row r="19" ht="11.25"/>
    <row r="20" ht="11.25"/>
  </sheetData>
  <mergeCells count="3">
    <mergeCell ref="E3:G3"/>
    <mergeCell ref="C3:C4"/>
    <mergeCell ref="D3:D4"/>
  </mergeCells>
  <printOptions/>
  <pageMargins left="0.75" right="0.75" top="1" bottom="1" header="0.4921259845" footer="0.4921259845"/>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B1:J8"/>
  <sheetViews>
    <sheetView showGridLines="0" workbookViewId="0" topLeftCell="A1">
      <selection activeCell="A1" sqref="A1"/>
    </sheetView>
  </sheetViews>
  <sheetFormatPr defaultColWidth="11.421875" defaultRowHeight="12.75"/>
  <cols>
    <col min="1" max="1" width="3.7109375" style="183" customWidth="1"/>
    <col min="2" max="2" width="19.57421875" style="183" customWidth="1"/>
    <col min="3" max="4" width="11.421875" style="183" customWidth="1"/>
    <col min="5" max="5" width="16.7109375" style="183" customWidth="1"/>
    <col min="6" max="6" width="11.421875" style="183" customWidth="1"/>
    <col min="7" max="7" width="16.7109375" style="183" customWidth="1"/>
    <col min="8" max="16384" width="11.421875" style="183" customWidth="1"/>
  </cols>
  <sheetData>
    <row r="1" spans="2:10" s="182" customFormat="1" ht="15" customHeight="1">
      <c r="B1" s="181" t="s">
        <v>81</v>
      </c>
      <c r="C1" s="181"/>
      <c r="D1" s="181"/>
      <c r="E1" s="181"/>
      <c r="F1" s="181"/>
      <c r="G1" s="181"/>
      <c r="H1" s="181"/>
      <c r="I1" s="181"/>
      <c r="J1" s="181"/>
    </row>
    <row r="2" ht="9.75" customHeight="1"/>
    <row r="3" spans="2:10" ht="11.25">
      <c r="B3" s="121" t="s">
        <v>82</v>
      </c>
      <c r="C3" s="121" t="s">
        <v>1</v>
      </c>
      <c r="D3" s="121" t="s">
        <v>2</v>
      </c>
      <c r="E3" s="121" t="s">
        <v>5</v>
      </c>
      <c r="F3" s="121" t="s">
        <v>59</v>
      </c>
      <c r="G3" s="121" t="s">
        <v>6</v>
      </c>
      <c r="H3" s="121" t="s">
        <v>8</v>
      </c>
      <c r="I3" s="121" t="s">
        <v>83</v>
      </c>
      <c r="J3" s="121" t="s">
        <v>84</v>
      </c>
    </row>
    <row r="4" spans="2:10" ht="11.25">
      <c r="B4" s="184">
        <v>2004</v>
      </c>
      <c r="C4" s="185">
        <v>100</v>
      </c>
      <c r="D4" s="185">
        <v>100</v>
      </c>
      <c r="E4" s="185">
        <v>100</v>
      </c>
      <c r="F4" s="185">
        <v>100</v>
      </c>
      <c r="G4" s="185">
        <v>100</v>
      </c>
      <c r="H4" s="185">
        <v>100</v>
      </c>
      <c r="I4" s="185">
        <v>100</v>
      </c>
      <c r="J4" s="185">
        <v>100</v>
      </c>
    </row>
    <row r="5" spans="2:10" ht="11.25">
      <c r="B5" s="184">
        <v>2005</v>
      </c>
      <c r="C5" s="186">
        <f>C$6*#REF!/#REF!</f>
        <v>96.70945722573767</v>
      </c>
      <c r="D5" s="186">
        <f>D$6*#REF!/#REF!</f>
        <v>95.25367199025078</v>
      </c>
      <c r="E5" s="186">
        <f>E$6*#REF!/#REF!</f>
        <v>102.07995868253633</v>
      </c>
      <c r="F5" s="186">
        <f>F$6*#REF!/#REF!</f>
        <v>132.50942456789247</v>
      </c>
      <c r="G5" s="186">
        <f>G$6*#REF!/#REF!</f>
        <v>99.44995491433724</v>
      </c>
      <c r="H5" s="186">
        <f>H$6*#REF!/#REF!</f>
        <v>97.65277634163995</v>
      </c>
      <c r="I5" s="186">
        <f>I$6*#REF!/#REF!</f>
        <v>97.28177188203246</v>
      </c>
      <c r="J5" s="186">
        <f>J$6*#REF!/#REF!</f>
        <v>91.31710178938106</v>
      </c>
    </row>
    <row r="6" spans="2:10" ht="11.25">
      <c r="B6" s="184">
        <v>2006</v>
      </c>
      <c r="C6" s="186">
        <f>C$6*#REF!/#REF!</f>
        <v>108.38195191377943</v>
      </c>
      <c r="D6" s="186">
        <f>D$6*#REF!/#REF!</f>
        <v>107.30977273213179</v>
      </c>
      <c r="E6" s="186">
        <f>E$6*#REF!/#REF!</f>
        <v>113.30844895180412</v>
      </c>
      <c r="F6" s="186">
        <f>F$6*#REF!/#REF!</f>
        <v>171.67650615264245</v>
      </c>
      <c r="G6" s="186">
        <f>G$6*#REF!/#REF!</f>
        <v>105.47114517583408</v>
      </c>
      <c r="H6" s="186">
        <f>H$6*#REF!/#REF!</f>
        <v>101.07279495398615</v>
      </c>
      <c r="I6" s="186">
        <f>I$6*#REF!/#REF!</f>
        <v>107.87930830273599</v>
      </c>
      <c r="J6" s="186">
        <f>J$6*#REF!/#REF!</f>
        <v>85.8902904077442</v>
      </c>
    </row>
    <row r="7" spans="2:10" ht="11.25">
      <c r="B7" s="184">
        <v>2007</v>
      </c>
      <c r="C7" s="186">
        <f>C$6*#REF!/#REF!</f>
        <v>114.39203105380871</v>
      </c>
      <c r="D7" s="186">
        <f>D$6*#REF!/#REF!</f>
        <v>112.64832275030466</v>
      </c>
      <c r="E7" s="186">
        <f>E$6*#REF!/#REF!</f>
        <v>110.45613540859685</v>
      </c>
      <c r="F7" s="186">
        <f>F$6*#REF!/#REF!</f>
        <v>171.2034995376627</v>
      </c>
      <c r="G7" s="186">
        <f>G$6*#REF!/#REF!</f>
        <v>106.5419296663661</v>
      </c>
      <c r="H7" s="186">
        <f>H$6*#REF!/#REF!</f>
        <v>101.87932995553717</v>
      </c>
      <c r="I7" s="186">
        <f>I$6*#REF!/#REF!</f>
        <v>114.74002131943622</v>
      </c>
      <c r="J7" s="186">
        <f>J$6*#REF!/#REF!</f>
        <v>92.70558325999805</v>
      </c>
    </row>
    <row r="8" spans="2:10" ht="11.25">
      <c r="B8" s="184">
        <v>2008</v>
      </c>
      <c r="C8" s="186">
        <f>C$6*#REF!/#REF!</f>
        <v>116.0428122880455</v>
      </c>
      <c r="D8" s="186">
        <f>D$6*#REF!/#REF!</f>
        <v>114.78096337630684</v>
      </c>
      <c r="E8" s="186">
        <f>E$6*#REF!/#REF!</f>
        <v>108.27757823320891</v>
      </c>
      <c r="F8" s="186">
        <f>F$6*#REF!/#REF!</f>
        <v>208.0731204210826</v>
      </c>
      <c r="G8" s="186">
        <f>G$6*#REF!/#REF!</f>
        <v>105.05635707844905</v>
      </c>
      <c r="H8" s="186">
        <f>H$6*#REF!/#REF!</f>
        <v>102.48423120670044</v>
      </c>
      <c r="I8" s="186">
        <f>I$6*#REF!/#REF!</f>
        <v>115.6712661376288</v>
      </c>
      <c r="J8" s="186">
        <f>J$6*#REF!/#REF!</f>
        <v>107.50953358756233</v>
      </c>
    </row>
    <row r="12" ht="11.25"/>
    <row r="13" ht="11.25"/>
    <row r="14" ht="11.2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B1:J15"/>
  <sheetViews>
    <sheetView showGridLines="0" workbookViewId="0" topLeftCell="A1">
      <selection activeCell="A1" sqref="A1"/>
    </sheetView>
  </sheetViews>
  <sheetFormatPr defaultColWidth="11.421875" defaultRowHeight="12.75"/>
  <cols>
    <col min="1" max="1" width="3.7109375" style="182" customWidth="1"/>
    <col min="2" max="2" width="16.7109375" style="182" customWidth="1"/>
    <col min="3" max="3" width="11.421875" style="182" customWidth="1"/>
    <col min="4" max="4" width="14.28125" style="182" customWidth="1"/>
    <col min="5" max="5" width="11.421875" style="182" customWidth="1"/>
    <col min="6" max="6" width="27.00390625" style="182" customWidth="1"/>
    <col min="7" max="7" width="17.57421875" style="182" customWidth="1"/>
    <col min="8" max="8" width="37.7109375" style="182" customWidth="1"/>
    <col min="9" max="9" width="16.421875" style="182" customWidth="1"/>
    <col min="10" max="16384" width="11.421875" style="182" customWidth="1"/>
  </cols>
  <sheetData>
    <row r="1" spans="2:10" ht="15" customHeight="1">
      <c r="B1" s="181" t="s">
        <v>85</v>
      </c>
      <c r="C1" s="181"/>
      <c r="D1" s="181"/>
      <c r="E1" s="181"/>
      <c r="F1" s="181"/>
      <c r="G1" s="181"/>
      <c r="H1" s="181"/>
      <c r="I1" s="181"/>
      <c r="J1" s="181"/>
    </row>
    <row r="3" spans="2:10" ht="11.25">
      <c r="B3" s="187" t="s">
        <v>86</v>
      </c>
      <c r="C3" s="187" t="s">
        <v>87</v>
      </c>
      <c r="D3" s="187" t="s">
        <v>88</v>
      </c>
      <c r="E3" s="187" t="s">
        <v>89</v>
      </c>
      <c r="F3" s="187" t="s">
        <v>90</v>
      </c>
      <c r="G3" s="187" t="s">
        <v>91</v>
      </c>
      <c r="H3" s="187" t="s">
        <v>92</v>
      </c>
      <c r="I3" s="187" t="s">
        <v>93</v>
      </c>
      <c r="J3" s="187"/>
    </row>
    <row r="4" spans="2:10" ht="11.25">
      <c r="B4" s="188" t="s">
        <v>1</v>
      </c>
      <c r="C4" s="189">
        <v>2006</v>
      </c>
      <c r="D4" s="189">
        <v>664198</v>
      </c>
      <c r="E4" s="189" t="s">
        <v>94</v>
      </c>
      <c r="F4" s="189">
        <v>0.21710694702483296</v>
      </c>
      <c r="G4" s="189">
        <v>144202</v>
      </c>
      <c r="H4" s="189">
        <v>0.18487408875064362</v>
      </c>
      <c r="I4" s="189">
        <v>122793</v>
      </c>
      <c r="J4" s="190">
        <f aca="true" t="shared" si="0" ref="J4:J15">F4/(F4+H4)</f>
        <v>0.5400925110957134</v>
      </c>
    </row>
    <row r="5" spans="2:10" ht="11.25">
      <c r="B5" s="188"/>
      <c r="C5" s="189">
        <v>2007</v>
      </c>
      <c r="D5" s="189">
        <v>732304</v>
      </c>
      <c r="E5" s="189" t="s">
        <v>95</v>
      </c>
      <c r="F5" s="189">
        <v>0.22459251895387708</v>
      </c>
      <c r="G5" s="189">
        <v>164470</v>
      </c>
      <c r="H5" s="189">
        <v>0.18992795341825253</v>
      </c>
      <c r="I5" s="189">
        <v>139085</v>
      </c>
      <c r="J5" s="190">
        <f t="shared" si="0"/>
        <v>0.5418128510484096</v>
      </c>
    </row>
    <row r="6" spans="2:10" ht="11.25">
      <c r="B6" s="188"/>
      <c r="C6" s="189">
        <v>2008</v>
      </c>
      <c r="D6" s="189">
        <v>747665</v>
      </c>
      <c r="E6" s="189" t="s">
        <v>96</v>
      </c>
      <c r="F6" s="189">
        <v>0.23420783372232215</v>
      </c>
      <c r="G6" s="189">
        <v>175109</v>
      </c>
      <c r="H6" s="189">
        <v>0.19721800539011455</v>
      </c>
      <c r="I6" s="189">
        <v>147453</v>
      </c>
      <c r="J6" s="190">
        <f t="shared" si="0"/>
        <v>0.5428692778442594</v>
      </c>
    </row>
    <row r="7" spans="2:10" ht="11.25">
      <c r="B7" s="188" t="s">
        <v>2</v>
      </c>
      <c r="C7" s="189">
        <v>2006</v>
      </c>
      <c r="D7" s="189">
        <v>100850</v>
      </c>
      <c r="E7" s="189" t="s">
        <v>94</v>
      </c>
      <c r="F7" s="189">
        <v>0.5489538919186912</v>
      </c>
      <c r="G7" s="189">
        <v>55362</v>
      </c>
      <c r="H7" s="189">
        <v>0.19898859692612791</v>
      </c>
      <c r="I7" s="189">
        <v>20068</v>
      </c>
      <c r="J7" s="190">
        <f t="shared" si="0"/>
        <v>0.7339520084846878</v>
      </c>
    </row>
    <row r="8" spans="2:10" ht="11.25">
      <c r="B8" s="188"/>
      <c r="C8" s="189">
        <v>2007</v>
      </c>
      <c r="D8" s="189">
        <v>104789</v>
      </c>
      <c r="E8" s="189" t="s">
        <v>95</v>
      </c>
      <c r="F8" s="189">
        <v>0.557882983900982</v>
      </c>
      <c r="G8" s="189">
        <v>58460</v>
      </c>
      <c r="H8" s="189">
        <v>0.18227103989922605</v>
      </c>
      <c r="I8" s="189">
        <v>19100</v>
      </c>
      <c r="J8" s="190">
        <f t="shared" si="0"/>
        <v>0.753739040742651</v>
      </c>
    </row>
    <row r="9" spans="2:10" ht="11.25">
      <c r="B9" s="188"/>
      <c r="C9" s="189">
        <v>2008</v>
      </c>
      <c r="D9" s="189">
        <v>107373</v>
      </c>
      <c r="E9" s="189" t="s">
        <v>96</v>
      </c>
      <c r="F9" s="189">
        <v>0.5626647294943794</v>
      </c>
      <c r="G9" s="189">
        <v>60415</v>
      </c>
      <c r="H9" s="189">
        <v>0.18557737978821492</v>
      </c>
      <c r="I9" s="189">
        <v>19926</v>
      </c>
      <c r="J9" s="190">
        <f t="shared" si="0"/>
        <v>0.7519821759749069</v>
      </c>
    </row>
    <row r="10" spans="2:10" ht="11.25">
      <c r="B10" s="188" t="s">
        <v>6</v>
      </c>
      <c r="C10" s="189">
        <v>2006</v>
      </c>
      <c r="D10" s="189">
        <v>46787</v>
      </c>
      <c r="E10" s="189" t="s">
        <v>94</v>
      </c>
      <c r="F10" s="189">
        <v>0.02265586594566867</v>
      </c>
      <c r="G10" s="189">
        <v>1060</v>
      </c>
      <c r="H10" s="189">
        <v>0.42524632910851307</v>
      </c>
      <c r="I10" s="189">
        <v>19896</v>
      </c>
      <c r="J10" s="190">
        <f t="shared" si="0"/>
        <v>0.0505821721702615</v>
      </c>
    </row>
    <row r="11" spans="2:10" ht="11.25">
      <c r="B11" s="188"/>
      <c r="C11" s="189">
        <v>2007</v>
      </c>
      <c r="D11" s="189">
        <v>47262</v>
      </c>
      <c r="E11" s="189" t="s">
        <v>95</v>
      </c>
      <c r="F11" s="189">
        <v>0</v>
      </c>
      <c r="G11" s="189">
        <v>0</v>
      </c>
      <c r="H11" s="189">
        <v>0.4713723498793957</v>
      </c>
      <c r="I11" s="189">
        <v>22278</v>
      </c>
      <c r="J11" s="190">
        <f t="shared" si="0"/>
        <v>0</v>
      </c>
    </row>
    <row r="12" spans="2:10" ht="11.25">
      <c r="B12" s="188"/>
      <c r="C12" s="189">
        <v>2008</v>
      </c>
      <c r="D12" s="189">
        <v>46603</v>
      </c>
      <c r="E12" s="189" t="s">
        <v>96</v>
      </c>
      <c r="F12" s="189">
        <v>0.010943501491320302</v>
      </c>
      <c r="G12" s="189">
        <v>510</v>
      </c>
      <c r="H12" s="189">
        <v>0.4950754243289059</v>
      </c>
      <c r="I12" s="189">
        <v>23072</v>
      </c>
      <c r="J12" s="190">
        <f t="shared" si="0"/>
        <v>0.021626664405054702</v>
      </c>
    </row>
    <row r="13" spans="2:10" ht="11.25">
      <c r="B13" s="79" t="s">
        <v>8</v>
      </c>
      <c r="C13" s="189">
        <v>2006</v>
      </c>
      <c r="D13" s="189">
        <v>41544</v>
      </c>
      <c r="E13" s="189" t="s">
        <v>94</v>
      </c>
      <c r="F13" s="189">
        <v>0</v>
      </c>
      <c r="G13" s="189">
        <v>0</v>
      </c>
      <c r="H13" s="189">
        <v>0.2877431157327171</v>
      </c>
      <c r="I13" s="189">
        <v>11954</v>
      </c>
      <c r="J13" s="190">
        <f t="shared" si="0"/>
        <v>0</v>
      </c>
    </row>
    <row r="14" spans="2:10" ht="11.25">
      <c r="B14" s="79"/>
      <c r="C14" s="189">
        <v>2007</v>
      </c>
      <c r="D14" s="189">
        <v>39411</v>
      </c>
      <c r="E14" s="189" t="s">
        <v>95</v>
      </c>
      <c r="F14" s="189">
        <v>0</v>
      </c>
      <c r="G14" s="189">
        <v>0</v>
      </c>
      <c r="H14" s="189">
        <v>0.29918043185912563</v>
      </c>
      <c r="I14" s="189">
        <v>11791</v>
      </c>
      <c r="J14" s="190">
        <f t="shared" si="0"/>
        <v>0</v>
      </c>
    </row>
    <row r="15" spans="2:10" ht="11.25">
      <c r="B15" s="79"/>
      <c r="C15" s="189">
        <v>2008</v>
      </c>
      <c r="D15" s="189">
        <v>39645</v>
      </c>
      <c r="E15" s="189" t="s">
        <v>96</v>
      </c>
      <c r="F15" s="189">
        <v>0</v>
      </c>
      <c r="G15" s="189">
        <v>0</v>
      </c>
      <c r="H15" s="189">
        <v>0.33989153739437505</v>
      </c>
      <c r="I15" s="189">
        <v>13475</v>
      </c>
      <c r="J15" s="190">
        <f t="shared" si="0"/>
        <v>0</v>
      </c>
    </row>
    <row r="17" ht="11.25"/>
    <row r="18" ht="11.25"/>
    <row r="19" ht="11.25"/>
  </sheetData>
  <mergeCells count="4">
    <mergeCell ref="B4:B6"/>
    <mergeCell ref="B7:B9"/>
    <mergeCell ref="B10:B12"/>
    <mergeCell ref="B13:B15"/>
  </mergeCells>
  <printOptions/>
  <pageMargins left="0.75" right="0.75" top="1" bottom="1" header="0.4921259845" footer="0.4921259845"/>
  <pageSetup orientation="portrait" paperSize="9"/>
  <drawing r:id="rId1"/>
</worksheet>
</file>

<file path=xl/worksheets/sheet2.xml><?xml version="1.0" encoding="utf-8"?>
<worksheet xmlns="http://schemas.openxmlformats.org/spreadsheetml/2006/main" xmlns:r="http://schemas.openxmlformats.org/officeDocument/2006/relationships">
  <dimension ref="B1:E14"/>
  <sheetViews>
    <sheetView showGridLines="0" workbookViewId="0" topLeftCell="A1">
      <selection activeCell="A1" sqref="A1"/>
    </sheetView>
  </sheetViews>
  <sheetFormatPr defaultColWidth="11.421875" defaultRowHeight="12.75"/>
  <cols>
    <col min="1" max="1" width="3.7109375" style="15" customWidth="1"/>
    <col min="2" max="2" width="20.00390625" style="15" customWidth="1"/>
    <col min="3" max="3" width="9.421875" style="15" customWidth="1"/>
    <col min="4" max="4" width="8.140625" style="15" customWidth="1"/>
    <col min="5" max="5" width="8.00390625" style="15" customWidth="1"/>
    <col min="6" max="16384" width="11.421875" style="15" customWidth="1"/>
  </cols>
  <sheetData>
    <row r="1" ht="15" customHeight="1">
      <c r="B1" s="16" t="s">
        <v>27</v>
      </c>
    </row>
    <row r="2" ht="9.75" customHeight="1">
      <c r="B2" s="16"/>
    </row>
    <row r="3" spans="2:5" ht="11.25">
      <c r="B3" s="28"/>
      <c r="C3" s="28"/>
      <c r="D3" s="28"/>
      <c r="E3" s="29" t="s">
        <v>25</v>
      </c>
    </row>
    <row r="4" spans="2:5" s="16" customFormat="1" ht="22.5" customHeight="1">
      <c r="B4" s="30" t="s">
        <v>26</v>
      </c>
      <c r="C4" s="31" t="s">
        <v>14</v>
      </c>
      <c r="D4" s="31" t="s">
        <v>12</v>
      </c>
      <c r="E4" s="32" t="s">
        <v>13</v>
      </c>
    </row>
    <row r="5" spans="2:5" ht="10.5" customHeight="1">
      <c r="B5" s="25">
        <v>1</v>
      </c>
      <c r="C5" s="34">
        <v>23.806412468580362</v>
      </c>
      <c r="D5" s="34">
        <v>18.64632176538604</v>
      </c>
      <c r="E5" s="35">
        <v>28.900021868569464</v>
      </c>
    </row>
    <row r="6" spans="2:5" ht="10.5" customHeight="1">
      <c r="B6" s="26">
        <v>2</v>
      </c>
      <c r="C6" s="36">
        <v>38.14727599044527</v>
      </c>
      <c r="D6" s="36">
        <v>31.815075788292376</v>
      </c>
      <c r="E6" s="37">
        <v>44.397914862921084</v>
      </c>
    </row>
    <row r="7" spans="2:5" ht="10.5" customHeight="1">
      <c r="B7" s="26">
        <v>3</v>
      </c>
      <c r="C7" s="36">
        <v>25.62722248332639</v>
      </c>
      <c r="D7" s="36">
        <v>30.216890266749402</v>
      </c>
      <c r="E7" s="37">
        <v>21.096684722729535</v>
      </c>
    </row>
    <row r="8" spans="2:5" ht="10.5" customHeight="1">
      <c r="B8" s="26">
        <v>4</v>
      </c>
      <c r="C8" s="36">
        <v>9.476139563410127</v>
      </c>
      <c r="D8" s="36">
        <v>14.199082866052375</v>
      </c>
      <c r="E8" s="37">
        <v>4.814039117280939</v>
      </c>
    </row>
    <row r="9" spans="2:5" ht="10.5" customHeight="1">
      <c r="B9" s="26">
        <v>5</v>
      </c>
      <c r="C9" s="36">
        <v>2.3918306520852823</v>
      </c>
      <c r="D9" s="36">
        <v>4.08960011867014</v>
      </c>
      <c r="E9" s="37">
        <v>0.7159168666421966</v>
      </c>
    </row>
    <row r="10" spans="2:5" ht="10.5" customHeight="1">
      <c r="B10" s="26">
        <v>6</v>
      </c>
      <c r="C10" s="36">
        <v>0.48238647023525144</v>
      </c>
      <c r="D10" s="36">
        <v>0.9010223598797721</v>
      </c>
      <c r="E10" s="37">
        <v>0.06914969450960223</v>
      </c>
    </row>
    <row r="11" spans="2:5" ht="10.5" customHeight="1">
      <c r="B11" s="26">
        <v>7</v>
      </c>
      <c r="C11" s="36">
        <v>0.06745279907628779</v>
      </c>
      <c r="D11" s="36">
        <v>0.12943099052325494</v>
      </c>
      <c r="E11" s="37">
        <v>0.006272867347173508</v>
      </c>
    </row>
    <row r="12" spans="2:5" ht="10.5" customHeight="1">
      <c r="B12" s="27">
        <v>8</v>
      </c>
      <c r="C12" s="38">
        <v>0.0012795728410167752</v>
      </c>
      <c r="D12" s="38">
        <v>0.002575844446629876</v>
      </c>
      <c r="E12" s="39">
        <v>0</v>
      </c>
    </row>
    <row r="13" spans="2:5" ht="10.5" customHeight="1">
      <c r="B13" s="33" t="s">
        <v>14</v>
      </c>
      <c r="C13" s="40">
        <v>100</v>
      </c>
      <c r="D13" s="40">
        <v>100</v>
      </c>
      <c r="E13" s="41">
        <v>100</v>
      </c>
    </row>
    <row r="14" spans="2:5" ht="10.5" customHeight="1">
      <c r="B14" s="33" t="s">
        <v>15</v>
      </c>
      <c r="C14" s="42">
        <v>2.3022476342672147</v>
      </c>
      <c r="D14" s="42">
        <v>2.565042340482937</v>
      </c>
      <c r="E14" s="43">
        <v>2.042804548034228</v>
      </c>
    </row>
    <row r="15" ht="8.25" customHeight="1"/>
    <row r="17" ht="11.25"/>
    <row r="18" ht="11.25"/>
    <row r="19" ht="11.25"/>
    <row r="20" ht="11.25"/>
    <row r="21" ht="11.25"/>
    <row r="22" ht="11.25"/>
    <row r="23" ht="11.25"/>
    <row r="24" ht="11.25"/>
    <row r="25" ht="11.25"/>
  </sheetData>
  <printOptions/>
  <pageMargins left="0.75" right="0.75" top="1" bottom="1" header="0.4921259845" footer="0.4921259845"/>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B1:F20"/>
  <sheetViews>
    <sheetView showGridLines="0" workbookViewId="0" topLeftCell="A1">
      <selection activeCell="A1" sqref="A1"/>
    </sheetView>
  </sheetViews>
  <sheetFormatPr defaultColWidth="11.421875" defaultRowHeight="12.75"/>
  <cols>
    <col min="1" max="1" width="3.7109375" style="1" customWidth="1"/>
    <col min="2" max="2" width="24.00390625" style="1" customWidth="1"/>
    <col min="3" max="3" width="13.421875" style="1" customWidth="1"/>
    <col min="4" max="4" width="11.7109375" style="1" customWidth="1"/>
    <col min="5" max="5" width="10.421875" style="1" customWidth="1"/>
    <col min="6" max="6" width="10.28125" style="1" customWidth="1"/>
    <col min="7" max="16384" width="11.421875" style="1" customWidth="1"/>
  </cols>
  <sheetData>
    <row r="1" spans="2:6" ht="15" customHeight="1">
      <c r="B1" s="66" t="s">
        <v>18</v>
      </c>
      <c r="C1" s="19"/>
      <c r="D1" s="19"/>
      <c r="E1" s="19"/>
      <c r="F1" s="19"/>
    </row>
    <row r="2" spans="2:6" ht="11.25">
      <c r="B2" s="67"/>
      <c r="C2" s="19"/>
      <c r="D2" s="19"/>
      <c r="E2" s="19"/>
      <c r="F2" s="19"/>
    </row>
    <row r="3" spans="2:6" ht="33.75" customHeight="1">
      <c r="B3" s="44"/>
      <c r="C3" s="68" t="s">
        <v>0</v>
      </c>
      <c r="D3" s="69" t="s">
        <v>16</v>
      </c>
      <c r="E3" s="68" t="s">
        <v>21</v>
      </c>
      <c r="F3" s="70" t="s">
        <v>22</v>
      </c>
    </row>
    <row r="4" spans="2:6" s="71" customFormat="1" ht="10.5" customHeight="1">
      <c r="B4" s="72" t="s">
        <v>1</v>
      </c>
      <c r="C4" s="73">
        <v>11395340</v>
      </c>
      <c r="D4" s="74">
        <v>48.69205306730646</v>
      </c>
      <c r="E4" s="75">
        <v>3.530686279399853</v>
      </c>
      <c r="F4" s="76">
        <v>14.450699735420368</v>
      </c>
    </row>
    <row r="5" spans="2:6" s="71" customFormat="1" ht="10.5" customHeight="1">
      <c r="B5" s="50" t="s">
        <v>2</v>
      </c>
      <c r="C5" s="51">
        <v>1927005</v>
      </c>
      <c r="D5" s="52">
        <v>66.25208549017776</v>
      </c>
      <c r="E5" s="53">
        <v>1.7553410854473261</v>
      </c>
      <c r="F5" s="54">
        <v>6.099464548720568</v>
      </c>
    </row>
    <row r="6" spans="2:6" s="71" customFormat="1" ht="10.5" customHeight="1">
      <c r="B6" s="45" t="s">
        <v>28</v>
      </c>
      <c r="C6" s="46">
        <v>9559693</v>
      </c>
      <c r="D6" s="47">
        <v>53.71565802374616</v>
      </c>
      <c r="E6" s="48">
        <v>3.697419868933527</v>
      </c>
      <c r="F6" s="49" t="s">
        <v>17</v>
      </c>
    </row>
    <row r="7" spans="2:6" s="71" customFormat="1" ht="10.5" customHeight="1">
      <c r="B7" s="45" t="s">
        <v>3</v>
      </c>
      <c r="C7" s="46">
        <v>1906141</v>
      </c>
      <c r="D7" s="47">
        <v>76.57508022753827</v>
      </c>
      <c r="E7" s="48">
        <v>5.92679366197848</v>
      </c>
      <c r="F7" s="49" t="s">
        <v>17</v>
      </c>
    </row>
    <row r="8" spans="2:6" s="71" customFormat="1" ht="10.5" customHeight="1">
      <c r="B8" s="50" t="s">
        <v>29</v>
      </c>
      <c r="C8" s="51">
        <v>1305766</v>
      </c>
      <c r="D8" s="52">
        <v>45.16352853420904</v>
      </c>
      <c r="E8" s="53">
        <v>4.278750475168258</v>
      </c>
      <c r="F8" s="54">
        <v>17.314753671235206</v>
      </c>
    </row>
    <row r="9" spans="2:6" s="71" customFormat="1" ht="10.5" customHeight="1">
      <c r="B9" s="50" t="s">
        <v>30</v>
      </c>
      <c r="C9" s="51">
        <v>350120</v>
      </c>
      <c r="D9" s="52">
        <v>94.23197760767736</v>
      </c>
      <c r="E9" s="53">
        <v>0.6340647401369415</v>
      </c>
      <c r="F9" s="54">
        <v>0.6566312860083467</v>
      </c>
    </row>
    <row r="10" spans="2:6" s="71" customFormat="1" ht="10.5" customHeight="1">
      <c r="B10" s="50" t="s">
        <v>31</v>
      </c>
      <c r="C10" s="51">
        <v>757510</v>
      </c>
      <c r="D10" s="52">
        <v>30.763158242135418</v>
      </c>
      <c r="E10" s="53">
        <v>6.62111928880782</v>
      </c>
      <c r="F10" s="54">
        <v>25.359524715772743</v>
      </c>
    </row>
    <row r="11" spans="2:6" s="71" customFormat="1" ht="10.5" customHeight="1">
      <c r="B11" s="45" t="s">
        <v>4</v>
      </c>
      <c r="C11" s="46">
        <v>1458856</v>
      </c>
      <c r="D11" s="47">
        <v>42.03245556792445</v>
      </c>
      <c r="E11" s="48">
        <v>5.457894363987825</v>
      </c>
      <c r="F11" s="49" t="s">
        <v>17</v>
      </c>
    </row>
    <row r="12" spans="2:6" s="71" customFormat="1" ht="10.5" customHeight="1">
      <c r="B12" s="50" t="s">
        <v>5</v>
      </c>
      <c r="C12" s="51">
        <v>1671897</v>
      </c>
      <c r="D12" s="52">
        <v>45.64862548350766</v>
      </c>
      <c r="E12" s="53">
        <v>-1.4740902734439176</v>
      </c>
      <c r="F12" s="54">
        <v>-6.087816671225887</v>
      </c>
    </row>
    <row r="13" spans="2:6" s="71" customFormat="1" ht="10.5" customHeight="1">
      <c r="B13" s="50" t="s">
        <v>6</v>
      </c>
      <c r="C13" s="51">
        <v>833592</v>
      </c>
      <c r="D13" s="52">
        <v>55.55043714431041</v>
      </c>
      <c r="E13" s="53">
        <v>2.5202312138728367</v>
      </c>
      <c r="F13" s="54">
        <v>10.457376903639059</v>
      </c>
    </row>
    <row r="14" spans="2:6" s="71" customFormat="1" ht="10.5" customHeight="1">
      <c r="B14" s="45" t="s">
        <v>7</v>
      </c>
      <c r="C14" s="46">
        <v>247983</v>
      </c>
      <c r="D14" s="55">
        <v>73.17356431690882</v>
      </c>
      <c r="E14" s="48">
        <v>6.397593876570329</v>
      </c>
      <c r="F14" s="56" t="s">
        <v>17</v>
      </c>
    </row>
    <row r="15" spans="2:6" s="71" customFormat="1" ht="10.5" customHeight="1">
      <c r="B15" s="50" t="s">
        <v>8</v>
      </c>
      <c r="C15" s="51">
        <v>608005</v>
      </c>
      <c r="D15" s="52">
        <v>81.81807715397078</v>
      </c>
      <c r="E15" s="53">
        <v>3.296981476353178</v>
      </c>
      <c r="F15" s="54">
        <v>14.542652657914012</v>
      </c>
    </row>
    <row r="16" spans="2:6" s="71" customFormat="1" ht="10.5" customHeight="1">
      <c r="B16" s="45" t="s">
        <v>9</v>
      </c>
      <c r="C16" s="46">
        <v>500965</v>
      </c>
      <c r="D16" s="47">
        <v>82.61754813210503</v>
      </c>
      <c r="E16" s="48">
        <v>3.003343216313903</v>
      </c>
      <c r="F16" s="49" t="s">
        <v>17</v>
      </c>
    </row>
    <row r="17" spans="2:6" s="71" customFormat="1" ht="10.5" customHeight="1">
      <c r="B17" s="50" t="s">
        <v>32</v>
      </c>
      <c r="C17" s="51">
        <v>110190</v>
      </c>
      <c r="D17" s="52">
        <v>77.34821671658045</v>
      </c>
      <c r="E17" s="53">
        <v>2.3927891093249</v>
      </c>
      <c r="F17" s="54" t="s">
        <v>17</v>
      </c>
    </row>
    <row r="18" spans="2:6" s="71" customFormat="1" ht="10.5" customHeight="1">
      <c r="B18" s="50" t="s">
        <v>33</v>
      </c>
      <c r="C18" s="51">
        <v>187005</v>
      </c>
      <c r="D18" s="52">
        <v>90.08636132723724</v>
      </c>
      <c r="E18" s="53">
        <v>-0.9612329202414949</v>
      </c>
      <c r="F18" s="54" t="s">
        <v>17</v>
      </c>
    </row>
    <row r="19" spans="2:6" s="71" customFormat="1" ht="10.5" customHeight="1">
      <c r="B19" s="57" t="s">
        <v>10</v>
      </c>
      <c r="C19" s="58">
        <v>30369</v>
      </c>
      <c r="D19" s="59">
        <v>81.94540485363365</v>
      </c>
      <c r="E19" s="60">
        <v>2.2904105897807225</v>
      </c>
      <c r="F19" s="61" t="s">
        <v>17</v>
      </c>
    </row>
    <row r="20" spans="2:6" s="71" customFormat="1" ht="10.5" customHeight="1">
      <c r="B20" s="62"/>
      <c r="C20" s="63"/>
      <c r="D20" s="64"/>
      <c r="E20" s="65"/>
      <c r="F20" s="64"/>
    </row>
    <row r="22" ht="11.25"/>
    <row r="23" ht="11.25"/>
    <row r="24" ht="11.25"/>
    <row r="25" ht="11.25"/>
    <row r="26" ht="11.25"/>
    <row r="27" ht="11.25"/>
    <row r="28" ht="11.25"/>
    <row r="29" ht="11.25"/>
    <row r="30" ht="11.25"/>
    <row r="31" ht="11.25"/>
    <row r="32" ht="11.25"/>
    <row r="33" ht="11.25"/>
    <row r="34" ht="11.25"/>
    <row r="35" ht="11.25"/>
    <row r="36" ht="11.25"/>
    <row r="37" ht="11.25"/>
  </sheetData>
  <printOptions/>
  <pageMargins left="0.75" right="0.75" top="1" bottom="1" header="0.4921259845" footer="0.4921259845"/>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B1:H12"/>
  <sheetViews>
    <sheetView showGridLines="0" workbookViewId="0" topLeftCell="A1">
      <selection activeCell="A1" sqref="A1"/>
    </sheetView>
  </sheetViews>
  <sheetFormatPr defaultColWidth="11.421875" defaultRowHeight="12.75"/>
  <cols>
    <col min="1" max="1" width="3.7109375" style="1" customWidth="1"/>
    <col min="2" max="2" width="6.8515625" style="1" customWidth="1"/>
    <col min="3" max="3" width="11.421875" style="1" customWidth="1"/>
    <col min="4" max="4" width="15.00390625" style="1" customWidth="1"/>
    <col min="5" max="5" width="9.00390625" style="1" customWidth="1"/>
    <col min="6" max="6" width="11.00390625" style="1" customWidth="1"/>
    <col min="7" max="7" width="12.140625" style="1" customWidth="1"/>
    <col min="8" max="8" width="12.7109375" style="1" customWidth="1"/>
    <col min="9" max="16384" width="11.421875" style="1" customWidth="1"/>
  </cols>
  <sheetData>
    <row r="1" ht="15" customHeight="1">
      <c r="B1" s="83" t="s">
        <v>34</v>
      </c>
    </row>
    <row r="3" spans="2:8" s="71" customFormat="1" ht="11.25" customHeight="1">
      <c r="B3" s="84"/>
      <c r="C3" s="85" t="s">
        <v>35</v>
      </c>
      <c r="D3" s="86"/>
      <c r="E3" s="86"/>
      <c r="F3" s="86"/>
      <c r="G3" s="86"/>
      <c r="H3" s="87"/>
    </row>
    <row r="4" spans="2:8" ht="21" customHeight="1">
      <c r="B4" s="88"/>
      <c r="C4" s="78" t="s">
        <v>14</v>
      </c>
      <c r="D4" s="78"/>
      <c r="E4" s="89" t="s">
        <v>36</v>
      </c>
      <c r="F4" s="90"/>
      <c r="G4" s="91" t="s">
        <v>37</v>
      </c>
      <c r="H4" s="91"/>
    </row>
    <row r="5" spans="2:8" ht="39.75" customHeight="1">
      <c r="B5" s="92"/>
      <c r="C5" s="20" t="s">
        <v>38</v>
      </c>
      <c r="D5" s="20" t="s">
        <v>39</v>
      </c>
      <c r="E5" s="93" t="s">
        <v>38</v>
      </c>
      <c r="F5" s="93" t="s">
        <v>40</v>
      </c>
      <c r="G5" s="93" t="s">
        <v>38</v>
      </c>
      <c r="H5" s="93" t="s">
        <v>40</v>
      </c>
    </row>
    <row r="6" spans="2:8" s="71" customFormat="1" ht="10.5" customHeight="1">
      <c r="B6" s="94" t="s">
        <v>12</v>
      </c>
      <c r="C6" s="95">
        <v>300000</v>
      </c>
      <c r="D6" s="96" t="s">
        <v>41</v>
      </c>
      <c r="E6" s="95">
        <v>20000</v>
      </c>
      <c r="F6" s="96" t="s">
        <v>42</v>
      </c>
      <c r="G6" s="95">
        <v>280000</v>
      </c>
      <c r="H6" s="96" t="s">
        <v>43</v>
      </c>
    </row>
    <row r="7" spans="2:8" s="71" customFormat="1" ht="10.5" customHeight="1">
      <c r="B7" s="94" t="s">
        <v>13</v>
      </c>
      <c r="C7" s="95">
        <v>3450000</v>
      </c>
      <c r="D7" s="96" t="s">
        <v>44</v>
      </c>
      <c r="E7" s="95">
        <v>970000</v>
      </c>
      <c r="F7" s="96" t="s">
        <v>45</v>
      </c>
      <c r="G7" s="95">
        <v>2480000</v>
      </c>
      <c r="H7" s="96" t="s">
        <v>46</v>
      </c>
    </row>
    <row r="8" spans="2:8" s="71" customFormat="1" ht="10.5" customHeight="1">
      <c r="B8" s="94" t="s">
        <v>14</v>
      </c>
      <c r="C8" s="95">
        <v>3750000</v>
      </c>
      <c r="D8" s="96" t="s">
        <v>47</v>
      </c>
      <c r="E8" s="95">
        <v>990000</v>
      </c>
      <c r="F8" s="96" t="s">
        <v>48</v>
      </c>
      <c r="G8" s="95">
        <v>2760000</v>
      </c>
      <c r="H8" s="96" t="s">
        <v>49</v>
      </c>
    </row>
    <row r="9" spans="2:8" s="71" customFormat="1" ht="9" customHeight="1">
      <c r="B9" s="97"/>
      <c r="C9" s="98"/>
      <c r="D9" s="99"/>
      <c r="E9" s="98"/>
      <c r="F9" s="99"/>
      <c r="G9" s="98"/>
      <c r="H9" s="99"/>
    </row>
    <row r="10" ht="9.75" customHeight="1">
      <c r="B10" s="1" t="s">
        <v>50</v>
      </c>
    </row>
    <row r="11" ht="13.5" customHeight="1">
      <c r="B11" s="1" t="s">
        <v>51</v>
      </c>
    </row>
    <row r="12" ht="11.25">
      <c r="E12" s="100"/>
    </row>
  </sheetData>
  <mergeCells count="4">
    <mergeCell ref="C4:D4"/>
    <mergeCell ref="E4:F4"/>
    <mergeCell ref="G4:H4"/>
    <mergeCell ref="C3:H3"/>
  </mergeCells>
  <printOptions/>
  <pageMargins left="0.75" right="0.75" top="1" bottom="1" header="0.4921259845" footer="0.492125984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B1:O20"/>
  <sheetViews>
    <sheetView showGridLines="0" workbookViewId="0" topLeftCell="A1">
      <selection activeCell="A1" sqref="A1"/>
    </sheetView>
  </sheetViews>
  <sheetFormatPr defaultColWidth="11.421875" defaultRowHeight="12.75"/>
  <cols>
    <col min="1" max="1" width="3.7109375" style="1" customWidth="1"/>
    <col min="2" max="2" width="27.28125" style="1" customWidth="1"/>
    <col min="3" max="3" width="7.8515625" style="1" customWidth="1"/>
    <col min="4" max="4" width="9.140625" style="1" customWidth="1"/>
    <col min="5" max="5" width="9.8515625" style="1" customWidth="1"/>
    <col min="6" max="6" width="15.421875" style="1" customWidth="1"/>
    <col min="7" max="7" width="17.28125" style="1" customWidth="1"/>
    <col min="8" max="16384" width="11.421875" style="1" customWidth="1"/>
  </cols>
  <sheetData>
    <row r="1" spans="2:15" ht="15" customHeight="1">
      <c r="B1" s="101" t="s">
        <v>52</v>
      </c>
      <c r="C1" s="101"/>
      <c r="D1" s="101"/>
      <c r="E1" s="101"/>
      <c r="F1" s="101"/>
      <c r="G1" s="101"/>
      <c r="H1" s="101"/>
      <c r="I1" s="101"/>
      <c r="J1" s="101"/>
      <c r="K1" s="101"/>
      <c r="L1" s="101"/>
      <c r="M1" s="101"/>
      <c r="N1" s="101"/>
      <c r="O1" s="101"/>
    </row>
    <row r="3" spans="2:7" ht="35.25" customHeight="1">
      <c r="B3" s="102" t="s">
        <v>53</v>
      </c>
      <c r="C3" s="68" t="s">
        <v>12</v>
      </c>
      <c r="D3" s="68" t="s">
        <v>13</v>
      </c>
      <c r="E3" s="68" t="s">
        <v>14</v>
      </c>
      <c r="F3" s="103" t="s">
        <v>54</v>
      </c>
      <c r="G3" s="104" t="s">
        <v>55</v>
      </c>
    </row>
    <row r="4" spans="2:9" ht="9.75" customHeight="1">
      <c r="B4" s="72" t="s">
        <v>1</v>
      </c>
      <c r="C4" s="105">
        <v>142308</v>
      </c>
      <c r="D4" s="105">
        <v>2484985</v>
      </c>
      <c r="E4" s="105">
        <v>2627293</v>
      </c>
      <c r="F4" s="75">
        <v>1.8909977107138154</v>
      </c>
      <c r="G4" s="106">
        <v>895672</v>
      </c>
      <c r="H4" s="107"/>
      <c r="I4" s="100"/>
    </row>
    <row r="5" spans="2:9" ht="9.75" customHeight="1">
      <c r="B5" s="50" t="s">
        <v>2</v>
      </c>
      <c r="C5" s="108">
        <v>26265</v>
      </c>
      <c r="D5" s="108">
        <v>706197</v>
      </c>
      <c r="E5" s="108">
        <v>732462</v>
      </c>
      <c r="F5" s="53">
        <v>1.2725749317670898</v>
      </c>
      <c r="G5" s="109">
        <v>572498</v>
      </c>
      <c r="H5" s="107"/>
      <c r="I5" s="100"/>
    </row>
    <row r="6" spans="2:9" ht="9.75" customHeight="1">
      <c r="B6" s="45" t="s">
        <v>56</v>
      </c>
      <c r="C6" s="110">
        <v>224936</v>
      </c>
      <c r="D6" s="110">
        <v>2584605</v>
      </c>
      <c r="E6" s="110">
        <v>2809541</v>
      </c>
      <c r="F6" s="48">
        <v>0.6613203548586633</v>
      </c>
      <c r="G6" s="111">
        <v>1366773</v>
      </c>
      <c r="H6" s="107"/>
      <c r="I6" s="100"/>
    </row>
    <row r="7" spans="2:9" ht="9.75" customHeight="1">
      <c r="B7" s="45" t="s">
        <v>3</v>
      </c>
      <c r="C7" s="110">
        <v>17210</v>
      </c>
      <c r="D7" s="110">
        <v>529178</v>
      </c>
      <c r="E7" s="110">
        <v>546388</v>
      </c>
      <c r="F7" s="48">
        <v>2.423808434778363</v>
      </c>
      <c r="G7" s="111">
        <v>486221</v>
      </c>
      <c r="H7" s="107"/>
      <c r="I7" s="100"/>
    </row>
    <row r="8" spans="2:9" ht="9.75" customHeight="1">
      <c r="B8" s="50" t="s">
        <v>57</v>
      </c>
      <c r="C8" s="108">
        <v>33519</v>
      </c>
      <c r="D8" s="108">
        <v>227466</v>
      </c>
      <c r="E8" s="108">
        <v>260985</v>
      </c>
      <c r="F8" s="53">
        <v>1.656591309225175</v>
      </c>
      <c r="G8" s="109">
        <v>197552</v>
      </c>
      <c r="H8" s="107"/>
      <c r="I8" s="100"/>
    </row>
    <row r="9" spans="2:9" ht="9.75" customHeight="1">
      <c r="B9" s="50" t="s">
        <v>58</v>
      </c>
      <c r="C9" s="108">
        <v>528</v>
      </c>
      <c r="D9" s="108">
        <v>146367</v>
      </c>
      <c r="E9" s="108">
        <v>146895</v>
      </c>
      <c r="F9" s="53">
        <v>-0.47224781830993434</v>
      </c>
      <c r="G9" s="109">
        <v>145320</v>
      </c>
      <c r="H9" s="107"/>
      <c r="I9" s="100"/>
    </row>
    <row r="10" spans="2:9" ht="9.75" customHeight="1">
      <c r="B10" s="50" t="s">
        <v>59</v>
      </c>
      <c r="C10" s="108">
        <v>19337</v>
      </c>
      <c r="D10" s="108">
        <v>100602</v>
      </c>
      <c r="E10" s="108">
        <v>119939</v>
      </c>
      <c r="F10" s="53">
        <v>3.500975129873485</v>
      </c>
      <c r="G10" s="109">
        <v>91945</v>
      </c>
      <c r="H10" s="107"/>
      <c r="I10" s="100"/>
    </row>
    <row r="11" spans="2:9" ht="9.75" customHeight="1">
      <c r="B11" s="45" t="s">
        <v>4</v>
      </c>
      <c r="C11" s="110">
        <v>35752</v>
      </c>
      <c r="D11" s="110">
        <v>280118</v>
      </c>
      <c r="E11" s="110">
        <v>315870</v>
      </c>
      <c r="F11" s="48">
        <v>1.294278366053736</v>
      </c>
      <c r="G11" s="111">
        <v>269957</v>
      </c>
      <c r="H11" s="107"/>
      <c r="I11" s="100"/>
    </row>
    <row r="12" spans="2:9" ht="9.75" customHeight="1">
      <c r="B12" s="50" t="s">
        <v>5</v>
      </c>
      <c r="C12" s="108">
        <v>50448</v>
      </c>
      <c r="D12" s="108">
        <v>425484</v>
      </c>
      <c r="E12" s="108">
        <v>475932</v>
      </c>
      <c r="F12" s="53">
        <v>-0.00021011360842315696</v>
      </c>
      <c r="G12" s="109">
        <v>103799</v>
      </c>
      <c r="H12" s="107"/>
      <c r="I12" s="100"/>
    </row>
    <row r="13" spans="2:9" ht="9.75" customHeight="1">
      <c r="B13" s="50" t="s">
        <v>6</v>
      </c>
      <c r="C13" s="108">
        <v>14474</v>
      </c>
      <c r="D13" s="108">
        <v>260233</v>
      </c>
      <c r="E13" s="108">
        <v>274707</v>
      </c>
      <c r="F13" s="53">
        <v>0.47915668423574864</v>
      </c>
      <c r="G13" s="109" t="s">
        <v>60</v>
      </c>
      <c r="H13" s="107"/>
      <c r="I13" s="100"/>
    </row>
    <row r="14" spans="2:9" ht="9.75" customHeight="1">
      <c r="B14" s="45" t="s">
        <v>7</v>
      </c>
      <c r="C14" s="110">
        <v>6097</v>
      </c>
      <c r="D14" s="110">
        <v>86846</v>
      </c>
      <c r="E14" s="110">
        <v>92943</v>
      </c>
      <c r="F14" s="48">
        <v>3.766928289921734</v>
      </c>
      <c r="G14" s="111" t="s">
        <v>60</v>
      </c>
      <c r="H14" s="107"/>
      <c r="I14" s="100"/>
    </row>
    <row r="15" spans="2:9" ht="9.75" customHeight="1">
      <c r="B15" s="50" t="s">
        <v>8</v>
      </c>
      <c r="C15" s="110">
        <v>4628</v>
      </c>
      <c r="D15" s="110">
        <v>234857</v>
      </c>
      <c r="E15" s="110">
        <v>239485</v>
      </c>
      <c r="F15" s="53">
        <v>1.5016402336167411</v>
      </c>
      <c r="G15" s="109" t="s">
        <v>60</v>
      </c>
      <c r="H15" s="107"/>
      <c r="I15" s="100"/>
    </row>
    <row r="16" spans="2:9" ht="9.75" customHeight="1">
      <c r="B16" s="45" t="s">
        <v>9</v>
      </c>
      <c r="C16" s="110">
        <v>3722</v>
      </c>
      <c r="D16" s="110">
        <v>185778</v>
      </c>
      <c r="E16" s="110">
        <v>189500</v>
      </c>
      <c r="F16" s="48">
        <v>1.0645106237733515</v>
      </c>
      <c r="G16" s="111" t="s">
        <v>60</v>
      </c>
      <c r="H16" s="107"/>
      <c r="I16" s="100"/>
    </row>
    <row r="17" spans="2:9" ht="9.75" customHeight="1">
      <c r="B17" s="50" t="s">
        <v>61</v>
      </c>
      <c r="C17" s="108">
        <v>1118</v>
      </c>
      <c r="D17" s="108">
        <v>38822</v>
      </c>
      <c r="E17" s="108">
        <v>39940</v>
      </c>
      <c r="F17" s="53">
        <v>-0.24975024975024684</v>
      </c>
      <c r="G17" s="109">
        <v>37280</v>
      </c>
      <c r="H17" s="107"/>
      <c r="I17" s="100"/>
    </row>
    <row r="18" spans="2:9" ht="9.75" customHeight="1">
      <c r="B18" s="50" t="s">
        <v>62</v>
      </c>
      <c r="C18" s="108">
        <v>2196</v>
      </c>
      <c r="D18" s="108">
        <v>107324</v>
      </c>
      <c r="E18" s="108">
        <v>109520</v>
      </c>
      <c r="F18" s="53">
        <v>-2.048117341919331</v>
      </c>
      <c r="G18" s="109">
        <v>104564</v>
      </c>
      <c r="H18" s="107"/>
      <c r="I18" s="100"/>
    </row>
    <row r="19" spans="2:9" ht="9.75" customHeight="1">
      <c r="B19" s="57" t="s">
        <v>10</v>
      </c>
      <c r="C19" s="112">
        <v>366</v>
      </c>
      <c r="D19" s="112">
        <v>10915</v>
      </c>
      <c r="E19" s="112">
        <v>11281</v>
      </c>
      <c r="F19" s="60">
        <v>0.3379880814729175</v>
      </c>
      <c r="G19" s="113">
        <v>10030</v>
      </c>
      <c r="H19" s="107"/>
      <c r="I19" s="100"/>
    </row>
    <row r="20" spans="2:9" ht="9.75" customHeight="1">
      <c r="B20" s="62"/>
      <c r="C20" s="114"/>
      <c r="D20" s="114"/>
      <c r="E20" s="114"/>
      <c r="F20" s="65"/>
      <c r="G20" s="63"/>
      <c r="H20" s="107"/>
      <c r="I20" s="100"/>
    </row>
    <row r="22" ht="11.25"/>
    <row r="23" ht="11.25"/>
    <row r="24" ht="11.25"/>
    <row r="25" ht="11.25"/>
    <row r="26" ht="11.25"/>
    <row r="27" ht="11.25"/>
    <row r="28" ht="11.25"/>
    <row r="29" ht="11.25"/>
    <row r="30" ht="11.25"/>
    <row r="31" ht="11.25"/>
    <row r="32" ht="11.25"/>
    <row r="33" ht="11.25"/>
    <row r="34" ht="11.25"/>
  </sheetData>
  <mergeCells count="1">
    <mergeCell ref="B1:O1"/>
  </mergeCells>
  <printOptions/>
  <pageMargins left="0.75" right="0.75" top="1" bottom="1" header="0.4921259845" footer="0.4921259845"/>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B1:J25"/>
  <sheetViews>
    <sheetView showGridLines="0" workbookViewId="0" topLeftCell="A1">
      <selection activeCell="A1" sqref="A1"/>
    </sheetView>
  </sheetViews>
  <sheetFormatPr defaultColWidth="11.421875" defaultRowHeight="12.75"/>
  <cols>
    <col min="1" max="1" width="3.7109375" style="117" customWidth="1"/>
    <col min="2" max="2" width="12.00390625" style="117" customWidth="1"/>
    <col min="3" max="7" width="18.7109375" style="117" customWidth="1"/>
    <col min="8" max="8" width="14.8515625" style="117" customWidth="1"/>
    <col min="9" max="9" width="21.421875" style="117" customWidth="1"/>
    <col min="10" max="10" width="8.57421875" style="117" customWidth="1"/>
    <col min="11" max="16384" width="11.421875" style="117" customWidth="1"/>
  </cols>
  <sheetData>
    <row r="1" spans="2:10" ht="15" customHeight="1">
      <c r="B1" s="115" t="s">
        <v>63</v>
      </c>
      <c r="C1" s="116"/>
      <c r="D1" s="116"/>
      <c r="E1" s="116"/>
      <c r="F1" s="116"/>
      <c r="G1" s="116"/>
      <c r="H1" s="116"/>
      <c r="I1" s="116"/>
      <c r="J1" s="116"/>
    </row>
    <row r="2" spans="2:10" ht="9" customHeight="1">
      <c r="B2" s="118"/>
      <c r="C2" s="119"/>
      <c r="D2" s="119"/>
      <c r="E2" s="119"/>
      <c r="F2" s="119"/>
      <c r="G2" s="119"/>
      <c r="H2" s="119"/>
      <c r="I2" s="119"/>
      <c r="J2" s="119"/>
    </row>
    <row r="3" ht="11.25">
      <c r="B3" s="117" t="s">
        <v>64</v>
      </c>
    </row>
    <row r="4" spans="2:7" ht="11.25">
      <c r="B4" s="120"/>
      <c r="C4" s="121" t="s">
        <v>1</v>
      </c>
      <c r="D4" s="121" t="s">
        <v>2</v>
      </c>
      <c r="E4" s="121" t="s">
        <v>5</v>
      </c>
      <c r="F4" s="121" t="s">
        <v>8</v>
      </c>
      <c r="G4" s="121" t="s">
        <v>6</v>
      </c>
    </row>
    <row r="5" spans="2:7" ht="11.25">
      <c r="B5" s="122">
        <v>2003</v>
      </c>
      <c r="C5" s="123">
        <f aca="true" t="shared" si="0" ref="C5:D10">100*C20/C$22</f>
        <v>95.52986506355435</v>
      </c>
      <c r="D5" s="123">
        <f t="shared" si="0"/>
        <v>96.35171222117499</v>
      </c>
      <c r="E5" s="123"/>
      <c r="F5" s="123"/>
      <c r="G5" s="123"/>
    </row>
    <row r="6" spans="2:7" ht="11.25">
      <c r="B6" s="122">
        <v>2004</v>
      </c>
      <c r="C6" s="123">
        <f t="shared" si="0"/>
        <v>97.50865013130272</v>
      </c>
      <c r="D6" s="123">
        <f t="shared" si="0"/>
        <v>98.23629001291583</v>
      </c>
      <c r="E6" s="123">
        <f aca="true" t="shared" si="1" ref="E6:F10">100*E21/E$22</f>
        <v>99.73978289628074</v>
      </c>
      <c r="F6" s="123">
        <f t="shared" si="1"/>
        <v>98.06196036846892</v>
      </c>
      <c r="G6" s="123"/>
    </row>
    <row r="7" spans="2:7" ht="11.25">
      <c r="B7" s="122">
        <v>2005</v>
      </c>
      <c r="C7" s="123">
        <f t="shared" si="0"/>
        <v>100</v>
      </c>
      <c r="D7" s="123">
        <f t="shared" si="0"/>
        <v>100</v>
      </c>
      <c r="E7" s="123">
        <f t="shared" si="1"/>
        <v>100</v>
      </c>
      <c r="F7" s="123">
        <f t="shared" si="1"/>
        <v>100</v>
      </c>
      <c r="G7" s="123">
        <f>100*G22/G$22</f>
        <v>100</v>
      </c>
    </row>
    <row r="8" spans="2:7" ht="11.25">
      <c r="B8" s="122">
        <v>2006</v>
      </c>
      <c r="C8" s="123">
        <f t="shared" si="0"/>
        <v>102.44728882514289</v>
      </c>
      <c r="D8" s="123">
        <f t="shared" si="0"/>
        <v>103.33688227970352</v>
      </c>
      <c r="E8" s="123">
        <f t="shared" si="1"/>
        <v>98.92444981631122</v>
      </c>
      <c r="F8" s="123">
        <f t="shared" si="1"/>
        <v>100.74012767956825</v>
      </c>
      <c r="G8" s="123">
        <f>100*G23/G$22</f>
        <v>100.31545275772122</v>
      </c>
    </row>
    <row r="9" spans="2:7" ht="11.25">
      <c r="B9" s="122">
        <v>2007</v>
      </c>
      <c r="C9" s="123">
        <f t="shared" si="0"/>
        <v>103.19060383239035</v>
      </c>
      <c r="D9" s="123">
        <f t="shared" si="0"/>
        <v>105.19687925437219</v>
      </c>
      <c r="E9" s="123">
        <f t="shared" si="1"/>
        <v>98.8395106340118</v>
      </c>
      <c r="F9" s="123">
        <f t="shared" si="1"/>
        <v>101.70483690896472</v>
      </c>
      <c r="G9" s="123">
        <f>100*G24/G$22</f>
        <v>100.86998550024167</v>
      </c>
    </row>
    <row r="10" spans="2:7" ht="11.25">
      <c r="B10" s="122">
        <v>2008</v>
      </c>
      <c r="C10" s="123">
        <f t="shared" si="0"/>
        <v>105.1419357885326</v>
      </c>
      <c r="D10" s="123">
        <f t="shared" si="0"/>
        <v>106.53558836876462</v>
      </c>
      <c r="E10" s="123">
        <f t="shared" si="1"/>
        <v>98.83930295874946</v>
      </c>
      <c r="F10" s="123">
        <f t="shared" si="1"/>
        <v>103.23207765952402</v>
      </c>
      <c r="G10" s="123">
        <f>100*G25/G$22</f>
        <v>101.3533107781537</v>
      </c>
    </row>
    <row r="11" ht="18.75" customHeight="1"/>
    <row r="12" ht="11.25"/>
    <row r="13" ht="11.25"/>
    <row r="14" ht="11.25"/>
    <row r="15" ht="11.25"/>
    <row r="16" ht="11.25"/>
    <row r="17" spans="2:9" ht="11.25">
      <c r="B17" s="124" t="s">
        <v>65</v>
      </c>
      <c r="C17" s="124"/>
      <c r="D17" s="124"/>
      <c r="E17" s="124"/>
      <c r="F17" s="124"/>
      <c r="G17" s="124"/>
      <c r="H17" s="124"/>
      <c r="I17" s="124"/>
    </row>
    <row r="19" spans="2:7" ht="11.25">
      <c r="B19" s="120" t="s">
        <v>66</v>
      </c>
      <c r="C19" s="121" t="s">
        <v>1</v>
      </c>
      <c r="D19" s="121" t="s">
        <v>2</v>
      </c>
      <c r="E19" s="121" t="s">
        <v>5</v>
      </c>
      <c r="F19" s="121" t="s">
        <v>8</v>
      </c>
      <c r="G19" s="121" t="s">
        <v>6</v>
      </c>
    </row>
    <row r="20" spans="2:7" ht="11.25">
      <c r="B20" s="122">
        <v>2003</v>
      </c>
      <c r="C20" s="125">
        <v>2387106</v>
      </c>
      <c r="D20" s="125">
        <v>662445</v>
      </c>
      <c r="E20" s="126" t="s">
        <v>60</v>
      </c>
      <c r="F20" s="126" t="s">
        <v>60</v>
      </c>
      <c r="G20" s="126" t="s">
        <v>60</v>
      </c>
    </row>
    <row r="21" spans="2:7" ht="11.25">
      <c r="B21" s="122">
        <v>2004</v>
      </c>
      <c r="C21" s="125">
        <v>2436552</v>
      </c>
      <c r="D21" s="125">
        <v>675402</v>
      </c>
      <c r="E21" s="125">
        <v>480268</v>
      </c>
      <c r="F21" s="125">
        <v>227491</v>
      </c>
      <c r="G21" s="126" t="s">
        <v>60</v>
      </c>
    </row>
    <row r="22" spans="2:7" ht="11.25">
      <c r="B22" s="122">
        <v>2005</v>
      </c>
      <c r="C22" s="125">
        <v>2498806</v>
      </c>
      <c r="D22" s="125">
        <v>687528</v>
      </c>
      <c r="E22" s="125">
        <v>481521</v>
      </c>
      <c r="F22" s="125">
        <v>231987</v>
      </c>
      <c r="G22" s="125">
        <v>271039</v>
      </c>
    </row>
    <row r="23" spans="2:7" ht="11.25">
      <c r="B23" s="122">
        <v>2006</v>
      </c>
      <c r="C23" s="125">
        <v>2559959</v>
      </c>
      <c r="D23" s="125">
        <v>710470</v>
      </c>
      <c r="E23" s="125">
        <v>476342</v>
      </c>
      <c r="F23" s="125">
        <v>233704</v>
      </c>
      <c r="G23" s="125">
        <v>271894</v>
      </c>
    </row>
    <row r="24" spans="2:7" ht="11.25">
      <c r="B24" s="122">
        <v>2007</v>
      </c>
      <c r="C24" s="125">
        <v>2578533</v>
      </c>
      <c r="D24" s="125">
        <v>723258</v>
      </c>
      <c r="E24" s="125">
        <v>475933</v>
      </c>
      <c r="F24" s="125">
        <v>235942</v>
      </c>
      <c r="G24" s="125">
        <v>273397</v>
      </c>
    </row>
    <row r="25" spans="2:7" ht="11.25">
      <c r="B25" s="122">
        <v>2008</v>
      </c>
      <c r="C25" s="125">
        <v>2627293</v>
      </c>
      <c r="D25" s="125">
        <v>732462</v>
      </c>
      <c r="E25" s="125">
        <v>475932</v>
      </c>
      <c r="F25" s="125">
        <v>239485</v>
      </c>
      <c r="G25" s="125">
        <v>274707</v>
      </c>
    </row>
  </sheetData>
  <mergeCells count="1">
    <mergeCell ref="B1:J1"/>
  </mergeCells>
  <printOptions/>
  <pageMargins left="0.75" right="0.75" top="1" bottom="1" header="0.4921259845" footer="0.4921259845"/>
  <pageSetup orientation="portrait" paperSize="9"/>
  <drawing r:id="rId1"/>
</worksheet>
</file>

<file path=xl/worksheets/sheet7.xml><?xml version="1.0" encoding="utf-8"?>
<worksheet xmlns="http://schemas.openxmlformats.org/spreadsheetml/2006/main" xmlns:r="http://schemas.openxmlformats.org/officeDocument/2006/relationships">
  <dimension ref="B1:E20"/>
  <sheetViews>
    <sheetView showGridLines="0" workbookViewId="0" topLeftCell="A1">
      <selection activeCell="A1" sqref="A1"/>
    </sheetView>
  </sheetViews>
  <sheetFormatPr defaultColWidth="11.421875" defaultRowHeight="12.75"/>
  <cols>
    <col min="1" max="1" width="3.7109375" style="15" customWidth="1"/>
    <col min="2" max="2" width="28.28125" style="15" customWidth="1"/>
    <col min="3" max="3" width="10.421875" style="15" customWidth="1"/>
    <col min="4" max="4" width="12.8515625" style="15" customWidth="1"/>
    <col min="5" max="5" width="14.00390625" style="15" customWidth="1"/>
    <col min="6" max="8" width="15.00390625" style="15" customWidth="1"/>
    <col min="9" max="16384" width="11.421875" style="15" customWidth="1"/>
  </cols>
  <sheetData>
    <row r="1" ht="15" customHeight="1">
      <c r="B1" s="16" t="s">
        <v>67</v>
      </c>
    </row>
    <row r="2" ht="11.25">
      <c r="B2" s="16"/>
    </row>
    <row r="3" spans="2:5" s="16" customFormat="1" ht="30.75" customHeight="1">
      <c r="B3" s="127" t="s">
        <v>53</v>
      </c>
      <c r="C3" s="20" t="s">
        <v>0</v>
      </c>
      <c r="D3" s="20" t="s">
        <v>68</v>
      </c>
      <c r="E3" s="21" t="s">
        <v>69</v>
      </c>
    </row>
    <row r="4" spans="2:5" s="132" customFormat="1" ht="9.75" customHeight="1">
      <c r="B4" s="128" t="s">
        <v>1</v>
      </c>
      <c r="C4" s="129">
        <v>747665</v>
      </c>
      <c r="D4" s="130">
        <v>50.877465174911215</v>
      </c>
      <c r="E4" s="131">
        <v>2.0976261224846526</v>
      </c>
    </row>
    <row r="5" spans="2:5" s="132" customFormat="1" ht="9.75" customHeight="1">
      <c r="B5" s="133" t="s">
        <v>2</v>
      </c>
      <c r="C5" s="134">
        <v>107373</v>
      </c>
      <c r="D5" s="135">
        <v>66.25501755562385</v>
      </c>
      <c r="E5" s="136">
        <v>2.465907681149737</v>
      </c>
    </row>
    <row r="6" spans="2:5" s="132" customFormat="1" ht="9.75" customHeight="1">
      <c r="B6" s="137" t="s">
        <v>56</v>
      </c>
      <c r="C6" s="138">
        <v>653386</v>
      </c>
      <c r="D6" s="139">
        <v>56.83960170557679</v>
      </c>
      <c r="E6" s="140">
        <v>3.388932052046867</v>
      </c>
    </row>
    <row r="7" spans="2:5" s="132" customFormat="1" ht="9.75" customHeight="1">
      <c r="B7" s="137" t="s">
        <v>3</v>
      </c>
      <c r="C7" s="138">
        <v>146615</v>
      </c>
      <c r="D7" s="139">
        <v>72.14473280360126</v>
      </c>
      <c r="E7" s="140">
        <v>4.172883716303599</v>
      </c>
    </row>
    <row r="8" spans="2:5" s="132" customFormat="1" ht="9.75" customHeight="1">
      <c r="B8" s="133" t="s">
        <v>97</v>
      </c>
      <c r="C8" s="134">
        <v>78129</v>
      </c>
      <c r="D8" s="135">
        <v>46.364346145477356</v>
      </c>
      <c r="E8" s="136">
        <v>0.8116129032258002</v>
      </c>
    </row>
    <row r="9" spans="2:5" s="132" customFormat="1" ht="9.75" customHeight="1">
      <c r="B9" s="133" t="s">
        <v>98</v>
      </c>
      <c r="C9" s="134">
        <v>10995</v>
      </c>
      <c r="D9" s="135">
        <v>92.63301500682128</v>
      </c>
      <c r="E9" s="136">
        <v>15.968779664592336</v>
      </c>
    </row>
    <row r="10" spans="2:5" s="132" customFormat="1" ht="9.75" customHeight="1">
      <c r="B10" s="133" t="s">
        <v>99</v>
      </c>
      <c r="C10" s="134">
        <v>58506</v>
      </c>
      <c r="D10" s="135">
        <v>35.10409188801148</v>
      </c>
      <c r="E10" s="136">
        <v>20.61849293887228</v>
      </c>
    </row>
    <row r="11" spans="2:5" s="132" customFormat="1" ht="9.75" customHeight="1">
      <c r="B11" s="137" t="s">
        <v>4</v>
      </c>
      <c r="C11" s="138">
        <v>116086</v>
      </c>
      <c r="D11" s="139">
        <v>48.703547370053236</v>
      </c>
      <c r="E11" s="140">
        <v>30.978224077626095</v>
      </c>
    </row>
    <row r="12" spans="2:5" s="132" customFormat="1" ht="9.75" customHeight="1">
      <c r="B12" s="133" t="s">
        <v>5</v>
      </c>
      <c r="C12" s="134">
        <v>46123</v>
      </c>
      <c r="D12" s="135">
        <v>54.89885740303102</v>
      </c>
      <c r="E12" s="136">
        <v>-4.283312926722971</v>
      </c>
    </row>
    <row r="13" spans="2:5" s="132" customFormat="1" ht="9.75" customHeight="1">
      <c r="B13" s="133" t="s">
        <v>6</v>
      </c>
      <c r="C13" s="134">
        <v>46603</v>
      </c>
      <c r="D13" s="135">
        <v>58.755874085359316</v>
      </c>
      <c r="E13" s="136">
        <v>-1.394354872836523</v>
      </c>
    </row>
    <row r="14" spans="2:5" s="132" customFormat="1" ht="9.75" customHeight="1">
      <c r="B14" s="137" t="s">
        <v>7</v>
      </c>
      <c r="C14" s="138">
        <v>18107</v>
      </c>
      <c r="D14" s="139">
        <v>63.892417297177886</v>
      </c>
      <c r="E14" s="140">
        <v>-3.762955089024711</v>
      </c>
    </row>
    <row r="15" spans="2:5" s="132" customFormat="1" ht="9.75" customHeight="1">
      <c r="B15" s="133" t="s">
        <v>8</v>
      </c>
      <c r="C15" s="134">
        <v>39645</v>
      </c>
      <c r="D15" s="135">
        <v>83.54395257913987</v>
      </c>
      <c r="E15" s="136">
        <v>0.5937428636675124</v>
      </c>
    </row>
    <row r="16" spans="2:5" s="132" customFormat="1" ht="9.75" customHeight="1">
      <c r="B16" s="137" t="s">
        <v>9</v>
      </c>
      <c r="C16" s="138">
        <v>31452</v>
      </c>
      <c r="D16" s="139">
        <v>83.23159099580313</v>
      </c>
      <c r="E16" s="140">
        <v>-0.32325537174368035</v>
      </c>
    </row>
    <row r="17" spans="2:5" s="132" customFormat="1" ht="9.75" customHeight="1">
      <c r="B17" s="133" t="s">
        <v>100</v>
      </c>
      <c r="C17" s="134">
        <v>5403</v>
      </c>
      <c r="D17" s="135">
        <v>78.78956135480288</v>
      </c>
      <c r="E17" s="136">
        <v>7.372813990461058</v>
      </c>
    </row>
    <row r="18" spans="2:5" s="132" customFormat="1" ht="9.75" customHeight="1">
      <c r="B18" s="133" t="s">
        <v>101</v>
      </c>
      <c r="C18" s="134">
        <v>5936</v>
      </c>
      <c r="D18" s="135">
        <v>89.36994609164421</v>
      </c>
      <c r="E18" s="136">
        <v>-16.488463702870003</v>
      </c>
    </row>
    <row r="19" spans="2:5" s="132" customFormat="1" ht="9.75" customHeight="1">
      <c r="B19" s="141" t="s">
        <v>10</v>
      </c>
      <c r="C19" s="142">
        <v>1557</v>
      </c>
      <c r="D19" s="143">
        <v>83.04431599229287</v>
      </c>
      <c r="E19" s="144">
        <v>-24.011713030746705</v>
      </c>
    </row>
    <row r="20" spans="2:5" s="132" customFormat="1" ht="6.75" customHeight="1">
      <c r="B20" s="145"/>
      <c r="C20" s="146"/>
      <c r="D20" s="147"/>
      <c r="E20" s="148"/>
    </row>
    <row r="22" ht="11.25"/>
    <row r="23" ht="11.25"/>
    <row r="24" ht="11.25"/>
    <row r="25" ht="11.25"/>
    <row r="26" ht="11.25"/>
    <row r="27" ht="11.25"/>
    <row r="28" ht="11.25"/>
    <row r="29" ht="11.25"/>
    <row r="30" ht="11.25"/>
    <row r="31" ht="11.25"/>
  </sheetData>
  <printOptions/>
  <pageMargins left="0.75" right="0.75" top="1" bottom="1" header="0.4921259845" footer="0.492125984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B1:G11"/>
  <sheetViews>
    <sheetView showGridLines="0" workbookViewId="0" topLeftCell="A1">
      <selection activeCell="A1" sqref="A1"/>
    </sheetView>
  </sheetViews>
  <sheetFormatPr defaultColWidth="11.421875" defaultRowHeight="12.75"/>
  <cols>
    <col min="1" max="1" width="3.7109375" style="1" customWidth="1"/>
    <col min="2" max="2" width="58.140625" style="1" customWidth="1"/>
    <col min="3" max="3" width="10.421875" style="1" customWidth="1"/>
    <col min="4" max="4" width="11.00390625" style="1" customWidth="1"/>
    <col min="5" max="5" width="7.140625" style="1" customWidth="1"/>
    <col min="6" max="6" width="8.57421875" style="1" customWidth="1"/>
    <col min="7" max="8" width="11.421875" style="1" customWidth="1"/>
    <col min="9" max="10" width="10.57421875" style="1" customWidth="1"/>
    <col min="11" max="12" width="16.421875" style="1" customWidth="1"/>
    <col min="13" max="14" width="15.57421875" style="1" customWidth="1"/>
    <col min="15" max="16384" width="11.421875" style="1" customWidth="1"/>
  </cols>
  <sheetData>
    <row r="1" s="15" customFormat="1" ht="15" customHeight="1">
      <c r="B1" s="16" t="s">
        <v>70</v>
      </c>
    </row>
    <row r="2" spans="2:7" ht="11.25" customHeight="1">
      <c r="B2" s="149"/>
      <c r="C2" s="150" t="s">
        <v>25</v>
      </c>
      <c r="D2" s="150"/>
      <c r="E2" s="150"/>
      <c r="F2" s="150"/>
      <c r="G2" s="151"/>
    </row>
    <row r="3" spans="2:6" s="154" customFormat="1" ht="35.25" customHeight="1">
      <c r="B3" s="152"/>
      <c r="C3" s="78" t="s">
        <v>102</v>
      </c>
      <c r="D3" s="153"/>
      <c r="E3" s="153" t="s">
        <v>103</v>
      </c>
      <c r="F3" s="153"/>
    </row>
    <row r="4" spans="2:6" s="154" customFormat="1" ht="12.75" customHeight="1">
      <c r="B4" s="152"/>
      <c r="C4" s="155">
        <v>2007</v>
      </c>
      <c r="D4" s="155">
        <v>2008</v>
      </c>
      <c r="E4" s="155">
        <v>2007</v>
      </c>
      <c r="F4" s="155">
        <v>2008</v>
      </c>
    </row>
    <row r="5" spans="2:6" s="160" customFormat="1" ht="12.75" customHeight="1">
      <c r="B5" s="84" t="s">
        <v>71</v>
      </c>
      <c r="C5" s="156">
        <v>55.52706102556</v>
      </c>
      <c r="D5" s="157">
        <v>57.23171499104507</v>
      </c>
      <c r="E5" s="158" t="s">
        <v>60</v>
      </c>
      <c r="F5" s="159">
        <v>37.13450759329937</v>
      </c>
    </row>
    <row r="6" spans="2:6" s="160" customFormat="1" ht="12.75" customHeight="1">
      <c r="B6" s="161" t="s">
        <v>72</v>
      </c>
      <c r="C6" s="162">
        <v>2.280102580307984</v>
      </c>
      <c r="D6" s="163">
        <v>3.3665714700614746</v>
      </c>
      <c r="E6" s="164" t="s">
        <v>60</v>
      </c>
      <c r="F6" s="165">
        <v>15.196180195142206</v>
      </c>
    </row>
    <row r="7" spans="2:6" s="160" customFormat="1" ht="12.75" customHeight="1">
      <c r="B7" s="161" t="s">
        <v>73</v>
      </c>
      <c r="C7" s="162">
        <v>0.14949499860228255</v>
      </c>
      <c r="D7" s="163">
        <v>0.2323442567404037</v>
      </c>
      <c r="E7" s="164" t="s">
        <v>60</v>
      </c>
      <c r="F7" s="165">
        <v>0.35131984478050493</v>
      </c>
    </row>
    <row r="8" spans="2:6" s="160" customFormat="1" ht="12.75" customHeight="1">
      <c r="B8" s="161" t="s">
        <v>74</v>
      </c>
      <c r="C8" s="162">
        <v>25.959867277611</v>
      </c>
      <c r="D8" s="163">
        <v>24.767655743259596</v>
      </c>
      <c r="E8" s="164" t="s">
        <v>60</v>
      </c>
      <c r="F8" s="165">
        <v>24.13407642803532</v>
      </c>
    </row>
    <row r="9" spans="2:6" s="160" customFormat="1" ht="12.75" customHeight="1">
      <c r="B9" s="161" t="s">
        <v>75</v>
      </c>
      <c r="C9" s="162">
        <v>9.116764101753832</v>
      </c>
      <c r="D9" s="163">
        <v>7.574180744469723</v>
      </c>
      <c r="E9" s="164" t="s">
        <v>60</v>
      </c>
      <c r="F9" s="165">
        <v>15.223327637693426</v>
      </c>
    </row>
    <row r="10" spans="2:6" s="160" customFormat="1" ht="12.75" customHeight="1">
      <c r="B10" s="161" t="s">
        <v>76</v>
      </c>
      <c r="C10" s="162">
        <v>1.3503166133913487</v>
      </c>
      <c r="D10" s="163">
        <v>1.373493392710199</v>
      </c>
      <c r="E10" s="164" t="s">
        <v>60</v>
      </c>
      <c r="F10" s="165">
        <v>1.3893102952683605</v>
      </c>
    </row>
    <row r="11" spans="2:6" s="132" customFormat="1" ht="12.75" customHeight="1">
      <c r="B11" s="166" t="s">
        <v>77</v>
      </c>
      <c r="C11" s="167">
        <v>5.616393402773558</v>
      </c>
      <c r="D11" s="168">
        <v>5.454039401713539</v>
      </c>
      <c r="E11" s="169" t="s">
        <v>60</v>
      </c>
      <c r="F11" s="170">
        <v>6.571278005780809</v>
      </c>
    </row>
    <row r="13" ht="11.25"/>
    <row r="14" ht="11.25"/>
    <row r="15" ht="11.25"/>
    <row r="16" ht="11.25"/>
    <row r="17" ht="11.25"/>
    <row r="18" ht="11.25"/>
    <row r="19" ht="11.25"/>
    <row r="20" ht="11.25"/>
    <row r="21" ht="11.25"/>
    <row r="22" ht="11.25"/>
  </sheetData>
  <mergeCells count="4">
    <mergeCell ref="C2:F2"/>
    <mergeCell ref="C3:D3"/>
    <mergeCell ref="E3:F3"/>
    <mergeCell ref="B3:B4"/>
  </mergeCells>
  <printOptions/>
  <pageMargins left="0.75" right="0.75" top="1" bottom="1" header="0.4921259845" footer="0.4921259845"/>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dimension ref="B1:H12"/>
  <sheetViews>
    <sheetView showGridLines="0" workbookViewId="0" topLeftCell="A1">
      <selection activeCell="A1" sqref="A1"/>
    </sheetView>
  </sheetViews>
  <sheetFormatPr defaultColWidth="11.421875" defaultRowHeight="12.75"/>
  <cols>
    <col min="1" max="1" width="3.7109375" style="15" customWidth="1"/>
    <col min="2" max="2" width="14.140625" style="15" customWidth="1"/>
    <col min="3" max="3" width="8.00390625" style="15" customWidth="1"/>
    <col min="4" max="4" width="7.7109375" style="15" customWidth="1"/>
    <col min="5" max="5" width="9.00390625" style="15" customWidth="1"/>
    <col min="6" max="6" width="8.00390625" style="15" customWidth="1"/>
    <col min="7" max="7" width="7.7109375" style="15" customWidth="1"/>
    <col min="8" max="8" width="7.140625" style="15" customWidth="1"/>
    <col min="9" max="16384" width="9.28125" style="15" customWidth="1"/>
  </cols>
  <sheetData>
    <row r="1" ht="15" customHeight="1">
      <c r="B1" s="16" t="s">
        <v>78</v>
      </c>
    </row>
    <row r="2" ht="5.25" customHeight="1">
      <c r="B2" s="16"/>
    </row>
    <row r="3" ht="11.25" customHeight="1">
      <c r="H3" s="15" t="s">
        <v>25</v>
      </c>
    </row>
    <row r="4" spans="2:8" s="172" customFormat="1" ht="15" customHeight="1">
      <c r="B4" s="171"/>
      <c r="C4" s="153" t="s">
        <v>79</v>
      </c>
      <c r="D4" s="153"/>
      <c r="E4" s="153"/>
      <c r="F4" s="153"/>
      <c r="G4" s="153"/>
      <c r="H4" s="153"/>
    </row>
    <row r="5" spans="2:8" s="172" customFormat="1" ht="47.25" customHeight="1">
      <c r="B5" s="173"/>
      <c r="C5" s="78" t="s">
        <v>80</v>
      </c>
      <c r="D5" s="153"/>
      <c r="E5" s="78" t="s">
        <v>72</v>
      </c>
      <c r="F5" s="153"/>
      <c r="G5" s="78" t="s">
        <v>73</v>
      </c>
      <c r="H5" s="153"/>
    </row>
    <row r="6" spans="2:8" s="172" customFormat="1" ht="12" customHeight="1">
      <c r="B6" s="173"/>
      <c r="C6" s="174">
        <v>2007</v>
      </c>
      <c r="D6" s="174">
        <v>2008</v>
      </c>
      <c r="E6" s="174">
        <v>2007</v>
      </c>
      <c r="F6" s="174">
        <v>2008</v>
      </c>
      <c r="G6" s="174">
        <v>2007</v>
      </c>
      <c r="H6" s="174">
        <v>2008</v>
      </c>
    </row>
    <row r="7" spans="2:8" ht="12" customHeight="1">
      <c r="B7" s="175" t="s">
        <v>1</v>
      </c>
      <c r="C7" s="176">
        <v>84.21912211322073</v>
      </c>
      <c r="D7" s="176">
        <v>83.56429684417486</v>
      </c>
      <c r="E7" s="176">
        <v>15.623293058620463</v>
      </c>
      <c r="F7" s="176">
        <v>16.256211003591183</v>
      </c>
      <c r="G7" s="176">
        <v>0.15758482815879743</v>
      </c>
      <c r="H7" s="176">
        <v>0.17949215223395504</v>
      </c>
    </row>
    <row r="8" spans="2:8" ht="12" customHeight="1">
      <c r="B8" s="177" t="s">
        <v>2</v>
      </c>
      <c r="C8" s="178">
        <v>69.72965227359572</v>
      </c>
      <c r="D8" s="178">
        <v>67.38978436984347</v>
      </c>
      <c r="E8" s="178">
        <v>30.270347726404278</v>
      </c>
      <c r="F8" s="178">
        <v>32.610215630156524</v>
      </c>
      <c r="G8" s="178">
        <v>0</v>
      </c>
      <c r="H8" s="178">
        <v>0</v>
      </c>
    </row>
    <row r="9" spans="2:8" ht="12" customHeight="1">
      <c r="B9" s="177" t="s">
        <v>5</v>
      </c>
      <c r="C9" s="178">
        <v>78.44723597188137</v>
      </c>
      <c r="D9" s="178">
        <v>77.40673952245422</v>
      </c>
      <c r="E9" s="178">
        <v>21.55276402811863</v>
      </c>
      <c r="F9" s="178">
        <v>22.593260477545787</v>
      </c>
      <c r="G9" s="178">
        <v>0</v>
      </c>
      <c r="H9" s="178">
        <v>0</v>
      </c>
    </row>
    <row r="10" spans="2:8" ht="12" customHeight="1">
      <c r="B10" s="177" t="s">
        <v>6</v>
      </c>
      <c r="C10" s="178">
        <v>86.49140308667332</v>
      </c>
      <c r="D10" s="178">
        <v>86.79843922434179</v>
      </c>
      <c r="E10" s="178">
        <v>13.475343778729732</v>
      </c>
      <c r="F10" s="178">
        <v>13.164117925271954</v>
      </c>
      <c r="G10" s="178">
        <v>0.03325313459695245</v>
      </c>
      <c r="H10" s="178">
        <v>0.03744285038625256</v>
      </c>
    </row>
    <row r="11" spans="2:8" ht="12" customHeight="1">
      <c r="B11" s="77" t="s">
        <v>8</v>
      </c>
      <c r="C11" s="179">
        <v>72.23913926106374</v>
      </c>
      <c r="D11" s="179">
        <v>72.9902888132173</v>
      </c>
      <c r="E11" s="179">
        <v>27.71264717823792</v>
      </c>
      <c r="F11" s="179">
        <v>26.959263463236223</v>
      </c>
      <c r="G11" s="179">
        <v>0.048213560698335364</v>
      </c>
      <c r="H11" s="179">
        <v>0.05044772354647496</v>
      </c>
    </row>
    <row r="12" spans="2:8" ht="8.25" customHeight="1">
      <c r="B12" s="132"/>
      <c r="C12" s="180"/>
      <c r="D12" s="180"/>
      <c r="E12" s="180"/>
      <c r="F12" s="180"/>
      <c r="G12" s="180"/>
      <c r="H12" s="180"/>
    </row>
    <row r="14" ht="11.25"/>
    <row r="15" ht="11.25"/>
    <row r="16" ht="11.25"/>
    <row r="17" ht="11.25"/>
    <row r="18" ht="11.25"/>
    <row r="19" ht="11.25"/>
    <row r="20" ht="11.25"/>
    <row r="21" ht="11.25"/>
    <row r="22" ht="11.25"/>
  </sheetData>
  <mergeCells count="4">
    <mergeCell ref="C4:H4"/>
    <mergeCell ref="C5:D5"/>
    <mergeCell ref="E5:F5"/>
    <mergeCell ref="G5:H5"/>
  </mergeCells>
  <printOptions/>
  <pageMargins left="0.75" right="0.75" top="1" bottom="1" header="0.4921259845" footer="0.492125984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de la Santé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bducoudre</dc:creator>
  <cp:keywords/>
  <dc:description/>
  <cp:lastModifiedBy>Betty Thierry</cp:lastModifiedBy>
  <cp:lastPrinted>2010-02-02T10:56:08Z</cp:lastPrinted>
  <dcterms:created xsi:type="dcterms:W3CDTF">2009-10-21T09:06:20Z</dcterms:created>
  <dcterms:modified xsi:type="dcterms:W3CDTF">2010-04-07T13:28:23Z</dcterms:modified>
  <cp:category/>
  <cp:version/>
  <cp:contentType/>
  <cp:contentStatus/>
</cp:coreProperties>
</file>