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780" windowHeight="12405" activeTab="0"/>
  </bookViews>
  <sheets>
    <sheet name="08-tableau encadré 1" sheetId="1" r:id="rId1"/>
    <sheet name="09-T1" sheetId="2" r:id="rId2"/>
    <sheet name="09-T2" sheetId="3" r:id="rId3"/>
    <sheet name="09-T3" sheetId="4" r:id="rId4"/>
    <sheet name="09-T4" sheetId="5" r:id="rId5"/>
    <sheet name="10-T1" sheetId="6" r:id="rId6"/>
    <sheet name="10-G1" sheetId="7" r:id="rId7"/>
    <sheet name="10-G2" sheetId="8" r:id="rId8"/>
    <sheet name="10-G3" sheetId="9" r:id="rId9"/>
    <sheet name="11-T1" sheetId="10" r:id="rId10"/>
    <sheet name="11-T2" sheetId="11" r:id="rId11"/>
    <sheet name="11-G1" sheetId="12" r:id="rId12"/>
    <sheet name="11-G2" sheetId="13" r:id="rId13"/>
    <sheet name="11-T3" sheetId="14" r:id="rId14"/>
    <sheet name="11-G3" sheetId="15" r:id="rId15"/>
    <sheet name="11-G4" sheetId="16" r:id="rId16"/>
    <sheet name="12-G1" sheetId="17" r:id="rId17"/>
    <sheet name="12-T1" sheetId="18" r:id="rId18"/>
    <sheet name="12-T2" sheetId="19" r:id="rId19"/>
    <sheet name="12-G2" sheetId="20" r:id="rId20"/>
    <sheet name="12-G3" sheetId="21" r:id="rId21"/>
    <sheet name="13-T1" sheetId="22" r:id="rId22"/>
    <sheet name="13-T2" sheetId="23" r:id="rId23"/>
    <sheet name="13-T3" sheetId="24" r:id="rId24"/>
    <sheet name="13-G1" sheetId="25" r:id="rId25"/>
  </sheets>
  <externalReferences>
    <externalReference r:id="rId28"/>
    <externalReference r:id="rId29"/>
    <externalReference r:id="rId30"/>
    <externalReference r:id="rId31"/>
    <externalReference r:id="rId32"/>
  </externalReferences>
  <definedNames>
    <definedName name="_55">'[1]Macro1'!$B$29:$C$29</definedName>
    <definedName name="_55_F">'[4]Macro1'!$B$159:$C$159</definedName>
    <definedName name="_55_H">'[4]Macro1'!$B$94:$C$94</definedName>
    <definedName name="_56">'[3]Macro1'!#REF!</definedName>
    <definedName name="_56_59">'[3]Macro1'!#REF!</definedName>
    <definedName name="_56_a_59">'[1]Macro1'!$B$31:$C$31</definedName>
    <definedName name="_56_a_59_F">'[4]Macro1'!$B$161:$C$161</definedName>
    <definedName name="_56_a_59_H">'[4]Macro1'!$B$96:$C$96</definedName>
    <definedName name="_57">'[3]Macro1'!#REF!</definedName>
    <definedName name="_58">'[3]Macro1'!#REF!</definedName>
    <definedName name="_59">'[3]Macro1'!#REF!</definedName>
    <definedName name="_60">'[1]Macro1'!$B$34:$C$34</definedName>
    <definedName name="_60_F">'[4]Macro1'!$B$164:$C$164</definedName>
    <definedName name="_60_H">'[4]Macro1'!$B$99:$C$99</definedName>
    <definedName name="_61">'[3]Macro1'!#REF!</definedName>
    <definedName name="_61_64">'[3]Macro1'!#REF!</definedName>
    <definedName name="_61_a_64">'[1]Macro1'!$B$36:$C$36</definedName>
    <definedName name="_61_a_64_F">'[4]Macro1'!$B$166:$C$166</definedName>
    <definedName name="_61_a_64_H">'[4]Macro1'!$B$101:$C$101</definedName>
    <definedName name="_62">'[3]Macro1'!#REF!</definedName>
    <definedName name="_63">'[3]Macro1'!#REF!</definedName>
    <definedName name="_64">'[3]Macro1'!#REF!</definedName>
    <definedName name="_65">'[1]Macro1'!$B$39:$C$39</definedName>
    <definedName name="_65_et_plus">'[3]Macro1'!#REF!</definedName>
    <definedName name="_65_F">'[4]Macro1'!$B$169:$C$169</definedName>
    <definedName name="_65_H">'[4]Macro1'!$B$104:$C$104</definedName>
    <definedName name="_66_et_plus">'[1]Macro1'!$B$41:$C$41</definedName>
    <definedName name="_66_et_plus_F">'[4]Macro1'!$B$171:$C$171</definedName>
    <definedName name="_66_et_plus_H">'[4]Macro1'!$B$106:$C$106</definedName>
    <definedName name="carrières_longues">'[2]Macro1'!$B$35:$C$35</definedName>
    <definedName name="carrières_longues_F_M">'[5]Macro1'!$B$206:$C$206</definedName>
    <definedName name="carrières_longues_F_P">'[5]Macro1'!$B$181:$C$181</definedName>
    <definedName name="carrières_longues_H_M">'[5]Macro1'!$B$121:$C$121</definedName>
    <definedName name="carrières_longues_H_P">'[5]Macro1'!$B$96:$C$96</definedName>
    <definedName name="compar_eir">#REF!</definedName>
    <definedName name="décote">'[2]Macro1'!$B$23:$C$23</definedName>
    <definedName name="décote_F_M">'[5]Macro1'!$B$194:$C$194</definedName>
    <definedName name="décote_F_P">'[5]Macro1'!$B$169:$C$169</definedName>
    <definedName name="décote_H_M">'[5]Macro1'!$B$109:$C$109</definedName>
    <definedName name="décote_H_P">'[5]Macro1'!$B$84:$C$84</definedName>
    <definedName name="départs_normaux">'[2]Macro1'!$B$38:$C$38</definedName>
    <definedName name="départs_normaux_F_M">'[5]Macro1'!$B$209:$C$209</definedName>
    <definedName name="départs_normaux_F_P">'[5]Macro1'!$B$184:$C$184</definedName>
    <definedName name="départs_normaux_H_M">'[5]Macro1'!$B$124:$C$124</definedName>
    <definedName name="départs_normaux_H_P">'[5]Macro1'!$B$99:$C$99</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'[2]Macro1'!$B$26:$C$26</definedName>
    <definedName name="ex_invalide_F_M">'[5]Macro1'!$B$197:$C$197</definedName>
    <definedName name="ex_invalide_F_P">'[5]Macro1'!$B$172:$C$172</definedName>
    <definedName name="ex_invalide_H_M">'[5]Macro1'!$B$112:$C$112</definedName>
    <definedName name="ex_invalide_H_P">'[5]Macro1'!$B$87:$C$87</definedName>
    <definedName name="FEA">'[2]Macro1'!#REF!</definedName>
    <definedName name="FEB">'[2]Macro1'!#REF!</definedName>
    <definedName name="gain_surcote_FP_1">'[3]Macro1'!#REF!</definedName>
    <definedName name="gain_surcote_FP_2">'[3]Macro1'!#REF!</definedName>
    <definedName name="GRAPHIQUE_2">'[2]Macro1'!$C$10</definedName>
    <definedName name="GRAPHIQUE_2_Fem">'[5]Macro1'!$C$156</definedName>
    <definedName name="GRAPHIQUE_2_Hom">'[5]Macro1'!$C$71</definedName>
    <definedName name="GRAPHIQUE_3">'[1]Macro1'!$C$10</definedName>
    <definedName name="GRAPHIQUE_3_Fem">'[4]Macro1'!$C$140</definedName>
    <definedName name="GRAPHIQUE_3_Hom">'[4]Macro1'!$C$75</definedName>
    <definedName name="handicap">'[2]Macro1'!$B$32:$C$32</definedName>
    <definedName name="handicap_F_M">'[5]Macro1'!$B$203:$C$203</definedName>
    <definedName name="handicap_F_P">'[5]Macro1'!$B$178:$C$178</definedName>
    <definedName name="handicap_H_M">'[5]Macro1'!$B$118:$C$118</definedName>
    <definedName name="handicap_H_P">'[5]Macro1'!$B$93:$C$93</definedName>
    <definedName name="IDX2" localSheetId="14">'11-G3'!#REF!</definedName>
    <definedName name="IDX3" localSheetId="14">'11-G3'!#REF!</definedName>
    <definedName name="inaptitude">'[2]Macro1'!$B$29:$C$29</definedName>
    <definedName name="inaptitude_F_M">'[5]Macro1'!$B$200:$C$200</definedName>
    <definedName name="inaptitude_F_P">'[5]Macro1'!$B$175:$C$175</definedName>
    <definedName name="inaptitude_H_M">'[5]Macro1'!$B$115:$C$115</definedName>
    <definedName name="inaptitude_H_P">'[5]Macro1'!$B$90:$C$90</definedName>
    <definedName name="moins_de_50">'[1]Macro1'!$B$23:$C$23</definedName>
    <definedName name="moins_de_50_F">'[4]Macro1'!$B$153:$C$153</definedName>
    <definedName name="moins_de_50_H">'[4]Macro1'!$B$88:$C$88</definedName>
    <definedName name="moins_de_55">'[1]Macro1'!$B$26:$C$26</definedName>
    <definedName name="moins_de_55_F">'[4]Macro1'!$B$156:$C$156</definedName>
    <definedName name="moins_de_55_H">'[4]Macro1'!$B$91:$C$91</definedName>
    <definedName name="montant">'[2]Macro1'!#REF!</definedName>
    <definedName name="montantE">'[2]Macro1'!#REF!</definedName>
    <definedName name="montantE2005">'[2]Macro1'!#REF!</definedName>
    <definedName name="montantE2005B">#REF!</definedName>
    <definedName name="montantE2006">'[2]Macro1'!#REF!</definedName>
    <definedName name="montantE2006B">#REF!</definedName>
    <definedName name="montantF">'[2]Macro1'!#REF!</definedName>
    <definedName name="montantF2005">'[2]Macro1'!#REF!</definedName>
    <definedName name="montantF2005B">#REF!</definedName>
    <definedName name="montantF2006">'[2]Macro1'!#REF!</definedName>
    <definedName name="montantF2006B">#REF!</definedName>
    <definedName name="montantH">'[2]Macro1'!#REF!</definedName>
    <definedName name="montantH2005">'[2]Macro1'!#REF!</definedName>
    <definedName name="montantH2005B">#REF!</definedName>
    <definedName name="montantH2006">'[2]Macro1'!#REF!</definedName>
    <definedName name="montantH2006B">#REF!</definedName>
    <definedName name="surcote">'[2]Macro1'!$B$41:$C$41</definedName>
    <definedName name="surcote_F_M">'[5]Macro1'!$B$212:$C$212</definedName>
    <definedName name="surcote_F_P">'[5]Macro1'!$B$187:$C$187</definedName>
    <definedName name="surcote_H_M">'[5]Macro1'!$B$127:$C$127</definedName>
    <definedName name="surcote_H_P">'[5]Macro1'!$B$102:$C$102</definedName>
    <definedName name="t1_fpe">#REF!</definedName>
    <definedName name="Tab_1">#REF!</definedName>
    <definedName name="Tab_1b">#REF!</definedName>
    <definedName name="Tab_2">#REF!</definedName>
    <definedName name="TEST_RECUPERATION">'[2]Macro1'!#REF!</definedName>
    <definedName name="TEST_RECUPERATION_2">'[2]Macro1'!$C$10</definedName>
    <definedName name="valeur">'[2]Macro1'!#REF!</definedName>
  </definedNames>
  <calcPr fullCalcOnLoad="1"/>
</workbook>
</file>

<file path=xl/sharedStrings.xml><?xml version="1.0" encoding="utf-8"?>
<sst xmlns="http://schemas.openxmlformats.org/spreadsheetml/2006/main" count="588" uniqueCount="300">
  <si>
    <t>Départ à 59 ans</t>
  </si>
  <si>
    <t>Départ à 58 ans</t>
  </si>
  <si>
    <t>Départ à 56 ou 57 ans</t>
  </si>
  <si>
    <t>Durée cotisée</t>
  </si>
  <si>
    <t>1952 et après</t>
  </si>
  <si>
    <t>Note • L’âge de départ à la retraite correspond à l’âge atteint au moment de l’entrée en jouissance du droit (date d’effet).</t>
  </si>
  <si>
    <t>Année de
naissance</t>
  </si>
  <si>
    <t>Durée
d’assurance
minimale</t>
  </si>
  <si>
    <t>5 trimestres validés à la fin
de l’année civile des 17 ans</t>
  </si>
  <si>
    <t>5 trimestres validés à la fin
de l’année civile des 16 ans</t>
  </si>
  <si>
    <t>Tableau encadré 1 : Conditions de départ pour carrière longue en 2009</t>
  </si>
  <si>
    <t>Tableau 1 : Répartition des nouveaux pensionnés selon l'âge au 31 décembre 2009</t>
  </si>
  <si>
    <t>En %</t>
  </si>
  <si>
    <t>Moins
de 55 ans</t>
  </si>
  <si>
    <t>55 ans</t>
  </si>
  <si>
    <t>56 à
59 ans</t>
  </si>
  <si>
    <t>60 ans</t>
  </si>
  <si>
    <t>61 à
64 ans</t>
  </si>
  <si>
    <t>65 ans</t>
  </si>
  <si>
    <t>Plus
de 65 ans</t>
  </si>
  <si>
    <t>Ensemble</t>
  </si>
  <si>
    <t>CNAV</t>
  </si>
  <si>
    <t>MSA salariés</t>
  </si>
  <si>
    <t>MSA non-salariés</t>
  </si>
  <si>
    <t>RSI commerçants</t>
  </si>
  <si>
    <t>RSI artisans</t>
  </si>
  <si>
    <t>Fonction publique d'État civile</t>
  </si>
  <si>
    <t>Fonction publique d'État militaire</t>
  </si>
  <si>
    <t>CNRACL</t>
  </si>
  <si>
    <t>Tableau 2 : Évolution de l'âge moyen à la liquidation selon la génération (née de 1937 à 1943)</t>
  </si>
  <si>
    <t>Génération</t>
  </si>
  <si>
    <t xml:space="preserve">Tableau 3 : Répartition des retraités nés en 1942 selon l’âge à la première liquidation </t>
  </si>
  <si>
    <t>Âge atteint à la
premiere liquidation</t>
  </si>
  <si>
    <t>Hommes</t>
  </si>
  <si>
    <t>Femmes</t>
  </si>
  <si>
    <t>Résidents
à l'étranger</t>
  </si>
  <si>
    <t>Résidents
en France</t>
  </si>
  <si>
    <t>Moins de 55 ans</t>
  </si>
  <si>
    <t>56 à 59 ans</t>
  </si>
  <si>
    <t>61 à 64 ans</t>
  </si>
  <si>
    <t>66 ans ou plus</t>
  </si>
  <si>
    <t>Total</t>
  </si>
  <si>
    <t>Âge moyen</t>
  </si>
  <si>
    <t>Tableau 4 : Répartition des retraités nés en 1942 selon l’âge à la liquidation  et le régime principal</t>
  </si>
  <si>
    <t>Âge moyen à la liquidation
dans le régime principal</t>
  </si>
  <si>
    <t>Répartition par âge à la liquidation dans le régime principal (%)</t>
  </si>
  <si>
    <t>Part parmi les
retraités (%)</t>
  </si>
  <si>
    <t>56-59 ans</t>
  </si>
  <si>
    <t>61-64 ans</t>
  </si>
  <si>
    <t>Unipensionnés</t>
  </si>
  <si>
    <t>FPE civile et CNRACL</t>
  </si>
  <si>
    <t>Polypensionnés</t>
  </si>
  <si>
    <t>Unipensionnés et polypensionnés</t>
  </si>
  <si>
    <t>Régimes spéciaux</t>
  </si>
  <si>
    <t>Militaires</t>
  </si>
  <si>
    <t>Agriculteurs ( non-salariés)</t>
  </si>
  <si>
    <t>Artisans ou commercants</t>
  </si>
  <si>
    <t>Unipensionnées</t>
  </si>
  <si>
    <t>Polypensionnées</t>
  </si>
  <si>
    <t>Unipensionnées et polypensionnées</t>
  </si>
  <si>
    <r>
      <t xml:space="preserve">Personnes liquidant un droit direct
dans l'année, tous régimes confondus </t>
    </r>
    <r>
      <rPr>
        <vertAlign val="superscript"/>
        <sz val="8"/>
        <rFont val="Arial"/>
        <family val="2"/>
      </rPr>
      <t>(1)</t>
    </r>
  </si>
  <si>
    <r>
      <t xml:space="preserve">Personnes liquidant un premier droit
direct dans l'année, tous régimes confondus </t>
    </r>
    <r>
      <rPr>
        <vertAlign val="superscript"/>
        <sz val="8"/>
        <rFont val="Arial"/>
        <family val="2"/>
      </rPr>
      <t>(1)</t>
    </r>
  </si>
  <si>
    <t>Tableau 1 : Bénéficiaires de la surcote parmi les nouveaux pensionnés</t>
  </si>
  <si>
    <t>nd</t>
  </si>
  <si>
    <t>Ensemble des nouveaux
retraités, tous régimes de base</t>
  </si>
  <si>
    <t>dont primo-liquidants</t>
  </si>
  <si>
    <t>Graphique 1 : Évolution du gain moyen de pension lié à la surcote</t>
  </si>
  <si>
    <t>En euros courants</t>
  </si>
  <si>
    <t>FPE civile</t>
  </si>
  <si>
    <t xml:space="preserve"> </t>
  </si>
  <si>
    <t>Graphique 2 : Évolution du nombre moyen de trimestres de surcote</t>
  </si>
  <si>
    <t>Nombre moyen de trimestres</t>
  </si>
  <si>
    <t>Graphique 3 : Trimestres de surcote des personnes nées en 1942 et 1943, en proportion de l’ensemble des retraités de la génération</t>
  </si>
  <si>
    <t>Tableau 1 : Liquidants concernés par la décote en 2009 dans les régimes de base du secteur privé</t>
  </si>
  <si>
    <t>Départs avec décote</t>
  </si>
  <si>
    <t>Départs sans décote</t>
  </si>
  <si>
    <t>• départ normal</t>
  </si>
  <si>
    <t>• carrières longues</t>
  </si>
  <si>
    <t>• ex-invalide</t>
  </si>
  <si>
    <t>• inaptitude</t>
  </si>
  <si>
    <t>• handicap</t>
  </si>
  <si>
    <t>Tableau 2 : Les trimestres de décote en 2009</t>
  </si>
  <si>
    <t>Liquidants concernés 
par la décote (en %)</t>
  </si>
  <si>
    <t>Nombre moyen
de trimestres</t>
  </si>
  <si>
    <t>Ventilation des effectifs selon le nombre
de trimestres de décote (en %)</t>
  </si>
  <si>
    <t>1 à 9 trimestres</t>
  </si>
  <si>
    <t>10 à 19 trimestres</t>
  </si>
  <si>
    <t>20 trimestres</t>
  </si>
  <si>
    <t>MSA exploitants</t>
  </si>
  <si>
    <t>Graphique 1 : Évolution des effectifs de nouveaux pensionnés concernés par la décote dans les régimes de base du secteur privé</t>
  </si>
  <si>
    <t>En % des nouveaux pensionnés</t>
  </si>
  <si>
    <t>Graphique 2 : Répartition des nouveaux pensionnés en 2009 concernés par la décote 
selon le nombre de trimestres de décote à la liquidation</t>
  </si>
  <si>
    <t>Trimestres de décote</t>
  </si>
  <si>
    <t>Tableau 3 : Liquidants concernés par la décote en 2009 dans la Fonction publique civile</t>
  </si>
  <si>
    <t>Circonstance du départ</t>
  </si>
  <si>
    <t>Fonction publique 
d'État civile</t>
  </si>
  <si>
    <t>• pour ancienneté (actifs)</t>
  </si>
  <si>
    <t>• pour ancienneté (sédentaires)</t>
  </si>
  <si>
    <t>• pour tierce personne</t>
  </si>
  <si>
    <t>• anticipés pour carrières longues</t>
  </si>
  <si>
    <t>• pour invalidité</t>
  </si>
  <si>
    <t>• anticipés pour handicap</t>
  </si>
  <si>
    <t>• invalides ayant liquidé avant l'année et atteignant 60 ans au cours de l'année</t>
  </si>
  <si>
    <t>Graphique 3 : Répartition des retraités de la génération 1942 vis-à-vis de la décote dans leur régime de base principal</t>
  </si>
  <si>
    <t>Hommes résidant à l'étranger</t>
  </si>
  <si>
    <t>Hommes résidant en France</t>
  </si>
  <si>
    <t>Femmes résidant à l'étranger</t>
  </si>
  <si>
    <t>Femmes résidant en France</t>
  </si>
  <si>
    <t>Départ sans décote</t>
  </si>
  <si>
    <t>Information non disponible</t>
  </si>
  <si>
    <t>: titulaire ou ancien titulaire d'une pension d'invalidité</t>
  </si>
  <si>
    <t>: inapte au travail</t>
  </si>
  <si>
    <t>: par la durée d'assurance tous régimes</t>
  </si>
  <si>
    <t xml:space="preserve">: par l'âge </t>
  </si>
  <si>
    <t>Décote non applicable</t>
  </si>
  <si>
    <t>Départ avec décote</t>
  </si>
  <si>
    <t xml:space="preserve">Graphique 4 : Répartition des retraités de la génération 1942 selon le nombre de trimestres de décote dans leur régime de base principal et tous régimes en proportion du nombre de retraités de la génération </t>
  </si>
  <si>
    <t>Nombre de trimestres de décote dans le régime de base principal</t>
  </si>
  <si>
    <t>Nombre de trimestres de décote tous régimes</t>
  </si>
  <si>
    <t>Graphique 1 : Part des nouveaux pensionnés au minimum contributif ou garanti par régime de retraite</t>
  </si>
  <si>
    <t>caisse</t>
  </si>
  <si>
    <t>année</t>
  </si>
  <si>
    <t>NL_DDIR</t>
  </si>
  <si>
    <t>vague</t>
  </si>
  <si>
    <t>Minimum contributif entier</t>
  </si>
  <si>
    <t>effectif_mce</t>
  </si>
  <si>
    <t>Minimum contributif réduit (proratisé)</t>
  </si>
  <si>
    <t>effectif_mcr</t>
  </si>
  <si>
    <t>Minimum contributif</t>
  </si>
  <si>
    <t>2006</t>
  </si>
  <si>
    <t>2007</t>
  </si>
  <si>
    <t>2008</t>
  </si>
  <si>
    <t>2009</t>
  </si>
  <si>
    <t>Tous régimes (primo liquidants)</t>
  </si>
  <si>
    <t>Tableau 1 : Part des retraités nés en 1942 percevant un minimum contributif ou garanti, selon leur régime principal d'affiliation</t>
  </si>
  <si>
    <t>Retraités percevant un minimum 
dans leur régime principal</t>
  </si>
  <si>
    <t>Retraités percevant un minimum 
uniquement dans un régime non principal</t>
  </si>
  <si>
    <t>Ensemble tous régimes confondus</t>
  </si>
  <si>
    <t>-</t>
  </si>
  <si>
    <t>Salariés du régime général</t>
  </si>
  <si>
    <t>Salariés de la Fonction publique et régimes spéciaux</t>
  </si>
  <si>
    <t>Salariés agricoles (MSA)</t>
  </si>
  <si>
    <t>Commerçants et artisans (RSI)</t>
  </si>
  <si>
    <t>Autres régimes (CAVIMAC et CANSSM)</t>
  </si>
  <si>
    <t>Non-salariés agricoles (MSA)</t>
  </si>
  <si>
    <t>Professions libérales</t>
  </si>
  <si>
    <t>Autres (1)</t>
  </si>
  <si>
    <t>Tableau 2 : Part des retraités nés en 1942 percevant le minimum contributif ou garanti et montant mensuel moyen 
de l'avantage de droit direct correspondant fin 2008</t>
  </si>
  <si>
    <t>Retraités ne percevant 
aucun minimum</t>
  </si>
  <si>
    <t>Part 
(en %)</t>
  </si>
  <si>
    <t>Montant moyen 
(en euros)</t>
  </si>
  <si>
    <t>Toutes carrières</t>
  </si>
  <si>
    <t xml:space="preserve">Hommes </t>
  </si>
  <si>
    <t>Carrières complètes (1)</t>
  </si>
  <si>
    <t>Graphique 2 : distribution de l’avantage principal de droit direct (brut) des retraités d’un régime de base, nés en 1942 et ayant effectué une carrière complète</t>
  </si>
  <si>
    <t>HOMMES</t>
  </si>
  <si>
    <t>FEMMES</t>
  </si>
  <si>
    <t>Table de mtot1_a par micobis</t>
  </si>
  <si>
    <t>mtot1_a</t>
  </si>
  <si>
    <t>micobis</t>
  </si>
  <si>
    <t>&lt; 500 €</t>
  </si>
  <si>
    <t>01, moins de 500 E</t>
  </si>
  <si>
    <t>&lt; 600 €</t>
  </si>
  <si>
    <t>02, moins de 600 E</t>
  </si>
  <si>
    <t>&lt; 700 €</t>
  </si>
  <si>
    <t>03, moins de 700 E</t>
  </si>
  <si>
    <t>&lt; 800 €</t>
  </si>
  <si>
    <t>04, moins de 800 E</t>
  </si>
  <si>
    <t>&lt; 900 €</t>
  </si>
  <si>
    <t>05, moins de 900 E</t>
  </si>
  <si>
    <t>&lt; 1000 €</t>
  </si>
  <si>
    <t>06, moins de 1000</t>
  </si>
  <si>
    <t>&lt; 1 100 €</t>
  </si>
  <si>
    <t>07, moins de 1100</t>
  </si>
  <si>
    <t>&lt; 1 200 €</t>
  </si>
  <si>
    <t>08, moins de 1200</t>
  </si>
  <si>
    <t>&lt; 1 300 €</t>
  </si>
  <si>
    <t>09, moins de 1300</t>
  </si>
  <si>
    <t>&lt; 1 400 €</t>
  </si>
  <si>
    <t>10, moins de 1400</t>
  </si>
  <si>
    <t>&lt; 1 500 €</t>
  </si>
  <si>
    <t>11, moins de 1500</t>
  </si>
  <si>
    <t>&lt; 1 600 €</t>
  </si>
  <si>
    <t>12, moins de 1600</t>
  </si>
  <si>
    <t>&lt; 1 700 €</t>
  </si>
  <si>
    <t>13, moins de 1700</t>
  </si>
  <si>
    <t>&lt; 1 800 €</t>
  </si>
  <si>
    <t>14, moins de 1800</t>
  </si>
  <si>
    <t>&lt; 1 900 €</t>
  </si>
  <si>
    <t>15, moins de 1900</t>
  </si>
  <si>
    <t>&lt; 2 000 €</t>
  </si>
  <si>
    <t>16, moins de 2000</t>
  </si>
  <si>
    <t>&lt; 2 100 €</t>
  </si>
  <si>
    <t>17, moins de 2100</t>
  </si>
  <si>
    <t>&lt; 2 200 €</t>
  </si>
  <si>
    <t>18, moins de 2200</t>
  </si>
  <si>
    <t>&lt; 2 300 €</t>
  </si>
  <si>
    <t>19, moins de 2300</t>
  </si>
  <si>
    <t>&lt; 2 400 €</t>
  </si>
  <si>
    <t>20, moins de 2400</t>
  </si>
  <si>
    <t>&lt; 2 500 €</t>
  </si>
  <si>
    <t>21, moins de 2500</t>
  </si>
  <si>
    <t>&lt; 2 600 €</t>
  </si>
  <si>
    <t>22, moins de 2600</t>
  </si>
  <si>
    <t>&lt; 2 700 €</t>
  </si>
  <si>
    <t>23, moins de 2700</t>
  </si>
  <si>
    <t>&lt; 2 800 €</t>
  </si>
  <si>
    <t>24, moins de 2800</t>
  </si>
  <si>
    <t>&lt; 2 900 €</t>
  </si>
  <si>
    <t>25, moins de 2900</t>
  </si>
  <si>
    <t>&lt; 3 000 €</t>
  </si>
  <si>
    <t>26, moins de 3000</t>
  </si>
  <si>
    <t>&lt; 3 100 €</t>
  </si>
  <si>
    <t>27, moins de 3100</t>
  </si>
  <si>
    <t>&lt; 3 200 €</t>
  </si>
  <si>
    <t>28, moins de 3200</t>
  </si>
  <si>
    <t>&lt; 3 300 €</t>
  </si>
  <si>
    <t>29, moins de 3300</t>
  </si>
  <si>
    <t>&gt;= 3 300 €</t>
  </si>
  <si>
    <t>30, plus de 3300 E</t>
  </si>
  <si>
    <t>Table de mtot1net_a par SEXE</t>
  </si>
  <si>
    <t>mtot1net_a</t>
  </si>
  <si>
    <t>SEXE(SEXE)</t>
  </si>
  <si>
    <t>&lt; 525 €</t>
  </si>
  <si>
    <t>02, moins de 525 E</t>
  </si>
  <si>
    <t>&lt; 550 €</t>
  </si>
  <si>
    <t>03, moins de 550 E</t>
  </si>
  <si>
    <t>&lt; 575 €</t>
  </si>
  <si>
    <t>04, moins de 575 E</t>
  </si>
  <si>
    <t>05, moins de 600 E</t>
  </si>
  <si>
    <t>&lt; 625 €</t>
  </si>
  <si>
    <t>07, moins de 625 E</t>
  </si>
  <si>
    <t>&lt; 650 €</t>
  </si>
  <si>
    <t>08, moins de 650 E</t>
  </si>
  <si>
    <t>&lt; 675 €</t>
  </si>
  <si>
    <t>09, moins de 675 E</t>
  </si>
  <si>
    <t>10, moins de 700 E</t>
  </si>
  <si>
    <t>&lt; 725 €</t>
  </si>
  <si>
    <t>11, moins de 725 E</t>
  </si>
  <si>
    <t>&lt; 750 €</t>
  </si>
  <si>
    <t>12, moins de 750 E</t>
  </si>
  <si>
    <t>&lt; 775 €</t>
  </si>
  <si>
    <t>13, moins de 775 E</t>
  </si>
  <si>
    <t>14, moins de 800 E</t>
  </si>
  <si>
    <t>&lt; 825 €</t>
  </si>
  <si>
    <t>15, moins de 825 E</t>
  </si>
  <si>
    <t>&lt; 850 €</t>
  </si>
  <si>
    <t>16, moins de 850 E</t>
  </si>
  <si>
    <t>&lt; 875 €</t>
  </si>
  <si>
    <t>17, moins de 875 E</t>
  </si>
  <si>
    <t>18, moins de 900 E</t>
  </si>
  <si>
    <t>&lt; 925 €</t>
  </si>
  <si>
    <t>19, moins de 925 E</t>
  </si>
  <si>
    <t>&lt; 950 €</t>
  </si>
  <si>
    <t>20, moins de 950 E</t>
  </si>
  <si>
    <t>&lt; 975 €</t>
  </si>
  <si>
    <t>21, moins de 975 E</t>
  </si>
  <si>
    <t>&lt; 1 000 €</t>
  </si>
  <si>
    <t>22, moins de 1000</t>
  </si>
  <si>
    <t>&lt; 1 025 €</t>
  </si>
  <si>
    <t>23, moins de 1025</t>
  </si>
  <si>
    <t>&lt; 1 050 €</t>
  </si>
  <si>
    <t>24, moins de 1050</t>
  </si>
  <si>
    <t>&lt; 1 075 €</t>
  </si>
  <si>
    <t>25, moins de 1075</t>
  </si>
  <si>
    <t>26, moins de 1100</t>
  </si>
  <si>
    <t>&lt; 1 125 €</t>
  </si>
  <si>
    <t>27, moins de 1125</t>
  </si>
  <si>
    <t>&lt; 1 150 €</t>
  </si>
  <si>
    <t>28, moins de 1150</t>
  </si>
  <si>
    <t>&lt; 1 175 €</t>
  </si>
  <si>
    <t>29, moins de 1175</t>
  </si>
  <si>
    <t>30, moins de 1200</t>
  </si>
  <si>
    <t>&gt;= 1 200 €</t>
  </si>
  <si>
    <t>31, plus de 1200 E</t>
  </si>
  <si>
    <t>Tableau 1 : Retraités de droit direct en cumul emploi-retraite au sein du même régime</t>
  </si>
  <si>
    <t>Effectifs cumulant
une pension de retraite
et un revenu d'activité</t>
  </si>
  <si>
    <t>Proportion
d'hommes
(en %)</t>
  </si>
  <si>
    <t>Évolutions
2009 / 2008
(en %)</t>
  </si>
  <si>
    <t>.</t>
  </si>
  <si>
    <t>Tableau 2 : Retraités de droit direct en cumul emploi-retraite au sein du même régime par sexe et classe d'âge</t>
  </si>
  <si>
    <t>55 à 59 ans</t>
  </si>
  <si>
    <t>60 à 64 ans</t>
  </si>
  <si>
    <t>65 à 69 ans</t>
  </si>
  <si>
    <t>70 ans ou plus</t>
  </si>
  <si>
    <t>Femmmes</t>
  </si>
  <si>
    <t>Tableau 3 : Retraités nés en 1942 ayant cumulé un emploi et une retraite, selon le type de cumul, 
en proportion du nombre total de retraités de la génération</t>
  </si>
  <si>
    <t xml:space="preserve">Caisse d'emploi principale </t>
  </si>
  <si>
    <t>Caisse de retraite principale</t>
  </si>
  <si>
    <t>MSA, salariés
et non-salariés</t>
  </si>
  <si>
    <t>En % du total
des retraités</t>
  </si>
  <si>
    <t>En % du total des retraités</t>
  </si>
  <si>
    <t>Graphique 1 : Proportion de retraités de droit direct en cumul emploi-retraite au sein du même régime, hors nouveaux retraités de l’année, en 2009</t>
  </si>
  <si>
    <t>86 et plus</t>
  </si>
  <si>
    <r>
      <t xml:space="preserve">Proportion au sein des
retraités du régime,
hors nouveaux retraités
de l’année </t>
    </r>
    <r>
      <rPr>
        <b/>
        <vertAlign val="superscript"/>
        <sz val="8"/>
        <rFont val="Arial"/>
        <family val="2"/>
      </rPr>
      <t>(1)</t>
    </r>
    <r>
      <rPr>
        <b/>
        <sz val="8"/>
        <rFont val="Arial"/>
        <family val="2"/>
      </rPr>
      <t xml:space="preserve"> (en %)</t>
    </r>
  </si>
  <si>
    <r>
      <t xml:space="preserve">Fonction
publique </t>
    </r>
    <r>
      <rPr>
        <b/>
        <vertAlign val="superscript"/>
        <sz val="8"/>
        <rFont val="Arial"/>
        <family val="2"/>
      </rPr>
      <t>(1)</t>
    </r>
  </si>
  <si>
    <r>
      <t xml:space="preserve">Indépendants,
hors agriculteurs </t>
    </r>
    <r>
      <rPr>
        <b/>
        <vertAlign val="superscript"/>
        <sz val="8"/>
        <rFont val="Arial"/>
        <family val="2"/>
      </rPr>
      <t>(2)</t>
    </r>
  </si>
  <si>
    <r>
      <t xml:space="preserve">Fonction publique </t>
    </r>
    <r>
      <rPr>
        <vertAlign val="superscript"/>
        <sz val="8"/>
        <rFont val="Arial"/>
        <family val="2"/>
      </rPr>
      <t>(1)</t>
    </r>
  </si>
  <si>
    <r>
      <t xml:space="preserve">Indépendants, hors agriculteurs </t>
    </r>
    <r>
      <rPr>
        <vertAlign val="superscript"/>
        <sz val="8"/>
        <rFont val="Arial"/>
        <family val="2"/>
      </rPr>
      <t>(2)</t>
    </r>
  </si>
  <si>
    <t>Graphique 3 : Distribution de l'avantage principal de droit direct (net) 
des nouveaux retraités en 2008, ayant effectué une carrière complète 
et percevant un minimum contributif au sein de leur régime principal d'affiliation 
(régimes général et alignés)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</si>
</sst>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6" formatCode="0.0%"/>
    <numFmt numFmtId="167" formatCode="0.000"/>
    <numFmt numFmtId="168" formatCode="0.0000000"/>
    <numFmt numFmtId="171" formatCode="0.0000"/>
    <numFmt numFmtId="172" formatCode="0.0"/>
    <numFmt numFmtId="173" formatCode="#,##0.0"/>
    <numFmt numFmtId="180" formatCode="0.0&quot;     &quot;"/>
    <numFmt numFmtId="182" formatCode="0.0&quot;        &quot;"/>
    <numFmt numFmtId="183" formatCode="0.0&quot;          &quot;"/>
    <numFmt numFmtId="184" formatCode="0.0&quot;         &quot;"/>
    <numFmt numFmtId="193" formatCode="0.0&quot;            &quot;"/>
    <numFmt numFmtId="194" formatCode="@&quot;            &quot;"/>
    <numFmt numFmtId="198" formatCode="0.0&quot;             &quot;"/>
    <numFmt numFmtId="199" formatCode="0&quot;     &quot;"/>
    <numFmt numFmtId="206" formatCode="0.0&quot; &quot;"/>
    <numFmt numFmtId="228" formatCode="0&quot;            &quot;"/>
    <numFmt numFmtId="230" formatCode="0&quot;           &quot;"/>
  </numFmts>
  <fonts count="17">
    <font>
      <sz val="10"/>
      <name val="Arial"/>
      <family val="0"/>
    </font>
    <font>
      <b/>
      <sz val="8"/>
      <name val="Arial"/>
      <family val="0"/>
    </font>
    <font>
      <sz val="8"/>
      <name val="Arial"/>
      <family val="0"/>
    </font>
    <font>
      <u val="single"/>
      <sz val="10"/>
      <color indexed="12"/>
      <name val="Arial"/>
      <family val="0"/>
    </font>
    <font>
      <u val="single"/>
      <sz val="10"/>
      <color indexed="36"/>
      <name val="Arial"/>
      <family val="0"/>
    </font>
    <font>
      <vertAlign val="superscript"/>
      <sz val="8"/>
      <name val="Arial"/>
      <family val="2"/>
    </font>
    <font>
      <b/>
      <i/>
      <sz val="8"/>
      <name val="Arial"/>
      <family val="2"/>
    </font>
    <font>
      <sz val="10"/>
      <name val="MS Sans Serif"/>
      <family val="0"/>
    </font>
    <font>
      <i/>
      <sz val="8"/>
      <name val="Arial"/>
      <family val="2"/>
    </font>
    <font>
      <sz val="8"/>
      <name val="MS Sans Serif"/>
      <family val="0"/>
    </font>
    <font>
      <b/>
      <sz val="8"/>
      <color indexed="8"/>
      <name val="Arial"/>
      <family val="2"/>
    </font>
    <font>
      <sz val="8"/>
      <name val="Tahoma"/>
      <family val="2"/>
    </font>
    <font>
      <sz val="8"/>
      <color indexed="8"/>
      <name val="Arial"/>
      <family val="2"/>
    </font>
    <font>
      <sz val="8"/>
      <color indexed="10"/>
      <name val="Arial"/>
      <family val="2"/>
    </font>
    <font>
      <u val="single"/>
      <sz val="10"/>
      <color indexed="12"/>
      <name val="MS Sans Serif"/>
      <family val="0"/>
    </font>
    <font>
      <u val="single"/>
      <sz val="10"/>
      <color indexed="14"/>
      <name val="MS Sans Serif"/>
      <family val="0"/>
    </font>
    <font>
      <b/>
      <vertAlign val="superscript"/>
      <sz val="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hair">
        <color indexed="8"/>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0" fillId="0" borderId="0">
      <alignment/>
      <protection/>
    </xf>
    <xf numFmtId="0" fontId="0" fillId="0" borderId="0">
      <alignment/>
      <protection/>
    </xf>
    <xf numFmtId="0" fontId="7" fillId="0" borderId="0">
      <alignment/>
      <protection/>
    </xf>
    <xf numFmtId="9" fontId="0" fillId="0" borderId="0" applyFont="0" applyFill="0" applyBorder="0" applyAlignment="0" applyProtection="0"/>
  </cellStyleXfs>
  <cellXfs count="297">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4" xfId="0" applyFont="1" applyFill="1" applyBorder="1" applyAlignment="1">
      <alignment vertical="center"/>
    </xf>
    <xf numFmtId="0" fontId="1" fillId="0" borderId="3" xfId="0" applyNumberFormat="1" applyFont="1" applyFill="1" applyBorder="1" applyAlignment="1">
      <alignment horizontal="center" vertical="center" wrapText="1"/>
    </xf>
    <xf numFmtId="0" fontId="2" fillId="0" borderId="5" xfId="0" applyFont="1" applyFill="1" applyBorder="1" applyAlignment="1">
      <alignment vertical="center"/>
    </xf>
    <xf numFmtId="180" fontId="2" fillId="0" borderId="5" xfId="0" applyNumberFormat="1" applyFont="1" applyFill="1" applyBorder="1" applyAlignment="1" quotePrefix="1">
      <alignment vertical="center"/>
    </xf>
    <xf numFmtId="0" fontId="2" fillId="0" borderId="1" xfId="0" applyFont="1" applyFill="1" applyBorder="1" applyAlignment="1">
      <alignment vertical="center"/>
    </xf>
    <xf numFmtId="180" fontId="2" fillId="0" borderId="1" xfId="0" applyNumberFormat="1" applyFont="1" applyFill="1" applyBorder="1" applyAlignment="1" quotePrefix="1">
      <alignment vertical="center"/>
    </xf>
    <xf numFmtId="0" fontId="2" fillId="0" borderId="3" xfId="0" applyFont="1" applyFill="1" applyBorder="1" applyAlignment="1">
      <alignment vertical="center" wrapText="1"/>
    </xf>
    <xf numFmtId="180" fontId="2" fillId="0" borderId="3" xfId="0" applyNumberFormat="1" applyFont="1" applyFill="1" applyBorder="1" applyAlignment="1" quotePrefix="1">
      <alignment vertical="center"/>
    </xf>
    <xf numFmtId="0" fontId="2" fillId="0" borderId="2" xfId="0" applyFont="1" applyFill="1" applyBorder="1" applyAlignment="1">
      <alignment vertical="center" wrapText="1"/>
    </xf>
    <xf numFmtId="180" fontId="2" fillId="0" borderId="2" xfId="0" applyNumberFormat="1" applyFont="1" applyFill="1" applyBorder="1" applyAlignment="1" quotePrefix="1">
      <alignment vertical="center"/>
    </xf>
    <xf numFmtId="0" fontId="2" fillId="0" borderId="0"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2" fillId="0" borderId="6" xfId="0" applyFont="1" applyFill="1" applyBorder="1" applyAlignment="1">
      <alignment vertical="center"/>
    </xf>
    <xf numFmtId="0" fontId="1" fillId="0" borderId="5" xfId="0" applyFont="1" applyFill="1" applyBorder="1" applyAlignment="1">
      <alignment horizontal="center" vertical="center"/>
    </xf>
    <xf numFmtId="182" fontId="2" fillId="0" borderId="5" xfId="0" applyNumberFormat="1" applyFont="1" applyFill="1" applyBorder="1" applyAlignment="1">
      <alignment vertical="center"/>
    </xf>
    <xf numFmtId="182" fontId="2" fillId="0" borderId="1" xfId="0" applyNumberFormat="1" applyFont="1" applyFill="1" applyBorder="1" applyAlignment="1">
      <alignment vertical="center"/>
    </xf>
    <xf numFmtId="0" fontId="2" fillId="0" borderId="2" xfId="0" applyFont="1" applyFill="1" applyBorder="1" applyAlignment="1">
      <alignment vertical="center"/>
    </xf>
    <xf numFmtId="182" fontId="2" fillId="0" borderId="2" xfId="0" applyNumberFormat="1" applyFont="1" applyFill="1" applyBorder="1" applyAlignment="1">
      <alignment vertical="center"/>
    </xf>
    <xf numFmtId="172" fontId="2" fillId="0" borderId="0" xfId="0" applyNumberFormat="1" applyFont="1" applyFill="1" applyBorder="1" applyAlignment="1">
      <alignment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2" fillId="0" borderId="2" xfId="0" applyFont="1" applyBorder="1" applyAlignment="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183" fontId="2" fillId="0" borderId="5" xfId="0" applyNumberFormat="1" applyFont="1" applyFill="1" applyBorder="1" applyAlignment="1">
      <alignment vertical="center"/>
    </xf>
    <xf numFmtId="183" fontId="2" fillId="0" borderId="1" xfId="0" applyNumberFormat="1" applyFont="1" applyFill="1" applyBorder="1" applyAlignment="1">
      <alignment vertical="center"/>
    </xf>
    <xf numFmtId="0" fontId="1" fillId="0" borderId="3" xfId="0" applyFont="1" applyFill="1" applyBorder="1" applyAlignment="1">
      <alignment vertical="center"/>
    </xf>
    <xf numFmtId="183" fontId="1" fillId="0" borderId="3" xfId="0" applyNumberFormat="1" applyFont="1" applyFill="1" applyBorder="1" applyAlignment="1">
      <alignment vertical="center"/>
    </xf>
    <xf numFmtId="183" fontId="2" fillId="0" borderId="2" xfId="0" applyNumberFormat="1"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84" fontId="1" fillId="0" borderId="3" xfId="0" applyNumberFormat="1" applyFont="1" applyFill="1" applyBorder="1" applyAlignment="1">
      <alignment vertical="center"/>
    </xf>
    <xf numFmtId="180" fontId="1" fillId="0" borderId="3" xfId="0" applyNumberFormat="1" applyFont="1" applyFill="1" applyBorder="1" applyAlignment="1">
      <alignment vertical="center"/>
    </xf>
    <xf numFmtId="0" fontId="1" fillId="0" borderId="1" xfId="0" applyFont="1" applyFill="1" applyBorder="1" applyAlignment="1">
      <alignment vertical="center"/>
    </xf>
    <xf numFmtId="184" fontId="1" fillId="0" borderId="1" xfId="0" applyNumberFormat="1" applyFont="1" applyFill="1" applyBorder="1" applyAlignment="1">
      <alignment vertical="center"/>
    </xf>
    <xf numFmtId="180" fontId="1" fillId="0" borderId="1" xfId="0" applyNumberFormat="1" applyFont="1" applyFill="1" applyBorder="1" applyAlignment="1">
      <alignment vertical="center"/>
    </xf>
    <xf numFmtId="0" fontId="6" fillId="0" borderId="5" xfId="0" applyFont="1" applyFill="1" applyBorder="1" applyAlignment="1">
      <alignment vertical="center"/>
    </xf>
    <xf numFmtId="184" fontId="2" fillId="0" borderId="5" xfId="0" applyNumberFormat="1" applyFont="1" applyFill="1" applyBorder="1" applyAlignment="1">
      <alignment vertical="center"/>
    </xf>
    <xf numFmtId="180" fontId="2" fillId="0" borderId="5" xfId="0" applyNumberFormat="1" applyFont="1" applyFill="1" applyBorder="1" applyAlignment="1">
      <alignment vertical="center"/>
    </xf>
    <xf numFmtId="184" fontId="2" fillId="0" borderId="1" xfId="0" applyNumberFormat="1" applyFont="1" applyFill="1" applyBorder="1" applyAlignment="1">
      <alignment vertical="center"/>
    </xf>
    <xf numFmtId="180" fontId="2" fillId="0" borderId="1" xfId="0" applyNumberFormat="1" applyFont="1" applyFill="1" applyBorder="1" applyAlignment="1">
      <alignment vertical="center"/>
    </xf>
    <xf numFmtId="184" fontId="2" fillId="0" borderId="2" xfId="0" applyNumberFormat="1" applyFont="1" applyFill="1" applyBorder="1" applyAlignment="1">
      <alignment vertical="center"/>
    </xf>
    <xf numFmtId="180" fontId="2" fillId="0" borderId="2" xfId="0" applyNumberFormat="1" applyFont="1" applyFill="1" applyBorder="1" applyAlignment="1">
      <alignment vertical="center"/>
    </xf>
    <xf numFmtId="0" fontId="6" fillId="0" borderId="1"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alignment horizontal="left" vertical="center"/>
    </xf>
    <xf numFmtId="193" fontId="2" fillId="0" borderId="3" xfId="0" applyNumberFormat="1" applyFont="1" applyFill="1" applyBorder="1" applyAlignment="1">
      <alignment vertical="center"/>
    </xf>
    <xf numFmtId="194" fontId="2" fillId="0" borderId="3" xfId="0" applyNumberFormat="1" applyFont="1" applyFill="1" applyBorder="1" applyAlignment="1">
      <alignment horizontal="right" vertical="center"/>
    </xf>
    <xf numFmtId="0" fontId="2" fillId="0" borderId="3" xfId="25" applyFont="1" applyFill="1" applyBorder="1" applyAlignment="1">
      <alignment vertical="center"/>
      <protection/>
    </xf>
    <xf numFmtId="0" fontId="2" fillId="0" borderId="3" xfId="0" applyFont="1" applyFill="1" applyBorder="1" applyAlignment="1">
      <alignment horizontal="left" vertical="center" wrapText="1"/>
    </xf>
    <xf numFmtId="0" fontId="8" fillId="0" borderId="3" xfId="0" applyFont="1" applyFill="1" applyBorder="1" applyAlignment="1">
      <alignment horizontal="left" vertical="center"/>
    </xf>
    <xf numFmtId="194" fontId="8" fillId="0" borderId="3" xfId="0" applyNumberFormat="1" applyFont="1" applyFill="1" applyBorder="1" applyAlignment="1">
      <alignment horizontal="right" vertical="center"/>
    </xf>
    <xf numFmtId="193" fontId="8" fillId="0" borderId="3" xfId="0" applyNumberFormat="1" applyFont="1" applyFill="1" applyBorder="1" applyAlignment="1">
      <alignment vertical="center"/>
    </xf>
    <xf numFmtId="0" fontId="8" fillId="0" borderId="0" xfId="0" applyFont="1" applyFill="1" applyBorder="1" applyAlignment="1">
      <alignment vertical="center"/>
    </xf>
    <xf numFmtId="166" fontId="2" fillId="0" borderId="0" xfId="26" applyNumberFormat="1" applyFont="1" applyFill="1" applyBorder="1" applyAlignment="1">
      <alignment vertical="center"/>
    </xf>
    <xf numFmtId="0" fontId="1" fillId="0" borderId="0" xfId="0" applyFont="1" applyAlignment="1">
      <alignment horizontal="left" vertical="center"/>
    </xf>
    <xf numFmtId="0" fontId="2" fillId="0" borderId="0" xfId="25" applyFont="1" applyAlignment="1">
      <alignment horizontal="left" vertical="center"/>
      <protection/>
    </xf>
    <xf numFmtId="0" fontId="2" fillId="0" borderId="10" xfId="25" applyFont="1" applyBorder="1" applyAlignment="1">
      <alignment horizontal="right" vertical="center"/>
      <protection/>
    </xf>
    <xf numFmtId="0" fontId="2" fillId="0" borderId="10" xfId="0" applyFont="1" applyBorder="1" applyAlignment="1">
      <alignment vertical="center"/>
    </xf>
    <xf numFmtId="0" fontId="2" fillId="0" borderId="0" xfId="25" applyFont="1" applyAlignment="1">
      <alignment horizontal="right" vertical="center"/>
      <protection/>
    </xf>
    <xf numFmtId="0" fontId="2" fillId="0" borderId="0" xfId="25" applyFont="1" applyAlignment="1">
      <alignment vertical="center"/>
      <protection/>
    </xf>
    <xf numFmtId="0" fontId="1" fillId="0" borderId="3" xfId="25" applyFont="1" applyBorder="1" applyAlignment="1">
      <alignment horizontal="center" vertical="center"/>
      <protection/>
    </xf>
    <xf numFmtId="0" fontId="1" fillId="0" borderId="0" xfId="25" applyFont="1" applyAlignment="1">
      <alignment horizontal="center" vertical="center"/>
      <protection/>
    </xf>
    <xf numFmtId="0" fontId="2" fillId="0" borderId="3" xfId="25" applyFont="1" applyBorder="1" applyAlignment="1">
      <alignment horizontal="center" vertical="center"/>
      <protection/>
    </xf>
    <xf numFmtId="172" fontId="2" fillId="0" borderId="3" xfId="25" applyNumberFormat="1" applyFont="1" applyBorder="1" applyAlignment="1">
      <alignment vertical="center"/>
      <protection/>
    </xf>
    <xf numFmtId="0" fontId="2" fillId="0" borderId="3" xfId="25" applyFont="1" applyBorder="1" applyAlignment="1">
      <alignment vertical="center"/>
      <protection/>
    </xf>
    <xf numFmtId="0" fontId="2" fillId="0" borderId="0" xfId="0" applyFont="1" applyAlignment="1">
      <alignment horizontal="center" vertical="center"/>
    </xf>
    <xf numFmtId="0" fontId="2" fillId="0" borderId="0" xfId="25" applyFont="1" applyAlignment="1">
      <alignment horizontal="center" vertical="center"/>
      <protection/>
    </xf>
    <xf numFmtId="0" fontId="2" fillId="0" borderId="0" xfId="0" applyFont="1" applyAlignment="1">
      <alignment vertical="center"/>
    </xf>
    <xf numFmtId="0" fontId="2" fillId="0" borderId="0" xfId="25" applyFont="1" applyAlignment="1">
      <alignment horizontal="right" vertical="center"/>
      <protection/>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xf>
    <xf numFmtId="0" fontId="10" fillId="0" borderId="3" xfId="0" applyFont="1" applyFill="1" applyBorder="1" applyAlignment="1">
      <alignment horizontal="center" vertical="center" wrapText="1"/>
    </xf>
    <xf numFmtId="0" fontId="1" fillId="0" borderId="0" xfId="0" applyFont="1" applyFill="1" applyAlignment="1">
      <alignment horizontal="center" vertical="center"/>
    </xf>
    <xf numFmtId="171" fontId="2" fillId="0" borderId="3" xfId="0" applyNumberFormat="1" applyFont="1" applyFill="1" applyBorder="1" applyAlignment="1">
      <alignment vertical="center"/>
    </xf>
    <xf numFmtId="171" fontId="2" fillId="0" borderId="0" xfId="0" applyNumberFormat="1" applyFont="1" applyFill="1" applyAlignment="1">
      <alignment vertical="center"/>
    </xf>
    <xf numFmtId="0" fontId="10" fillId="0" borderId="0" xfId="0" applyFont="1" applyFill="1" applyBorder="1" applyAlignment="1">
      <alignment vertical="center"/>
    </xf>
    <xf numFmtId="0" fontId="12" fillId="0" borderId="0" xfId="0" applyFont="1" applyFill="1" applyBorder="1" applyAlignment="1">
      <alignment horizontal="right" vertical="center"/>
    </xf>
    <xf numFmtId="0" fontId="1" fillId="0" borderId="4" xfId="0" applyFont="1" applyFill="1" applyBorder="1" applyAlignment="1">
      <alignment vertical="center"/>
    </xf>
    <xf numFmtId="0" fontId="1" fillId="0" borderId="7" xfId="0" applyFont="1" applyFill="1" applyBorder="1" applyAlignment="1">
      <alignment horizontal="center" vertical="center" wrapText="1"/>
    </xf>
    <xf numFmtId="0" fontId="2" fillId="0" borderId="5" xfId="0" applyFont="1" applyFill="1" applyBorder="1" applyAlignment="1">
      <alignment horizontal="left" vertical="center" wrapText="1"/>
    </xf>
    <xf numFmtId="198" fontId="2" fillId="0" borderId="5" xfId="26" applyNumberFormat="1" applyFont="1" applyFill="1" applyBorder="1" applyAlignment="1">
      <alignment vertical="center"/>
    </xf>
    <xf numFmtId="198" fontId="2" fillId="0" borderId="4" xfId="26" applyNumberFormat="1" applyFont="1" applyFill="1" applyBorder="1" applyAlignment="1">
      <alignment vertical="center"/>
    </xf>
    <xf numFmtId="0" fontId="2" fillId="0" borderId="1" xfId="0" applyFont="1" applyFill="1" applyBorder="1" applyAlignment="1">
      <alignment horizontal="left" vertical="center" wrapText="1"/>
    </xf>
    <xf numFmtId="198" fontId="2" fillId="0" borderId="1" xfId="26" applyNumberFormat="1" applyFont="1" applyFill="1" applyBorder="1" applyAlignment="1">
      <alignment vertical="center"/>
    </xf>
    <xf numFmtId="198" fontId="2" fillId="0" borderId="6" xfId="26" applyNumberFormat="1" applyFont="1" applyFill="1" applyBorder="1" applyAlignment="1">
      <alignment vertical="center"/>
    </xf>
    <xf numFmtId="0" fontId="2" fillId="0" borderId="2" xfId="0" applyFont="1" applyFill="1" applyBorder="1" applyAlignment="1">
      <alignment horizontal="left" vertical="center" wrapText="1"/>
    </xf>
    <xf numFmtId="198" fontId="2" fillId="0" borderId="2" xfId="26" applyNumberFormat="1" applyFont="1" applyFill="1" applyBorder="1" applyAlignment="1">
      <alignment vertical="center"/>
    </xf>
    <xf numFmtId="198" fontId="2" fillId="0" borderId="11" xfId="26" applyNumberFormat="1" applyFont="1" applyFill="1" applyBorder="1" applyAlignment="1">
      <alignment vertical="center"/>
    </xf>
    <xf numFmtId="0" fontId="1" fillId="0" borderId="5" xfId="0" applyFont="1" applyFill="1" applyBorder="1" applyAlignment="1">
      <alignment vertical="center"/>
    </xf>
    <xf numFmtId="180" fontId="2" fillId="0" borderId="5" xfId="0" applyNumberFormat="1" applyFont="1" applyFill="1" applyBorder="1" applyAlignment="1">
      <alignment horizontal="center" vertical="center" wrapText="1"/>
    </xf>
    <xf numFmtId="199" fontId="2" fillId="0" borderId="5" xfId="0" applyNumberFormat="1" applyFont="1" applyFill="1" applyBorder="1" applyAlignment="1">
      <alignment horizontal="center" vertical="center"/>
    </xf>
    <xf numFmtId="0" fontId="2" fillId="0" borderId="1" xfId="0" applyFont="1" applyFill="1" applyBorder="1" applyAlignment="1">
      <alignment horizontal="left" vertical="center"/>
    </xf>
    <xf numFmtId="172"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1" fillId="0" borderId="5" xfId="0" applyFont="1" applyFill="1" applyBorder="1" applyAlignment="1">
      <alignment horizontal="left" vertical="center"/>
    </xf>
    <xf numFmtId="172" fontId="2" fillId="0" borderId="5" xfId="0" applyNumberFormat="1" applyFont="1" applyFill="1" applyBorder="1" applyAlignment="1">
      <alignment horizontal="right" vertical="center"/>
    </xf>
    <xf numFmtId="1" fontId="2" fillId="0" borderId="5" xfId="0" applyNumberFormat="1" applyFont="1" applyFill="1" applyBorder="1" applyAlignment="1">
      <alignment horizontal="right" vertical="center"/>
    </xf>
    <xf numFmtId="0" fontId="2" fillId="0" borderId="2" xfId="0" applyFont="1" applyFill="1" applyBorder="1" applyAlignment="1">
      <alignment horizontal="left" vertical="center"/>
    </xf>
    <xf numFmtId="172"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1" fillId="0" borderId="1" xfId="0" applyFont="1" applyFill="1" applyBorder="1" applyAlignment="1">
      <alignment horizontal="left" vertical="center"/>
    </xf>
    <xf numFmtId="0" fontId="13" fillId="0" borderId="0" xfId="0" applyFont="1" applyFill="1" applyBorder="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12" fillId="0" borderId="10" xfId="0" applyFont="1" applyBorder="1" applyAlignment="1">
      <alignment horizontal="right" vertical="center" wrapText="1"/>
    </xf>
    <xf numFmtId="0" fontId="2" fillId="0" borderId="10" xfId="0" applyFont="1" applyBorder="1" applyAlignment="1">
      <alignment horizontal="right" vertical="center" wrapText="1"/>
    </xf>
    <xf numFmtId="0" fontId="12" fillId="0" borderId="0" xfId="0" applyFont="1" applyAlignment="1">
      <alignment vertical="center" wrapText="1"/>
    </xf>
    <xf numFmtId="0" fontId="2" fillId="0" borderId="0" xfId="0" applyFont="1" applyAlignment="1">
      <alignment vertical="center" wrapText="1"/>
    </xf>
    <xf numFmtId="0" fontId="1" fillId="0" borderId="3"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Alignment="1">
      <alignment vertical="center"/>
    </xf>
    <xf numFmtId="0" fontId="2" fillId="0" borderId="5" xfId="0" applyFont="1" applyBorder="1" applyAlignment="1">
      <alignment horizontal="center" vertical="center"/>
    </xf>
    <xf numFmtId="166" fontId="2" fillId="0" borderId="5" xfId="0" applyNumberFormat="1" applyFont="1" applyBorder="1" applyAlignment="1">
      <alignment horizontal="center" vertical="center"/>
    </xf>
    <xf numFmtId="10" fontId="2" fillId="0" borderId="5" xfId="0" applyNumberFormat="1" applyFont="1" applyBorder="1" applyAlignment="1">
      <alignment horizontal="center" vertical="center"/>
    </xf>
    <xf numFmtId="166" fontId="2" fillId="0" borderId="1" xfId="0" applyNumberFormat="1" applyFont="1" applyBorder="1" applyAlignment="1">
      <alignment horizontal="center" vertical="center"/>
    </xf>
    <xf numFmtId="172" fontId="2" fillId="0" borderId="0" xfId="0" applyNumberFormat="1" applyFont="1" applyAlignment="1">
      <alignment vertical="center"/>
    </xf>
    <xf numFmtId="0" fontId="2" fillId="0" borderId="2" xfId="0" applyFont="1" applyBorder="1" applyAlignment="1">
      <alignment horizontal="center" vertical="center"/>
    </xf>
    <xf numFmtId="166" fontId="2" fillId="0" borderId="2" xfId="0" applyNumberFormat="1" applyFont="1" applyBorder="1" applyAlignment="1">
      <alignment horizontal="center" vertical="center"/>
    </xf>
    <xf numFmtId="166" fontId="2" fillId="0" borderId="0" xfId="0" applyNumberFormat="1" applyFont="1" applyAlignment="1">
      <alignment vertical="center"/>
    </xf>
    <xf numFmtId="0" fontId="10" fillId="0" borderId="0" xfId="0" applyFont="1" applyAlignment="1">
      <alignment vertical="center" wrapText="1"/>
    </xf>
    <xf numFmtId="0" fontId="12" fillId="0" borderId="0" xfId="0" applyFont="1" applyAlignment="1">
      <alignment vertical="center" wrapText="1"/>
    </xf>
    <xf numFmtId="0" fontId="10" fillId="0" borderId="0" xfId="0" applyFont="1" applyAlignment="1">
      <alignment vertical="center" wrapText="1"/>
    </xf>
    <xf numFmtId="2" fontId="2" fillId="0" borderId="5" xfId="0" applyNumberFormat="1" applyFont="1" applyBorder="1" applyAlignment="1">
      <alignment horizontal="center" vertical="center"/>
    </xf>
    <xf numFmtId="167" fontId="2" fillId="0" borderId="5" xfId="0" applyNumberFormat="1" applyFont="1" applyBorder="1" applyAlignment="1">
      <alignment horizontal="center" vertical="center"/>
    </xf>
    <xf numFmtId="167" fontId="2" fillId="0" borderId="0" xfId="0" applyNumberFormat="1" applyFont="1" applyAlignment="1">
      <alignment vertical="center"/>
    </xf>
    <xf numFmtId="2"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2" fontId="2" fillId="0" borderId="2" xfId="0" applyNumberFormat="1" applyFont="1" applyBorder="1" applyAlignment="1">
      <alignment horizontal="center" vertical="center"/>
    </xf>
    <xf numFmtId="167" fontId="2" fillId="0" borderId="2" xfId="0" applyNumberFormat="1" applyFont="1" applyBorder="1" applyAlignment="1">
      <alignment horizontal="center" vertical="center"/>
    </xf>
    <xf numFmtId="0" fontId="2" fillId="0" borderId="1" xfId="0" applyFont="1" applyFill="1" applyBorder="1" applyAlignment="1">
      <alignment horizontal="center" vertical="center" wrapText="1"/>
    </xf>
    <xf numFmtId="206" fontId="2" fillId="0" borderId="1" xfId="0" applyNumberFormat="1" applyFont="1" applyFill="1" applyBorder="1" applyAlignment="1">
      <alignment horizontal="right" vertical="center" wrapText="1"/>
    </xf>
    <xf numFmtId="206" fontId="2" fillId="0" borderId="1" xfId="0" applyNumberFormat="1" applyFont="1" applyFill="1" applyBorder="1" applyAlignment="1">
      <alignment horizontal="right" vertical="center"/>
    </xf>
    <xf numFmtId="0" fontId="1" fillId="0" borderId="2" xfId="0" applyFont="1" applyFill="1" applyBorder="1" applyAlignment="1">
      <alignment vertical="center"/>
    </xf>
    <xf numFmtId="172" fontId="1" fillId="0" borderId="2" xfId="0" applyNumberFormat="1" applyFont="1" applyFill="1" applyBorder="1" applyAlignment="1">
      <alignment horizontal="right" vertical="center"/>
    </xf>
    <xf numFmtId="206" fontId="1" fillId="0" borderId="2" xfId="0" applyNumberFormat="1" applyFont="1" applyFill="1" applyBorder="1" applyAlignment="1">
      <alignment horizontal="right" vertical="center"/>
    </xf>
    <xf numFmtId="0" fontId="2" fillId="0" borderId="1" xfId="0" applyFont="1" applyFill="1" applyBorder="1" applyAlignment="1">
      <alignment vertical="center" wrapText="1"/>
    </xf>
    <xf numFmtId="0" fontId="2" fillId="0" borderId="7" xfId="0" applyFont="1" applyFill="1" applyBorder="1" applyAlignment="1">
      <alignment vertical="center"/>
    </xf>
    <xf numFmtId="0" fontId="2" fillId="0" borderId="9" xfId="0" applyFont="1" applyFill="1" applyBorder="1" applyAlignment="1">
      <alignment vertical="center"/>
    </xf>
    <xf numFmtId="1" fontId="2" fillId="0" borderId="5" xfId="0" applyNumberFormat="1" applyFont="1" applyFill="1" applyBorder="1" applyAlignment="1">
      <alignment vertical="center"/>
    </xf>
    <xf numFmtId="1" fontId="2" fillId="0" borderId="1" xfId="0" applyNumberFormat="1" applyFont="1" applyFill="1" applyBorder="1" applyAlignment="1">
      <alignment vertical="center"/>
    </xf>
    <xf numFmtId="172" fontId="2" fillId="0" borderId="2" xfId="0" applyNumberFormat="1" applyFont="1" applyFill="1" applyBorder="1" applyAlignment="1">
      <alignment vertical="center"/>
    </xf>
    <xf numFmtId="0" fontId="2" fillId="0" borderId="3" xfId="0" applyFont="1" applyBorder="1" applyAlignment="1">
      <alignment vertical="center"/>
    </xf>
    <xf numFmtId="2" fontId="2" fillId="0" borderId="3" xfId="0" applyNumberFormat="1" applyFont="1" applyBorder="1" applyAlignment="1">
      <alignment vertical="center"/>
    </xf>
    <xf numFmtId="0" fontId="1" fillId="0" borderId="3" xfId="0" applyNumberFormat="1"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NumberFormat="1" applyFont="1" applyBorder="1" applyAlignment="1" quotePrefix="1">
      <alignment horizontal="center" vertical="center"/>
    </xf>
    <xf numFmtId="9" fontId="2" fillId="0" borderId="3" xfId="26" applyFont="1" applyBorder="1" applyAlignment="1">
      <alignment horizontal="center" vertical="center"/>
    </xf>
    <xf numFmtId="0" fontId="2" fillId="0" borderId="3"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NumberFormat="1" applyFont="1" applyBorder="1" applyAlignment="1">
      <alignment horizontal="center" vertical="center"/>
    </xf>
    <xf numFmtId="168" fontId="2" fillId="0" borderId="3" xfId="0" applyNumberFormat="1" applyFont="1" applyBorder="1" applyAlignment="1">
      <alignment horizontal="center" vertical="center"/>
    </xf>
    <xf numFmtId="0" fontId="2" fillId="0" borderId="0" xfId="0" applyFont="1" applyFill="1" applyAlignment="1">
      <alignment horizontal="right" vertical="center"/>
    </xf>
    <xf numFmtId="0" fontId="2" fillId="0" borderId="14" xfId="0" applyFont="1" applyFill="1" applyBorder="1" applyAlignment="1">
      <alignment vertical="center"/>
    </xf>
    <xf numFmtId="0" fontId="1" fillId="0" borderId="7" xfId="0" applyFont="1" applyFill="1" applyBorder="1" applyAlignment="1">
      <alignment horizontal="center" vertical="center" wrapText="1"/>
    </xf>
    <xf numFmtId="0" fontId="2" fillId="0" borderId="15" xfId="0" applyFont="1" applyFill="1" applyBorder="1" applyAlignment="1">
      <alignment vertical="center"/>
    </xf>
    <xf numFmtId="0" fontId="1" fillId="0" borderId="7" xfId="0" applyFont="1" applyFill="1" applyBorder="1" applyAlignment="1">
      <alignment horizontal="center" vertical="center"/>
    </xf>
    <xf numFmtId="0" fontId="1" fillId="0" borderId="9" xfId="0" applyFont="1" applyFill="1" applyBorder="1" applyAlignment="1">
      <alignment vertical="center"/>
    </xf>
    <xf numFmtId="172" fontId="1" fillId="0" borderId="3" xfId="0" applyNumberFormat="1" applyFont="1" applyFill="1" applyBorder="1" applyAlignment="1">
      <alignment horizontal="center" vertical="center"/>
    </xf>
    <xf numFmtId="172" fontId="1" fillId="0" borderId="7" xfId="0" applyNumberFormat="1" applyFont="1" applyFill="1" applyBorder="1" applyAlignment="1">
      <alignment horizontal="center" vertical="center"/>
    </xf>
    <xf numFmtId="0" fontId="1" fillId="0" borderId="16" xfId="0" applyFont="1" applyFill="1" applyBorder="1" applyAlignment="1">
      <alignment vertical="center"/>
    </xf>
    <xf numFmtId="172" fontId="1" fillId="0" borderId="5" xfId="0" applyNumberFormat="1" applyFont="1" applyFill="1" applyBorder="1" applyAlignment="1">
      <alignment horizontal="center" vertical="center"/>
    </xf>
    <xf numFmtId="172" fontId="2" fillId="0" borderId="5" xfId="0" applyNumberFormat="1" applyFont="1" applyFill="1" applyBorder="1" applyAlignment="1">
      <alignment horizontal="center" vertical="center"/>
    </xf>
    <xf numFmtId="172" fontId="2" fillId="0" borderId="4" xfId="0" applyNumberFormat="1" applyFont="1" applyFill="1" applyBorder="1" applyAlignment="1">
      <alignment horizontal="center" vertical="center"/>
    </xf>
    <xf numFmtId="0" fontId="2" fillId="0" borderId="14" xfId="0" applyFont="1" applyFill="1" applyBorder="1" applyAlignment="1" quotePrefix="1">
      <alignment vertical="center"/>
    </xf>
    <xf numFmtId="172" fontId="2" fillId="0" borderId="1" xfId="0" applyNumberFormat="1" applyFont="1" applyFill="1" applyBorder="1" applyAlignment="1">
      <alignment horizontal="center" vertical="center"/>
    </xf>
    <xf numFmtId="172" fontId="2" fillId="0" borderId="6" xfId="0" applyNumberFormat="1" applyFont="1" applyFill="1" applyBorder="1" applyAlignment="1">
      <alignment horizontal="center" vertical="center"/>
    </xf>
    <xf numFmtId="0" fontId="2" fillId="0" borderId="15" xfId="0" applyFont="1" applyFill="1" applyBorder="1" applyAlignment="1" quotePrefix="1">
      <alignment vertical="center"/>
    </xf>
    <xf numFmtId="172" fontId="2" fillId="0" borderId="2" xfId="0" applyNumberFormat="1" applyFont="1" applyFill="1" applyBorder="1" applyAlignment="1">
      <alignment horizontal="center" vertical="center"/>
    </xf>
    <xf numFmtId="172" fontId="2" fillId="0" borderId="11" xfId="0" applyNumberFormat="1" applyFont="1" applyFill="1" applyBorder="1" applyAlignment="1">
      <alignment horizontal="center" vertical="center"/>
    </xf>
    <xf numFmtId="172" fontId="1" fillId="0" borderId="4" xfId="0" applyNumberFormat="1" applyFont="1" applyFill="1" applyBorder="1" applyAlignment="1">
      <alignment horizontal="center" vertical="center"/>
    </xf>
    <xf numFmtId="0" fontId="2" fillId="0" borderId="0" xfId="0" applyFont="1" applyFill="1" applyBorder="1" applyAlignment="1" quotePrefix="1">
      <alignment vertical="center"/>
    </xf>
    <xf numFmtId="172" fontId="2" fillId="0" borderId="0" xfId="0" applyNumberFormat="1" applyFont="1" applyFill="1" applyBorder="1" applyAlignment="1">
      <alignment horizontal="center" vertical="center"/>
    </xf>
    <xf numFmtId="0" fontId="1" fillId="2" borderId="0" xfId="0" applyFont="1" applyFill="1" applyAlignment="1">
      <alignment vertical="center" wrapText="1"/>
    </xf>
    <xf numFmtId="0" fontId="1" fillId="2" borderId="0" xfId="0" applyFont="1" applyFill="1" applyAlignment="1">
      <alignment vertical="center"/>
    </xf>
    <xf numFmtId="0" fontId="2" fillId="2" borderId="0" xfId="0" applyFont="1" applyFill="1" applyAlignment="1">
      <alignment vertical="center"/>
    </xf>
    <xf numFmtId="0" fontId="2" fillId="0" borderId="3"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3" fontId="2" fillId="0" borderId="1" xfId="0" applyNumberFormat="1" applyFont="1" applyFill="1" applyBorder="1" applyAlignment="1">
      <alignment horizontal="right" vertical="center"/>
    </xf>
    <xf numFmtId="173" fontId="2"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0" borderId="2" xfId="0" applyNumberFormat="1" applyFont="1" applyFill="1" applyBorder="1" applyAlignment="1">
      <alignment horizontal="right" vertical="center"/>
    </xf>
    <xf numFmtId="173" fontId="2" fillId="0" borderId="2" xfId="0" applyNumberFormat="1" applyFont="1" applyFill="1" applyBorder="1" applyAlignment="1">
      <alignment horizontal="center" vertical="center"/>
    </xf>
    <xf numFmtId="3" fontId="2" fillId="0" borderId="2" xfId="0" applyNumberFormat="1" applyFont="1" applyFill="1" applyBorder="1" applyAlignment="1">
      <alignment horizontal="center" vertical="center"/>
    </xf>
    <xf numFmtId="172" fontId="2" fillId="0" borderId="17" xfId="0" applyNumberFormat="1" applyFont="1" applyFill="1" applyBorder="1" applyAlignment="1">
      <alignment horizontal="right" vertical="center"/>
    </xf>
    <xf numFmtId="3" fontId="2" fillId="0" borderId="17" xfId="0" applyNumberFormat="1" applyFont="1" applyFill="1" applyBorder="1" applyAlignment="1">
      <alignment horizontal="right" vertical="center"/>
    </xf>
    <xf numFmtId="173" fontId="2" fillId="0" borderId="17" xfId="0" applyNumberFormat="1" applyFon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0" fontId="2" fillId="2" borderId="0" xfId="0" applyFont="1" applyFill="1" applyBorder="1" applyAlignment="1">
      <alignment vertical="center" wrapText="1"/>
    </xf>
    <xf numFmtId="0" fontId="1" fillId="2" borderId="0" xfId="0" applyFont="1" applyFill="1" applyBorder="1" applyAlignment="1">
      <alignment vertical="center" wrapText="1"/>
    </xf>
    <xf numFmtId="0" fontId="2" fillId="2" borderId="0" xfId="0" applyFont="1" applyFill="1" applyAlignment="1">
      <alignment vertical="center" wrapText="1"/>
    </xf>
    <xf numFmtId="0" fontId="1" fillId="0" borderId="0" xfId="0" applyFont="1" applyAlignment="1">
      <alignment vertical="center"/>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vertical="center" wrapText="1"/>
    </xf>
    <xf numFmtId="167" fontId="2" fillId="0" borderId="0" xfId="0" applyNumberFormat="1" applyFont="1" applyBorder="1" applyAlignment="1">
      <alignment horizontal="center" vertical="center" wrapText="1"/>
    </xf>
    <xf numFmtId="0" fontId="2" fillId="0" borderId="0" xfId="0" applyFont="1" applyAlignment="1">
      <alignment horizontal="right" vertical="center"/>
    </xf>
    <xf numFmtId="2" fontId="2" fillId="0" borderId="0" xfId="0" applyNumberFormat="1" applyFont="1" applyAlignment="1">
      <alignment vertical="center"/>
    </xf>
    <xf numFmtId="0" fontId="1" fillId="0" borderId="0" xfId="22" applyNumberFormat="1" applyFont="1" applyFill="1" applyBorder="1" applyAlignment="1">
      <alignment vertical="center"/>
      <protection/>
    </xf>
    <xf numFmtId="1" fontId="2" fillId="0" borderId="0" xfId="22" applyNumberFormat="1" applyFont="1" applyFill="1" applyBorder="1" applyAlignment="1">
      <alignment vertical="center"/>
      <protection/>
    </xf>
    <xf numFmtId="0" fontId="2" fillId="0" borderId="0" xfId="22" applyFont="1" applyFill="1" applyBorder="1" applyAlignment="1">
      <alignment vertical="center"/>
      <protection/>
    </xf>
    <xf numFmtId="0" fontId="2" fillId="0" borderId="0" xfId="22" applyNumberFormat="1" applyFont="1" applyFill="1" applyBorder="1" applyAlignment="1">
      <alignment vertical="center"/>
      <protection/>
    </xf>
    <xf numFmtId="1" fontId="1" fillId="0" borderId="3" xfId="22" applyNumberFormat="1" applyFont="1" applyFill="1" applyBorder="1" applyAlignment="1">
      <alignment horizontal="center" vertical="center" wrapText="1"/>
      <protection/>
    </xf>
    <xf numFmtId="0" fontId="1" fillId="0" borderId="3" xfId="22" applyFont="1" applyFill="1" applyBorder="1" applyAlignment="1">
      <alignment horizontal="center" vertical="center" wrapText="1"/>
      <protection/>
    </xf>
    <xf numFmtId="9" fontId="1" fillId="0" borderId="3" xfId="26" applyFont="1" applyFill="1" applyBorder="1" applyAlignment="1">
      <alignment horizontal="center" vertical="center" wrapText="1"/>
    </xf>
    <xf numFmtId="9" fontId="1" fillId="0" borderId="7" xfId="26" applyFont="1" applyFill="1" applyBorder="1" applyAlignment="1">
      <alignment horizontal="center" vertical="center" wrapText="1"/>
    </xf>
    <xf numFmtId="1" fontId="1" fillId="0" borderId="5" xfId="22" applyNumberFormat="1" applyFont="1" applyFill="1" applyBorder="1" applyAlignment="1">
      <alignment horizontal="center" vertical="center" wrapText="1"/>
      <protection/>
    </xf>
    <xf numFmtId="1" fontId="1" fillId="0" borderId="4" xfId="22" applyNumberFormat="1" applyFont="1" applyFill="1" applyBorder="1" applyAlignment="1">
      <alignment horizontal="center" vertical="center" wrapText="1"/>
      <protection/>
    </xf>
    <xf numFmtId="0" fontId="2" fillId="0" borderId="16" xfId="23" applyNumberFormat="1" applyFont="1" applyFill="1" applyBorder="1" applyAlignment="1">
      <alignment vertical="center"/>
      <protection/>
    </xf>
    <xf numFmtId="3" fontId="2" fillId="0" borderId="5" xfId="22" applyNumberFormat="1" applyFont="1" applyFill="1" applyBorder="1" applyAlignment="1">
      <alignment horizontal="left" vertical="center"/>
      <protection/>
    </xf>
    <xf numFmtId="228" fontId="2" fillId="0" borderId="5" xfId="26" applyNumberFormat="1" applyFont="1" applyFill="1" applyBorder="1" applyAlignment="1">
      <alignment vertical="center"/>
    </xf>
    <xf numFmtId="193" fontId="2" fillId="0" borderId="5" xfId="26" applyNumberFormat="1" applyFont="1" applyFill="1" applyBorder="1" applyAlignment="1">
      <alignment vertical="center"/>
    </xf>
    <xf numFmtId="228" fontId="2" fillId="0" borderId="4" xfId="26" applyNumberFormat="1" applyFont="1" applyFill="1" applyBorder="1" applyAlignment="1">
      <alignment vertical="center"/>
    </xf>
    <xf numFmtId="0" fontId="2" fillId="0" borderId="14" xfId="23" applyNumberFormat="1" applyFont="1" applyFill="1" applyBorder="1" applyAlignment="1">
      <alignment vertical="center"/>
      <protection/>
    </xf>
    <xf numFmtId="3" fontId="2" fillId="0" borderId="1" xfId="22" applyNumberFormat="1" applyFont="1" applyFill="1" applyBorder="1" applyAlignment="1">
      <alignment horizontal="left" vertical="center"/>
      <protection/>
    </xf>
    <xf numFmtId="228" fontId="2" fillId="0" borderId="1" xfId="26" applyNumberFormat="1" applyFont="1" applyFill="1" applyBorder="1" applyAlignment="1">
      <alignment vertical="center"/>
    </xf>
    <xf numFmtId="193" fontId="2" fillId="0" borderId="1" xfId="26" applyNumberFormat="1" applyFont="1" applyFill="1" applyBorder="1" applyAlignment="1">
      <alignment vertical="center"/>
    </xf>
    <xf numFmtId="228" fontId="2" fillId="0" borderId="6" xfId="26" applyNumberFormat="1" applyFont="1" applyFill="1" applyBorder="1" applyAlignment="1">
      <alignment horizontal="right" vertical="center"/>
    </xf>
    <xf numFmtId="0" fontId="2" fillId="0" borderId="15" xfId="23" applyNumberFormat="1" applyFont="1" applyFill="1" applyBorder="1" applyAlignment="1">
      <alignment vertical="center"/>
      <protection/>
    </xf>
    <xf numFmtId="3" fontId="2" fillId="0" borderId="2" xfId="22" applyNumberFormat="1" applyFont="1" applyFill="1" applyBorder="1" applyAlignment="1">
      <alignment horizontal="left" vertical="center"/>
      <protection/>
    </xf>
    <xf numFmtId="228" fontId="2" fillId="0" borderId="2" xfId="26" applyNumberFormat="1" applyFont="1" applyFill="1" applyBorder="1" applyAlignment="1">
      <alignment vertical="center"/>
    </xf>
    <xf numFmtId="193" fontId="2" fillId="0" borderId="2" xfId="26" applyNumberFormat="1" applyFont="1" applyFill="1" applyBorder="1" applyAlignment="1">
      <alignment vertical="center"/>
    </xf>
    <xf numFmtId="228" fontId="2" fillId="0" borderId="11" xfId="26" applyNumberFormat="1" applyFont="1" applyFill="1" applyBorder="1" applyAlignment="1">
      <alignment horizontal="right" vertical="center"/>
    </xf>
    <xf numFmtId="0" fontId="1" fillId="0" borderId="0" xfId="22" applyFont="1" applyFill="1" applyBorder="1" applyAlignment="1">
      <alignment vertical="center"/>
      <protection/>
    </xf>
    <xf numFmtId="0" fontId="2" fillId="0" borderId="0" xfId="22" applyFont="1" applyFill="1" applyBorder="1" applyAlignment="1">
      <alignment horizontal="right" vertical="center"/>
      <protection/>
    </xf>
    <xf numFmtId="0" fontId="1" fillId="0" borderId="0" xfId="22" applyFont="1" applyFill="1" applyBorder="1" applyAlignment="1">
      <alignment vertical="center" wrapText="1"/>
      <protection/>
    </xf>
    <xf numFmtId="0" fontId="2" fillId="0" borderId="0" xfId="22" applyFont="1" applyFill="1" applyBorder="1" applyAlignment="1">
      <alignment vertical="center" wrapText="1"/>
      <protection/>
    </xf>
    <xf numFmtId="0" fontId="2" fillId="0" borderId="3" xfId="22" applyFont="1" applyFill="1" applyBorder="1" applyAlignment="1">
      <alignment vertical="center"/>
      <protection/>
    </xf>
    <xf numFmtId="0" fontId="1" fillId="0" borderId="3" xfId="22" applyFont="1" applyFill="1" applyBorder="1" applyAlignment="1">
      <alignment horizontal="center" vertical="center"/>
      <protection/>
    </xf>
    <xf numFmtId="0" fontId="1" fillId="0" borderId="3" xfId="22" applyFont="1" applyFill="1" applyBorder="1" applyAlignment="1">
      <alignment horizontal="center" vertical="center"/>
      <protection/>
    </xf>
    <xf numFmtId="0" fontId="1" fillId="0" borderId="3" xfId="22" applyFont="1" applyFill="1" applyBorder="1" applyAlignment="1">
      <alignment vertical="center"/>
      <protection/>
    </xf>
    <xf numFmtId="0" fontId="2" fillId="0" borderId="3" xfId="22" applyFont="1" applyFill="1" applyBorder="1" applyAlignment="1">
      <alignment horizontal="center" vertical="center"/>
      <protection/>
    </xf>
    <xf numFmtId="0" fontId="2" fillId="0" borderId="3" xfId="22" applyFont="1" applyFill="1" applyBorder="1" applyAlignment="1">
      <alignment vertical="center"/>
      <protection/>
    </xf>
    <xf numFmtId="230" fontId="2" fillId="0" borderId="3" xfId="26" applyNumberFormat="1" applyFont="1" applyFill="1" applyBorder="1" applyAlignment="1">
      <alignment vertical="center"/>
    </xf>
    <xf numFmtId="230" fontId="1" fillId="0" borderId="3" xfId="22" applyNumberFormat="1" applyFont="1" applyFill="1" applyBorder="1" applyAlignment="1">
      <alignment vertical="center"/>
      <protection/>
    </xf>
    <xf numFmtId="9" fontId="2" fillId="0" borderId="0" xfId="22" applyNumberFormat="1" applyFont="1" applyFill="1" applyBorder="1" applyAlignment="1">
      <alignment vertical="center"/>
      <protection/>
    </xf>
    <xf numFmtId="230" fontId="2" fillId="0" borderId="3" xfId="22" applyNumberFormat="1" applyFont="1" applyFill="1" applyBorder="1" applyAlignment="1">
      <alignment vertical="center"/>
      <protection/>
    </xf>
    <xf numFmtId="0" fontId="1" fillId="0" borderId="0" xfId="24" applyFont="1" applyFill="1" applyBorder="1" applyAlignment="1">
      <alignment vertical="center" wrapText="1"/>
      <protection/>
    </xf>
    <xf numFmtId="0" fontId="2" fillId="0" borderId="0" xfId="24" applyFont="1" applyFill="1" applyBorder="1" applyAlignment="1">
      <alignment vertical="center"/>
      <protection/>
    </xf>
    <xf numFmtId="0" fontId="1" fillId="0" borderId="4" xfId="24" applyFont="1" applyFill="1" applyBorder="1" applyAlignment="1">
      <alignment vertical="center"/>
      <protection/>
    </xf>
    <xf numFmtId="0" fontId="1" fillId="0" borderId="7" xfId="24" applyFont="1" applyFill="1" applyBorder="1" applyAlignment="1">
      <alignment horizontal="center" vertical="center"/>
      <protection/>
    </xf>
    <xf numFmtId="0" fontId="2" fillId="0" borderId="8" xfId="22" applyFont="1" applyFill="1" applyBorder="1" applyAlignment="1">
      <alignment horizontal="center" vertical="center"/>
      <protection/>
    </xf>
    <xf numFmtId="0" fontId="2" fillId="0" borderId="9" xfId="22" applyFont="1" applyFill="1" applyBorder="1" applyAlignment="1">
      <alignment horizontal="center" vertical="center"/>
      <protection/>
    </xf>
    <xf numFmtId="0" fontId="2" fillId="0" borderId="6" xfId="22" applyFont="1" applyFill="1" applyBorder="1" applyAlignment="1">
      <alignment vertical="center"/>
      <protection/>
    </xf>
    <xf numFmtId="0" fontId="1" fillId="0" borderId="5" xfId="24" applyFont="1" applyFill="1" applyBorder="1" applyAlignment="1">
      <alignment horizontal="center" vertical="center" wrapText="1"/>
      <protection/>
    </xf>
    <xf numFmtId="0" fontId="6" fillId="0" borderId="5" xfId="24" applyFont="1" applyFill="1" applyBorder="1" applyAlignment="1">
      <alignment horizontal="center" vertical="center" wrapText="1"/>
      <protection/>
    </xf>
    <xf numFmtId="0" fontId="2" fillId="0" borderId="11" xfId="22" applyFont="1" applyFill="1" applyBorder="1" applyAlignment="1">
      <alignment vertical="center"/>
      <protection/>
    </xf>
    <xf numFmtId="0" fontId="1" fillId="0" borderId="2" xfId="24" applyFont="1" applyFill="1" applyBorder="1" applyAlignment="1">
      <alignment horizontal="center" vertical="center" wrapText="1"/>
      <protection/>
    </xf>
    <xf numFmtId="0" fontId="6" fillId="0" borderId="2" xfId="24" applyFont="1" applyFill="1" applyBorder="1" applyAlignment="1">
      <alignment horizontal="center" vertical="center" wrapText="1"/>
      <protection/>
    </xf>
    <xf numFmtId="0" fontId="2" fillId="0" borderId="1" xfId="24" applyFont="1" applyFill="1" applyBorder="1" applyAlignment="1">
      <alignment vertical="center"/>
      <protection/>
    </xf>
    <xf numFmtId="172" fontId="2" fillId="0" borderId="1" xfId="24" applyNumberFormat="1" applyFont="1" applyFill="1" applyBorder="1" applyAlignment="1">
      <alignment horizontal="right" vertical="center"/>
      <protection/>
    </xf>
    <xf numFmtId="172" fontId="8" fillId="0" borderId="1" xfId="24" applyNumberFormat="1" applyFont="1" applyFill="1" applyBorder="1" applyAlignment="1">
      <alignment horizontal="right" vertical="center"/>
      <protection/>
    </xf>
    <xf numFmtId="0" fontId="8" fillId="0" borderId="3" xfId="24" applyFont="1" applyFill="1" applyBorder="1" applyAlignment="1">
      <alignment vertical="center" wrapText="1"/>
      <protection/>
    </xf>
    <xf numFmtId="172" fontId="8" fillId="0" borderId="3" xfId="24" applyNumberFormat="1" applyFont="1" applyFill="1" applyBorder="1" applyAlignment="1">
      <alignment horizontal="right" vertical="center"/>
      <protection/>
    </xf>
    <xf numFmtId="172" fontId="8" fillId="0" borderId="0" xfId="24" applyNumberFormat="1" applyFont="1" applyFill="1" applyBorder="1" applyAlignment="1">
      <alignment vertical="center" wrapText="1"/>
      <protection/>
    </xf>
    <xf numFmtId="2" fontId="2" fillId="0" borderId="0" xfId="24" applyNumberFormat="1" applyFont="1" applyFill="1" applyBorder="1" applyAlignment="1">
      <alignment vertical="center"/>
      <protection/>
    </xf>
    <xf numFmtId="0" fontId="1" fillId="0" borderId="0" xfId="22" applyFont="1" applyBorder="1" applyAlignment="1">
      <alignment vertical="center" wrapText="1"/>
      <protection/>
    </xf>
    <xf numFmtId="0" fontId="2" fillId="0" borderId="0" xfId="22" applyFont="1" applyBorder="1" applyAlignment="1">
      <alignment vertical="center" wrapText="1"/>
      <protection/>
    </xf>
    <xf numFmtId="0" fontId="2" fillId="0" borderId="0" xfId="22" applyFont="1" applyBorder="1" applyAlignment="1">
      <alignment vertical="center"/>
      <protection/>
    </xf>
    <xf numFmtId="0" fontId="1" fillId="0" borderId="5" xfId="22" applyFont="1" applyBorder="1" applyAlignment="1">
      <alignment horizontal="center" vertical="center"/>
      <protection/>
    </xf>
    <xf numFmtId="0" fontId="1" fillId="0" borderId="3" xfId="22" applyFont="1" applyBorder="1" applyAlignment="1">
      <alignment horizontal="center" vertical="center"/>
      <protection/>
    </xf>
    <xf numFmtId="0" fontId="1" fillId="0" borderId="0" xfId="22" applyFont="1" applyBorder="1" applyAlignment="1">
      <alignment horizontal="center" vertical="center"/>
      <protection/>
    </xf>
    <xf numFmtId="0" fontId="1" fillId="0" borderId="1" xfId="22" applyFont="1" applyBorder="1" applyAlignment="1">
      <alignment horizontal="center" vertical="center"/>
      <protection/>
    </xf>
    <xf numFmtId="0" fontId="1" fillId="0" borderId="2" xfId="22" applyFont="1" applyBorder="1" applyAlignment="1">
      <alignment horizontal="center" vertical="center"/>
      <protection/>
    </xf>
    <xf numFmtId="0" fontId="2" fillId="0" borderId="3" xfId="22" applyFont="1" applyBorder="1" applyAlignment="1">
      <alignment horizontal="center" vertical="center"/>
      <protection/>
    </xf>
    <xf numFmtId="172" fontId="2" fillId="0" borderId="3" xfId="22" applyNumberFormat="1" applyFont="1" applyBorder="1" applyAlignment="1">
      <alignment horizontal="center" vertical="center"/>
      <protection/>
    </xf>
    <xf numFmtId="0" fontId="1" fillId="0" borderId="0" xfId="22" applyFont="1" applyBorder="1" applyAlignment="1">
      <alignment vertical="center"/>
      <protection/>
    </xf>
    <xf numFmtId="0" fontId="2" fillId="0" borderId="0" xfId="22" applyNumberFormat="1" applyFont="1" applyBorder="1" applyAlignment="1">
      <alignment vertical="center"/>
      <protection/>
    </xf>
    <xf numFmtId="0" fontId="1" fillId="0" borderId="0" xfId="0" applyFont="1" applyAlignment="1">
      <alignment horizontal="left" vertical="center" wrapText="1"/>
    </xf>
  </cellXfs>
  <cellStyles count="13">
    <cellStyle name="Normal" xfId="0"/>
    <cellStyle name="Euro" xfId="15"/>
    <cellStyle name="Hyperlink" xfId="16"/>
    <cellStyle name="Followed Hyperlink" xfId="17"/>
    <cellStyle name="Comma" xfId="18"/>
    <cellStyle name="Comma [0]" xfId="19"/>
    <cellStyle name="Currency" xfId="20"/>
    <cellStyle name="Currency [0]" xfId="21"/>
    <cellStyle name="Normal_retraites2009-13" xfId="22"/>
    <cellStyle name="Normal_Tab1-cadrage" xfId="23"/>
    <cellStyle name="Normal_tab3" xfId="24"/>
    <cellStyle name="Normal_tableaux_F10_2008"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xdr:row>
      <xdr:rowOff>28575</xdr:rowOff>
    </xdr:from>
    <xdr:to>
      <xdr:col>10</xdr:col>
      <xdr:colOff>95250</xdr:colOff>
      <xdr:row>24</xdr:row>
      <xdr:rowOff>114300</xdr:rowOff>
    </xdr:to>
    <xdr:sp>
      <xdr:nvSpPr>
        <xdr:cNvPr id="1" name="TextBox 1"/>
        <xdr:cNvSpPr txBox="1">
          <a:spLocks noChangeArrowheads="1"/>
        </xdr:cNvSpPr>
      </xdr:nvSpPr>
      <xdr:spPr>
        <a:xfrm>
          <a:off x="257175" y="2743200"/>
          <a:ext cx="6600825" cy="15430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Y compris les bénéficiaires de pensions d’invalidité de la Fonction publique et des régimes spéciaux atteignant au cours de l’année 2009 l’âge minimal de départ à la retraite (50, 55 ou 60 ans selon les cas) ou liquidant après cet âge (cf. fiche 2).
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fiches 4 et 8) : ces derniers incluent les personnes liquidant une pension d’invalidité d’un régime spécial après 60 ans et les titulaires d’une pension d’invalidité atteignant l’âge de 60 ans, mais excluent les personnes liquidant une telle pension d’invalidité à un âge inférieur à 60 ans.
Champ • Nouveaux pensionnés en 2009, vivants au 31 décembre.
Sources • Enquête annuelle auprès des caisses de retraite, modèle ANCETRE,  DREES.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7</xdr:col>
      <xdr:colOff>0</xdr:colOff>
      <xdr:row>33</xdr:row>
      <xdr:rowOff>66675</xdr:rowOff>
    </xdr:to>
    <xdr:sp>
      <xdr:nvSpPr>
        <xdr:cNvPr id="1" name="TextBox 1"/>
        <xdr:cNvSpPr txBox="1">
          <a:spLocks noChangeArrowheads="1"/>
        </xdr:cNvSpPr>
      </xdr:nvSpPr>
      <xdr:spPr>
        <a:xfrm>
          <a:off x="247650" y="4476750"/>
          <a:ext cx="5895975" cy="552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Cf. tableau 3.
Champ • Nouveaux pensionnés de 2009, vivants au 31 décembre.
Sources • Enquête annuelle auprès des caisses de retraite, DREES.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9</xdr:row>
      <xdr:rowOff>95250</xdr:rowOff>
    </xdr:from>
    <xdr:to>
      <xdr:col>13</xdr:col>
      <xdr:colOff>314325</xdr:colOff>
      <xdr:row>13</xdr:row>
      <xdr:rowOff>104775</xdr:rowOff>
    </xdr:to>
    <xdr:sp>
      <xdr:nvSpPr>
        <xdr:cNvPr id="1" name="TextBox 1"/>
        <xdr:cNvSpPr txBox="1">
          <a:spLocks noChangeArrowheads="1"/>
        </xdr:cNvSpPr>
      </xdr:nvSpPr>
      <xdr:spPr>
        <a:xfrm>
          <a:off x="285750" y="1628775"/>
          <a:ext cx="6838950" cy="600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Nouveaux pensionnés des années 2005 à 2009, vivants au 31 décembre de l’année d’observation.
Sources • Enquêtes annuelles auprès des caisses de retraite, DREES.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24</xdr:row>
      <xdr:rowOff>0</xdr:rowOff>
    </xdr:from>
    <xdr:to>
      <xdr:col>4</xdr:col>
      <xdr:colOff>95250</xdr:colOff>
      <xdr:row>31</xdr:row>
      <xdr:rowOff>47625</xdr:rowOff>
    </xdr:to>
    <xdr:sp>
      <xdr:nvSpPr>
        <xdr:cNvPr id="1" name="TextBox 1"/>
        <xdr:cNvSpPr txBox="1">
          <a:spLocks noChangeArrowheads="1"/>
        </xdr:cNvSpPr>
      </xdr:nvSpPr>
      <xdr:spPr>
        <a:xfrm>
          <a:off x="323850" y="3714750"/>
          <a:ext cx="3609975" cy="11811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La répartition des effectifs de nouveaux pensionnés en 2009 concernés par la décote selon le nombre de trimestres de décote à la liquidation est très proche de celle de la CNAV pour les régimes alignés. Pour la CNRACL, la répartition est similaire à celle de la FPE civile.
Champ • Nouveaux pensionnés de 2009, vivants au 31 décembre.
Sources • Enquête annuelle auprès des caisses de retraite, DREES.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47625</xdr:rowOff>
    </xdr:from>
    <xdr:to>
      <xdr:col>4</xdr:col>
      <xdr:colOff>133350</xdr:colOff>
      <xdr:row>45</xdr:row>
      <xdr:rowOff>76200</xdr:rowOff>
    </xdr:to>
    <xdr:sp>
      <xdr:nvSpPr>
        <xdr:cNvPr id="1" name="TextBox 1"/>
        <xdr:cNvSpPr txBox="1">
          <a:spLocks noChangeArrowheads="1"/>
        </xdr:cNvSpPr>
      </xdr:nvSpPr>
      <xdr:spPr>
        <a:xfrm>
          <a:off x="285750" y="3200400"/>
          <a:ext cx="5686425" cy="42386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Ces données excluent les personnes ayant perçu un versement forfaitaire unique. La date de liquidation est celle de l’entrée en jouissance du droit (date d’effet).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Champ • Nouveaux pensionnés de 2009, vivants au 31 décembre.
Sources • Enquête annuelle auprès des caisses de retraite, DREES.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9525</xdr:rowOff>
    </xdr:from>
    <xdr:to>
      <xdr:col>10</xdr:col>
      <xdr:colOff>38100</xdr:colOff>
      <xdr:row>19</xdr:row>
      <xdr:rowOff>19050</xdr:rowOff>
    </xdr:to>
    <xdr:sp>
      <xdr:nvSpPr>
        <xdr:cNvPr id="1" name="TextBox 1"/>
        <xdr:cNvSpPr txBox="1">
          <a:spLocks noChangeArrowheads="1"/>
        </xdr:cNvSpPr>
      </xdr:nvSpPr>
      <xdr:spPr>
        <a:xfrm>
          <a:off x="257175" y="2200275"/>
          <a:ext cx="7877175" cy="1143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la catégorie « décote non applicable » correspond aux personnes dont le régime spécial est un régime de la Fonction publique ou un régime spécial. Ces régimes n’appliquaient pas, en effet, de décote pour les pensions liquidées par la génération née en 1942. Par ailleurs, lorsque plusieurs motifs de départ sans décote sont vérifiés simultanément, le motif retenu est choisi en appliquant l’ordre de priorité suivant : départ sans décote du fait du régime (décote non applicable dans le régime), du fait de la catégorie (ex-invalidité et inaptitude), puis du fait d’une durée d’assurance suffisante, puis du fait de l’âge.
Champ • Retraités nés en 1942 ayant au moins un droit direct dans un régime de base, vivants au 31 décembre 2008. Le nombre de trimestres de décote est celui du régime où la durée d’assurance est la plus élevée, pour les polypensionnés.
Sources • EIR 2008, DRE</a:t>
          </a:r>
          <a:r>
            <a:rPr lang="en-US" cap="none" sz="1000" b="0" i="0" u="none" baseline="0">
              <a:latin typeface="Arial"/>
              <a:ea typeface="Arial"/>
              <a:cs typeface="Arial"/>
            </a:rPr>
            <a:t>ES.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66675</xdr:rowOff>
    </xdr:from>
    <xdr:to>
      <xdr:col>22</xdr:col>
      <xdr:colOff>9525</xdr:colOff>
      <xdr:row>9</xdr:row>
      <xdr:rowOff>114300</xdr:rowOff>
    </xdr:to>
    <xdr:sp>
      <xdr:nvSpPr>
        <xdr:cNvPr id="1" name="TextBox 1"/>
        <xdr:cNvSpPr txBox="1">
          <a:spLocks noChangeArrowheads="1"/>
        </xdr:cNvSpPr>
      </xdr:nvSpPr>
      <xdr:spPr>
        <a:xfrm>
          <a:off x="257175" y="1143000"/>
          <a:ext cx="8705850" cy="514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Retraités nés en 1942 ayant au moins un droit direct dans un régime de base, vivants au 31 décembre 2008. Pour les polypensionnés, le nombre de trimestres de décote dans un régime secondaire peut être plus élevé que dans le régime principal.
Sources • EIR 2008, DREES.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36</xdr:row>
      <xdr:rowOff>47625</xdr:rowOff>
    </xdr:from>
    <xdr:ext cx="12287250" cy="1095375"/>
    <xdr:sp>
      <xdr:nvSpPr>
        <xdr:cNvPr id="1" name="TextBox 1"/>
        <xdr:cNvSpPr txBox="1">
          <a:spLocks noChangeArrowheads="1"/>
        </xdr:cNvSpPr>
      </xdr:nvSpPr>
      <xdr:spPr>
        <a:xfrm>
          <a:off x="247650" y="5191125"/>
          <a:ext cx="12287250" cy="1095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Note • Ces données excluent les personnes ayant perçu un versement forfaitaire unique. La date de liquidation est celle de l’entrée en jouissance du droit (date d’effet). Pour les primo-liquidants dans l’ensemble des régimes, le chiffre présenté correspond à la proportion de personnes ayant liquidé au moins une pension portée au minimum contributif (régimes du privé) ou au minimum garanti (régimes de la Fonction publique). Pour les polypensionnés, cela ne signifie pas forcément que toutes les pensions ont été portées au minimum.
Champ • Retraités ayant acquis un droit direct au cours de l’année, vivants au 31 décembre.
Sources • Enquêtes annuelles auprès des caisses de retraites de 2006 à 2009, EIR 2008, DREES.</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21</xdr:row>
      <xdr:rowOff>9525</xdr:rowOff>
    </xdr:from>
    <xdr:to>
      <xdr:col>8</xdr:col>
      <xdr:colOff>0</xdr:colOff>
      <xdr:row>26</xdr:row>
      <xdr:rowOff>152400</xdr:rowOff>
    </xdr:to>
    <xdr:sp>
      <xdr:nvSpPr>
        <xdr:cNvPr id="1" name="TextBox 1"/>
        <xdr:cNvSpPr txBox="1">
          <a:spLocks noChangeArrowheads="1"/>
        </xdr:cNvSpPr>
      </xdr:nvSpPr>
      <xdr:spPr>
        <a:xfrm>
          <a:off x="247650" y="3257550"/>
          <a:ext cx="6457950" cy="1581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Autres : retraités bénéficiant d’un avantage de droit direct dans au moins 3 régimes de base différents, dont aucun ne représente plus de la moitié de la carrière.
Note • Les polypensionnés sont classés selon leur régime principal d’affiliation, c’est-à-dire le régime de base pour lequel le nombre de trimestres validés est le plus élevé.
Lecture • Parmi les retraités de droit direct nés en 1942 (tous régimes confondus), 31,8 % perçoivent un minimum contributif ou garanti dans leur régime principal, et 15,9 % supplémentaires sont polypensionnés et perçoivent un minimum dans l'un au moins de leurs régimes non principaux.
Champ • Bénéficiaires d'un avantage principal de droit direct dans un régime de base au moins, nés en 1942 en France ou à l'étranger, au 31 décembre 2008. 
Sources • EIR 2008, DREES.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12</xdr:row>
      <xdr:rowOff>133350</xdr:rowOff>
    </xdr:from>
    <xdr:to>
      <xdr:col>8</xdr:col>
      <xdr:colOff>19050</xdr:colOff>
      <xdr:row>19</xdr:row>
      <xdr:rowOff>66675</xdr:rowOff>
    </xdr:to>
    <xdr:sp>
      <xdr:nvSpPr>
        <xdr:cNvPr id="1" name="TextBox 1"/>
        <xdr:cNvSpPr txBox="1">
          <a:spLocks noChangeArrowheads="1"/>
        </xdr:cNvSpPr>
      </xdr:nvSpPr>
      <xdr:spPr>
        <a:xfrm>
          <a:off x="285750" y="3000375"/>
          <a:ext cx="6086475" cy="1200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Pour les retraités à carrière complète, le montant moyen correspond à celui des seuls retraités ayant effectué une carrière complète et dont la quasi-totalité des composantes monétaires de la pension sont connues dans l'EIR 2008.
Lecture • 7,5 % des hommes nés en 1942 et à carrière complète perçoivent un minimum dans leur régime principal. Leur montant moyen de pension  est de 1 033 euros par mois.
Champ • Bénéficiaires d'un avantage principal de droit direct dans un régime de base au moins, nés en 1942 en France ou à l'étranger, au 31 décembre 2008.
Sources • EIR 2008, DREES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40</xdr:row>
      <xdr:rowOff>114300</xdr:rowOff>
    </xdr:from>
    <xdr:to>
      <xdr:col>18</xdr:col>
      <xdr:colOff>419100</xdr:colOff>
      <xdr:row>47</xdr:row>
      <xdr:rowOff>9525</xdr:rowOff>
    </xdr:to>
    <xdr:sp>
      <xdr:nvSpPr>
        <xdr:cNvPr id="1" name="TextBox 1"/>
        <xdr:cNvSpPr txBox="1">
          <a:spLocks noChangeArrowheads="1"/>
        </xdr:cNvSpPr>
      </xdr:nvSpPr>
      <xdr:spPr>
        <a:xfrm>
          <a:off x="266700" y="10391775"/>
          <a:ext cx="87630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Lecture • 36 % des femmes retraitées nées en 1942 qui perçoivent un minimum dans leur régime principal et ont une carrière complète ont une pension brute comprise entre 700 et 799 euros.
Champ • Bénéficiaires d'un avantage principal de droit direct dans un régime de base au moins, nés en 1942 en France ou à l'étranger, au 31 décembre 2008.
Retraités ayant effectué une carrière complète et pour lesquels la quasi-totalité des composantes monétaires de la pension sont connues dans l'EIR 2008.
Sources • EIR 2008, DREES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142875</xdr:rowOff>
    </xdr:from>
    <xdr:to>
      <xdr:col>8</xdr:col>
      <xdr:colOff>561975</xdr:colOff>
      <xdr:row>19</xdr:row>
      <xdr:rowOff>47625</xdr:rowOff>
    </xdr:to>
    <xdr:sp>
      <xdr:nvSpPr>
        <xdr:cNvPr id="1" name="TextBox 1"/>
        <xdr:cNvSpPr txBox="1">
          <a:spLocks noChangeArrowheads="1"/>
        </xdr:cNvSpPr>
      </xdr:nvSpPr>
      <xdr:spPr>
        <a:xfrm>
          <a:off x="247650" y="1838325"/>
          <a:ext cx="5610225" cy="962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La date de liquidation est celle de l’entrée en jouissance du droit (date d’effet). Pour la Fonction publique, l'âge retenu est l'âge de liquidation de la pension d'invalidité, même si celui-ci est inférieur à 60 ans. Le concept est donc différent de celui retenu au tableau 1.
Champ • Effectifs de retraités titulaires d’une pension de droit direct, âgés de 66 ans et vivants au 31 décembre de l'année des 66 ans.
Sources • Enquêtes annuelles auprès des caisses de retraite, DREES.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37</xdr:row>
      <xdr:rowOff>57150</xdr:rowOff>
    </xdr:from>
    <xdr:ext cx="4133850" cy="971550"/>
    <xdr:sp>
      <xdr:nvSpPr>
        <xdr:cNvPr id="1" name="TextBox 1"/>
        <xdr:cNvSpPr txBox="1">
          <a:spLocks noChangeArrowheads="1"/>
        </xdr:cNvSpPr>
      </xdr:nvSpPr>
      <xdr:spPr>
        <a:xfrm>
          <a:off x="247650" y="10172700"/>
          <a:ext cx="4133850" cy="971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Champ • Bénéficaires d'un avantage principal de droit direct dans un régime de base (régimes général et alignés), ayant liquidé une première pension de droit direct en 2008, ayant effectué une carrière complète dans un régime français et pour lesquels la quasi-totalité des composantes monétaires de la pension sont connues dans l'EIR 2008.
Sources • EIR 2008, DREES.</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76200</xdr:rowOff>
    </xdr:from>
    <xdr:to>
      <xdr:col>8</xdr:col>
      <xdr:colOff>76200</xdr:colOff>
      <xdr:row>16</xdr:row>
      <xdr:rowOff>47625</xdr:rowOff>
    </xdr:to>
    <xdr:sp>
      <xdr:nvSpPr>
        <xdr:cNvPr id="1" name="TextBox 1"/>
        <xdr:cNvSpPr txBox="1">
          <a:spLocks noChangeArrowheads="1"/>
        </xdr:cNvSpPr>
      </xdr:nvSpPr>
      <xdr:spPr>
        <a:xfrm>
          <a:off x="257175" y="1647825"/>
          <a:ext cx="5781675" cy="12382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Les effectifs de retraités du régime, au dénominateur du ratio, sont calculés en retranchant les effectifs liquidant une pension de droit direct au cours de l’année d’observation (année N). En effet, ces nouveaux retraités ne peuvent pas, par construction, être considérés comme cumulant.
Note • Cf. encadré 2.
Champ • Retraités nés en France ou à l'étranger, résidents en France ou à l'étranger, vivants au 31 décembre de l'année.
Sources • Enquêtes annuelles auprès des caisses de retraite, DREES.</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18</xdr:row>
      <xdr:rowOff>9525</xdr:rowOff>
    </xdr:from>
    <xdr:to>
      <xdr:col>7</xdr:col>
      <xdr:colOff>523875</xdr:colOff>
      <xdr:row>22</xdr:row>
      <xdr:rowOff>104775</xdr:rowOff>
    </xdr:to>
    <xdr:sp>
      <xdr:nvSpPr>
        <xdr:cNvPr id="1" name="TextBox 1"/>
        <xdr:cNvSpPr txBox="1">
          <a:spLocks noChangeArrowheads="1"/>
        </xdr:cNvSpPr>
      </xdr:nvSpPr>
      <xdr:spPr>
        <a:xfrm>
          <a:off x="238125" y="2733675"/>
          <a:ext cx="5562600" cy="7048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Cf. encadré 2.
Champ • Retraités nés en France ou à l'étranger, résidents en France ou à l'étranger, vivants au 31 décembre de l'année.
Sources • Enquêtes annuelles auprès des caisses de retraite, DREES.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10</xdr:row>
      <xdr:rowOff>104775</xdr:rowOff>
    </xdr:from>
    <xdr:to>
      <xdr:col>7</xdr:col>
      <xdr:colOff>47625</xdr:colOff>
      <xdr:row>27</xdr:row>
      <xdr:rowOff>57150</xdr:rowOff>
    </xdr:to>
    <xdr:sp>
      <xdr:nvSpPr>
        <xdr:cNvPr id="1" name="TextBox 1"/>
        <xdr:cNvSpPr txBox="1">
          <a:spLocks noChangeArrowheads="1"/>
        </xdr:cNvSpPr>
      </xdr:nvSpPr>
      <xdr:spPr>
        <a:xfrm>
          <a:off x="238125" y="1819275"/>
          <a:ext cx="6524625" cy="2667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Fonction publique : service des retraites de l'État (SRE) pour les fonctionnaires civils et militaires, CNRACL, régimes spéciaux.
(2) Indépendants : RSI et professions libérales.
Lecture • 1,7 % des retraités nés en 1942 et ayant liquidé leur pension en 2007 ou avant (c’est-à-dire à 65 ans ou avant) ont, pendant une année au moins entre l’année qui suit le départ à la retraite et l’année des 66 ans, cumulé une retraite à la Fonction publique avec un emploi salarié dans le privé (CNAV). Si un retraité effectue un cumul emploi-retraite « intra-régime » dans deux régimes différents, alors le cumul retenu est celui de la caisse de retraite principale (où le plus grand nombre de trimestres a été validé).  Si un retraité cumul un emploi avec une retraite d'un même régime mais également avec une retraite d'un autre régime, alors on privilégie la dimension interrégimes.
Champ • Retraités de droit direct d'un régime de base, nés en 1942, ayant liquidé leur pension de retraite en 2007 ou avant.
Sources • EIR 2008, DREES.</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38</xdr:row>
      <xdr:rowOff>104775</xdr:rowOff>
    </xdr:from>
    <xdr:to>
      <xdr:col>13</xdr:col>
      <xdr:colOff>685800</xdr:colOff>
      <xdr:row>43</xdr:row>
      <xdr:rowOff>152400</xdr:rowOff>
    </xdr:to>
    <xdr:sp>
      <xdr:nvSpPr>
        <xdr:cNvPr id="1" name="TextBox 4"/>
        <xdr:cNvSpPr txBox="1">
          <a:spLocks noChangeArrowheads="1"/>
        </xdr:cNvSpPr>
      </xdr:nvSpPr>
      <xdr:spPr>
        <a:xfrm>
          <a:off x="228600" y="5572125"/>
          <a:ext cx="9372600" cy="7620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Cf. note (1) du tableau 1 pour la définition des retraités cumulant emploi et retraite. Les proportions non représentées sur le graphique correspondent aux cas (sexe et âge) où les effectifs de personnes déjà retraitées depuis le début de l’année (c'est-à-dire hors nouveaux retraités de l’année) sont trop faibles.
Champ • Retraités nés en France ou à l'étranger, résidents en France ou à l'étranger, vivants au 31 décembre de l'année.
Sources • Enquête annuelle auprès des caisses de retraite, DREES.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95250</xdr:rowOff>
    </xdr:from>
    <xdr:to>
      <xdr:col>9</xdr:col>
      <xdr:colOff>38100</xdr:colOff>
      <xdr:row>19</xdr:row>
      <xdr:rowOff>152400</xdr:rowOff>
    </xdr:to>
    <xdr:sp>
      <xdr:nvSpPr>
        <xdr:cNvPr id="1" name="TextBox 1"/>
        <xdr:cNvSpPr txBox="1">
          <a:spLocks noChangeArrowheads="1"/>
        </xdr:cNvSpPr>
      </xdr:nvSpPr>
      <xdr:spPr>
        <a:xfrm>
          <a:off x="257175" y="2143125"/>
          <a:ext cx="6276975" cy="1028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Âge atteint à la première liquidation d’une pension de base. Les tableaux 1 et 3 ne sont pas directement comparables, du fait de la différence de concept d’âge : âge au moment de la liquidation dans le tableau 3 (concept « d’âge exact ») et âge au 31 décembre de l’année de liquidation dans le tableau 1 (concept « d’âge en différence de millésime »).
Champ • Retraités nés en 1942, ayant au moins un droit direct dans un régime de base.
Sources • EIR 2008, DREES.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0</xdr:rowOff>
    </xdr:from>
    <xdr:to>
      <xdr:col>11</xdr:col>
      <xdr:colOff>28575</xdr:colOff>
      <xdr:row>38</xdr:row>
      <xdr:rowOff>0</xdr:rowOff>
    </xdr:to>
    <xdr:sp>
      <xdr:nvSpPr>
        <xdr:cNvPr id="1" name="TextBox 1"/>
        <xdr:cNvSpPr txBox="1">
          <a:spLocks noChangeArrowheads="1"/>
        </xdr:cNvSpPr>
      </xdr:nvSpPr>
      <xdr:spPr>
        <a:xfrm>
          <a:off x="257175" y="5029200"/>
          <a:ext cx="8067675" cy="8096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Âge « exact » atteint à la liquidation de la pension où la durée validée est la plus importante, qui n’est pas nécessairement celui à la première liquidation. Les polypensionnés sont ici classés selon leur régime de base principal, celui où ils ont validé le plus de trimestres d’assurance.
Champ • Retraités nés en 1942, ayant au moins un droit direct dans un régime de base.
Sources • EIR 2008, DREES.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xdr:row>
      <xdr:rowOff>85725</xdr:rowOff>
    </xdr:from>
    <xdr:to>
      <xdr:col>7</xdr:col>
      <xdr:colOff>38100</xdr:colOff>
      <xdr:row>26</xdr:row>
      <xdr:rowOff>47625</xdr:rowOff>
    </xdr:to>
    <xdr:sp>
      <xdr:nvSpPr>
        <xdr:cNvPr id="1" name="TextBox 1"/>
        <xdr:cNvSpPr txBox="1">
          <a:spLocks noChangeArrowheads="1"/>
        </xdr:cNvSpPr>
      </xdr:nvSpPr>
      <xdr:spPr>
        <a:xfrm>
          <a:off x="257175" y="2105025"/>
          <a:ext cx="4838700" cy="18954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Afin de faciliter les comparaisons entre régimes, une nouvelle convention est progressivement appliquée pour la définition des nouveaux retraités (cf. fiche 8) : ces derniers incluent les personnes liquidant une pension d’invalidité après 60 ans et les titulaires d’une pension d’invalidité atteignant l’âge de 60 ans, mais excluent les personnes liquidant une telle pension d’invalidité à un âge inférieur à 60 ans.
Pour l’estimation tous régimes, on retient l’ensemble des retraités ayant liquidé au moins un droit direct dans un régime de base en 2008. Les primo-liquidants sont ceux qui liquident un droit dans un régime de base pour la première fois en 2008. Les nouveaux retraités sont considérés comme bénéficiaires de la surcote lorsque cette dernière leur a procuré effectivement un gain de pension dans au moins un régime où ils ont liquidé un droit au cours de l’année. 
Champ • Nouveaux pensionnés de l’année, vivants au 31 décembre.
Sources • Enquêtes annuelles auprès des caisses de retraite et EIR 2008, DREES.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8</xdr:row>
      <xdr:rowOff>85725</xdr:rowOff>
    </xdr:from>
    <xdr:to>
      <xdr:col>8</xdr:col>
      <xdr:colOff>666750</xdr:colOff>
      <xdr:row>11</xdr:row>
      <xdr:rowOff>28575</xdr:rowOff>
    </xdr:to>
    <xdr:sp>
      <xdr:nvSpPr>
        <xdr:cNvPr id="1" name="TextBox 7"/>
        <xdr:cNvSpPr txBox="1">
          <a:spLocks noChangeArrowheads="1"/>
        </xdr:cNvSpPr>
      </xdr:nvSpPr>
      <xdr:spPr>
        <a:xfrm>
          <a:off x="219075" y="1228725"/>
          <a:ext cx="6429375" cy="390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Nouveaux pensionnés bénéficiant d'un gain de pension du fait de la surcote, vivants au 31 décembre.
Sources • Enquêtes annuelles auprès des caisses de retraite, DREES.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9</xdr:row>
      <xdr:rowOff>0</xdr:rowOff>
    </xdr:from>
    <xdr:to>
      <xdr:col>8</xdr:col>
      <xdr:colOff>752475</xdr:colOff>
      <xdr:row>11</xdr:row>
      <xdr:rowOff>85725</xdr:rowOff>
    </xdr:to>
    <xdr:sp>
      <xdr:nvSpPr>
        <xdr:cNvPr id="1" name="TextBox 1"/>
        <xdr:cNvSpPr txBox="1">
          <a:spLocks noChangeArrowheads="1"/>
        </xdr:cNvSpPr>
      </xdr:nvSpPr>
      <xdr:spPr>
        <a:xfrm>
          <a:off x="266700" y="1304925"/>
          <a:ext cx="6067425" cy="409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Nouveaux pensionnés bénéficiant d'un gain de pension du fait de la surcote, vivants au 31 décembre.
Sources • Enquêtes annuelles auprès des caisses de retraite, DREES.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95250</xdr:rowOff>
    </xdr:from>
    <xdr:to>
      <xdr:col>21</xdr:col>
      <xdr:colOff>247650</xdr:colOff>
      <xdr:row>10</xdr:row>
      <xdr:rowOff>76200</xdr:rowOff>
    </xdr:to>
    <xdr:sp>
      <xdr:nvSpPr>
        <xdr:cNvPr id="1" name="TextBox 1"/>
        <xdr:cNvSpPr txBox="1">
          <a:spLocks noChangeArrowheads="1"/>
        </xdr:cNvSpPr>
      </xdr:nvSpPr>
      <xdr:spPr>
        <a:xfrm>
          <a:off x="247650" y="876300"/>
          <a:ext cx="10534650" cy="7143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Note • Pour les polypensionnés, le nombre de trimestres de surcote est celui du régime principal (régime où la durée d’assurance est la plus élevée). On compte ici l’ensemble des trimestres de surcote, même s’ils ne permettent pas de majorer le montant de la pension (le concept est différent de celui des graphiques 1 et 2).
Champ • Retraités ayant au moins un droit direct dans un régime de base.
Sources • EIR 2008, DREES.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12</xdr:row>
      <xdr:rowOff>114300</xdr:rowOff>
    </xdr:from>
    <xdr:to>
      <xdr:col>7</xdr:col>
      <xdr:colOff>0</xdr:colOff>
      <xdr:row>16</xdr:row>
      <xdr:rowOff>28575</xdr:rowOff>
    </xdr:to>
    <xdr:sp>
      <xdr:nvSpPr>
        <xdr:cNvPr id="1" name="TextBox 1"/>
        <xdr:cNvSpPr txBox="1">
          <a:spLocks noChangeArrowheads="1"/>
        </xdr:cNvSpPr>
      </xdr:nvSpPr>
      <xdr:spPr>
        <a:xfrm>
          <a:off x="228600" y="1762125"/>
          <a:ext cx="4295775" cy="561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Nouveaux pensionnés de 2009, vivants au 31 décembre.
Sources • Enquête annuelle auprès des caisses de retraite, DREES.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3%20ER%20retraites%20en%202007%20v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Graphique%202%20ER%20retraites%20en%202007%20v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golberg\Mes%20documents\Publications\doc%20de%20travail\Etudes\86\Tableau%204%20ER%20retraites%20en%202007%20v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3%20ER%20retraites%20en%202007%20par%20sexe%20v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deloffre\Mes%20documents\1-Travaux\ER%20retraites%20en%202007\Donn&#233;es%20caisses\2%20-%20Traitements%20donn&#233;es\Ventil&#233;s%20par%20sexe\Graphique%202%20ER%20retraites%20en%202007%20par%20sexe%20v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 04"/>
      <sheetName val="Données"/>
      <sheetName val="Macro1"/>
    </sheetNames>
    <sheetDataSet>
      <sheetData sheetId="2">
        <row r="10">
          <cell r="C10" t="str">
            <v>GRAPHIQUE_3</v>
          </cell>
        </row>
        <row r="23">
          <cell r="C23">
            <v>1487</v>
          </cell>
        </row>
        <row r="26">
          <cell r="C26">
            <v>514</v>
          </cell>
        </row>
        <row r="29">
          <cell r="C29">
            <v>8347</v>
          </cell>
        </row>
        <row r="31">
          <cell r="C31">
            <v>13687</v>
          </cell>
        </row>
        <row r="34">
          <cell r="C34">
            <v>30037</v>
          </cell>
        </row>
        <row r="36">
          <cell r="C36">
            <v>15330</v>
          </cell>
        </row>
        <row r="39">
          <cell r="C39">
            <v>2180</v>
          </cell>
        </row>
        <row r="41">
          <cell r="C41">
            <v>1172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raph 02"/>
      <sheetName val="Données"/>
      <sheetName val="Macro1"/>
    </sheetNames>
    <sheetDataSet>
      <sheetData sheetId="2">
        <row r="10">
          <cell r="C10" t="str">
            <v>GRAPHIQUE_2</v>
          </cell>
        </row>
        <row r="23">
          <cell r="C23">
            <v>1585</v>
          </cell>
        </row>
        <row r="26">
          <cell r="C26">
            <v>0</v>
          </cell>
        </row>
        <row r="29">
          <cell r="C29">
            <v>6679</v>
          </cell>
        </row>
        <row r="32">
          <cell r="C32">
            <v>19</v>
          </cell>
        </row>
        <row r="35">
          <cell r="C35">
            <v>10921</v>
          </cell>
        </row>
        <row r="38">
          <cell r="C38">
            <v>16767</v>
          </cell>
        </row>
        <row r="41">
          <cell r="C41">
            <v>157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 4"/>
      <sheetName val="Données"/>
      <sheetName val="Macr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aph 04 Ensemble"/>
      <sheetName val="Graph 04 Hommes"/>
      <sheetName val="Graph 04 Femmes"/>
      <sheetName val="Données Ensemble"/>
      <sheetName val="Données Hommes"/>
      <sheetName val="Données Femmes"/>
      <sheetName val="Macro1"/>
    </sheetNames>
    <sheetDataSet>
      <sheetData sheetId="6">
        <row r="75">
          <cell r="C75" t="str">
            <v>GRAPHIQUE_3_Hom</v>
          </cell>
        </row>
        <row r="88">
          <cell r="C88">
            <v>18</v>
          </cell>
        </row>
        <row r="91">
          <cell r="C91">
            <v>153</v>
          </cell>
        </row>
        <row r="94">
          <cell r="C94">
            <v>4828</v>
          </cell>
        </row>
        <row r="96">
          <cell r="C96">
            <v>7030</v>
          </cell>
        </row>
        <row r="99">
          <cell r="C99">
            <v>11836</v>
          </cell>
        </row>
        <row r="101">
          <cell r="C101">
            <v>7105</v>
          </cell>
        </row>
        <row r="104">
          <cell r="C104">
            <v>1154</v>
          </cell>
        </row>
        <row r="106">
          <cell r="C106">
            <v>801</v>
          </cell>
        </row>
        <row r="140">
          <cell r="C140" t="str">
            <v>GRAPHIQUE_3_Fem</v>
          </cell>
        </row>
        <row r="153">
          <cell r="C153">
            <v>1469</v>
          </cell>
        </row>
        <row r="156">
          <cell r="C156">
            <v>361</v>
          </cell>
        </row>
        <row r="159">
          <cell r="C159">
            <v>3519</v>
          </cell>
        </row>
        <row r="161">
          <cell r="C161">
            <v>6657</v>
          </cell>
        </row>
        <row r="164">
          <cell r="C164">
            <v>18201</v>
          </cell>
        </row>
        <row r="166">
          <cell r="C166">
            <v>8225</v>
          </cell>
        </row>
        <row r="169">
          <cell r="C169">
            <v>1026</v>
          </cell>
        </row>
        <row r="171">
          <cell r="C171">
            <v>371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aph 2 Ensemble"/>
      <sheetName val="Graph 2 Hommes"/>
      <sheetName val="Graph 2 Femmes"/>
      <sheetName val="Données Ensemble"/>
      <sheetName val="Données Hommes"/>
      <sheetName val="Données Femmes"/>
      <sheetName val="Macro1"/>
    </sheetNames>
    <sheetDataSet>
      <sheetData sheetId="6">
        <row r="71">
          <cell r="C71" t="str">
            <v>GRAPHIQUE_2_Hom</v>
          </cell>
        </row>
        <row r="84">
          <cell r="C84">
            <v>1161</v>
          </cell>
        </row>
        <row r="87">
          <cell r="C87">
            <v>0</v>
          </cell>
        </row>
        <row r="90">
          <cell r="C90">
            <v>5467</v>
          </cell>
        </row>
        <row r="93">
          <cell r="C93">
            <v>18</v>
          </cell>
        </row>
        <row r="96">
          <cell r="C96">
            <v>10323</v>
          </cell>
        </row>
        <row r="99">
          <cell r="C99">
            <v>13141</v>
          </cell>
        </row>
        <row r="102">
          <cell r="C102">
            <v>3050</v>
          </cell>
        </row>
        <row r="109">
          <cell r="C109">
            <v>6</v>
          </cell>
        </row>
        <row r="112">
          <cell r="C112">
            <v>0</v>
          </cell>
        </row>
        <row r="115">
          <cell r="C115">
            <v>68</v>
          </cell>
        </row>
        <row r="118">
          <cell r="C118">
            <v>1</v>
          </cell>
        </row>
        <row r="121">
          <cell r="C121">
            <v>9</v>
          </cell>
        </row>
        <row r="124">
          <cell r="C124">
            <v>78</v>
          </cell>
        </row>
        <row r="127">
          <cell r="C127">
            <v>34</v>
          </cell>
        </row>
        <row r="156">
          <cell r="C156" t="str">
            <v>GRAPHIQUE_2_Fem</v>
          </cell>
        </row>
        <row r="169">
          <cell r="C169">
            <v>412</v>
          </cell>
        </row>
        <row r="172">
          <cell r="C172">
            <v>0</v>
          </cell>
        </row>
        <row r="175">
          <cell r="C175">
            <v>1130</v>
          </cell>
        </row>
        <row r="178">
          <cell r="C178">
            <v>0</v>
          </cell>
        </row>
        <row r="181">
          <cell r="C181">
            <v>589</v>
          </cell>
        </row>
        <row r="184">
          <cell r="C184">
            <v>3479</v>
          </cell>
        </row>
        <row r="187">
          <cell r="C187">
            <v>347</v>
          </cell>
        </row>
        <row r="194">
          <cell r="C194">
            <v>6</v>
          </cell>
        </row>
        <row r="197">
          <cell r="C197">
            <v>0</v>
          </cell>
        </row>
        <row r="200">
          <cell r="C200">
            <v>14</v>
          </cell>
        </row>
        <row r="203">
          <cell r="C203">
            <v>0</v>
          </cell>
        </row>
        <row r="206">
          <cell r="C206">
            <v>0</v>
          </cell>
        </row>
        <row r="209">
          <cell r="C209">
            <v>69</v>
          </cell>
        </row>
        <row r="212">
          <cell r="C212">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4.x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G11"/>
  <sheetViews>
    <sheetView showGridLines="0" tabSelected="1" workbookViewId="0" topLeftCell="A1">
      <selection activeCell="A1" sqref="A1"/>
    </sheetView>
  </sheetViews>
  <sheetFormatPr defaultColWidth="11.421875" defaultRowHeight="12.75"/>
  <cols>
    <col min="1" max="1" width="3.7109375" style="2" customWidth="1"/>
    <col min="2" max="3" width="15.7109375" style="2" customWidth="1"/>
    <col min="4" max="6" width="25.7109375" style="2" customWidth="1"/>
    <col min="7" max="16384" width="11.421875" style="2" customWidth="1"/>
  </cols>
  <sheetData>
    <row r="1" ht="11.25">
      <c r="B1" s="1" t="s">
        <v>10</v>
      </c>
    </row>
    <row r="3" spans="2:7" ht="30" customHeight="1">
      <c r="B3" s="9" t="s">
        <v>6</v>
      </c>
      <c r="C3" s="9" t="s">
        <v>7</v>
      </c>
      <c r="D3" s="6" t="s">
        <v>8</v>
      </c>
      <c r="E3" s="9" t="s">
        <v>9</v>
      </c>
      <c r="F3" s="9"/>
      <c r="G3" s="3"/>
    </row>
    <row r="4" spans="2:7" ht="15" customHeight="1">
      <c r="B4" s="10"/>
      <c r="C4" s="10"/>
      <c r="D4" s="7" t="s">
        <v>0</v>
      </c>
      <c r="E4" s="7" t="s">
        <v>1</v>
      </c>
      <c r="F4" s="7" t="s">
        <v>2</v>
      </c>
      <c r="G4" s="3"/>
    </row>
    <row r="5" spans="2:7" ht="15" customHeight="1">
      <c r="B5" s="10"/>
      <c r="C5" s="10"/>
      <c r="D5" s="10" t="s">
        <v>3</v>
      </c>
      <c r="E5" s="10"/>
      <c r="F5" s="10"/>
      <c r="G5" s="3"/>
    </row>
    <row r="6" spans="2:7" ht="15" customHeight="1">
      <c r="B6" s="8">
        <v>1949</v>
      </c>
      <c r="C6" s="8">
        <v>169</v>
      </c>
      <c r="D6" s="8">
        <v>161</v>
      </c>
      <c r="E6" s="8"/>
      <c r="F6" s="8"/>
      <c r="G6" s="3"/>
    </row>
    <row r="7" spans="2:6" ht="15" customHeight="1">
      <c r="B7" s="4">
        <v>1950</v>
      </c>
      <c r="C7" s="4">
        <v>170</v>
      </c>
      <c r="D7" s="4">
        <v>162</v>
      </c>
      <c r="E7" s="4">
        <v>166</v>
      </c>
      <c r="F7" s="4"/>
    </row>
    <row r="8" spans="2:6" ht="15" customHeight="1">
      <c r="B8" s="4">
        <v>1951</v>
      </c>
      <c r="C8" s="4">
        <v>171</v>
      </c>
      <c r="D8" s="4">
        <v>163</v>
      </c>
      <c r="E8" s="4">
        <v>167</v>
      </c>
      <c r="F8" s="4">
        <v>171</v>
      </c>
    </row>
    <row r="9" spans="2:6" ht="15" customHeight="1">
      <c r="B9" s="5" t="s">
        <v>4</v>
      </c>
      <c r="C9" s="5">
        <v>172</v>
      </c>
      <c r="D9" s="5">
        <v>164</v>
      </c>
      <c r="E9" s="5">
        <v>168</v>
      </c>
      <c r="F9" s="5">
        <v>172</v>
      </c>
    </row>
    <row r="11" ht="11.25">
      <c r="B11" s="2" t="s">
        <v>5</v>
      </c>
    </row>
  </sheetData>
  <mergeCells count="4">
    <mergeCell ref="B3:B5"/>
    <mergeCell ref="C3:C5"/>
    <mergeCell ref="D5:F5"/>
    <mergeCell ref="E3:F3"/>
  </mergeCells>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1:G12"/>
  <sheetViews>
    <sheetView showGridLines="0" workbookViewId="0" topLeftCell="A1">
      <selection activeCell="A1" sqref="A1"/>
    </sheetView>
  </sheetViews>
  <sheetFormatPr defaultColWidth="11.421875" defaultRowHeight="12.75"/>
  <cols>
    <col min="1" max="1" width="3.7109375" style="11" customWidth="1"/>
    <col min="2" max="2" width="13.28125" style="11" customWidth="1"/>
    <col min="3" max="6" width="12.7109375" style="11" customWidth="1"/>
    <col min="7" max="7" width="10.7109375" style="11" hidden="1" customWidth="1"/>
    <col min="8" max="8" width="11.421875" style="11" customWidth="1"/>
    <col min="9" max="9" width="12.57421875" style="11" bestFit="1" customWidth="1"/>
    <col min="10" max="16384" width="11.421875" style="11" customWidth="1"/>
  </cols>
  <sheetData>
    <row r="1" spans="2:7" ht="11.25" customHeight="1">
      <c r="B1" s="96" t="s">
        <v>73</v>
      </c>
      <c r="C1" s="96"/>
      <c r="D1" s="96"/>
      <c r="E1" s="96"/>
      <c r="F1" s="96"/>
      <c r="G1" s="96"/>
    </row>
    <row r="2" spans="2:7" ht="11.25" customHeight="1">
      <c r="B2" s="96"/>
      <c r="C2" s="96"/>
      <c r="D2" s="96"/>
      <c r="E2" s="96"/>
      <c r="F2" s="96"/>
      <c r="G2" s="96"/>
    </row>
    <row r="3" spans="2:7" ht="12.75" customHeight="1">
      <c r="B3" s="96"/>
      <c r="C3" s="96"/>
      <c r="D3" s="96"/>
      <c r="E3" s="96"/>
      <c r="F3" s="97" t="s">
        <v>12</v>
      </c>
      <c r="G3" s="97" t="s">
        <v>12</v>
      </c>
    </row>
    <row r="4" spans="2:7" ht="10.5" customHeight="1">
      <c r="B4" s="98"/>
      <c r="C4" s="39" t="s">
        <v>21</v>
      </c>
      <c r="D4" s="39" t="s">
        <v>22</v>
      </c>
      <c r="E4" s="39" t="s">
        <v>23</v>
      </c>
      <c r="F4" s="39" t="s">
        <v>24</v>
      </c>
      <c r="G4" s="99" t="s">
        <v>25</v>
      </c>
    </row>
    <row r="5" spans="2:7" ht="10.5" customHeight="1">
      <c r="B5" s="100" t="s">
        <v>74</v>
      </c>
      <c r="C5" s="101">
        <v>7.452314821107894</v>
      </c>
      <c r="D5" s="101">
        <v>2.022764489543905</v>
      </c>
      <c r="E5" s="101">
        <v>4.686521778016278</v>
      </c>
      <c r="F5" s="101">
        <v>7.434092025544457</v>
      </c>
      <c r="G5" s="102">
        <v>5.622760542676017</v>
      </c>
    </row>
    <row r="6" spans="2:7" ht="10.5" customHeight="1">
      <c r="B6" s="100" t="s">
        <v>75</v>
      </c>
      <c r="C6" s="101"/>
      <c r="D6" s="101"/>
      <c r="E6" s="101"/>
      <c r="F6" s="101"/>
      <c r="G6" s="102"/>
    </row>
    <row r="7" spans="2:7" ht="10.5" customHeight="1">
      <c r="B7" s="103" t="s">
        <v>76</v>
      </c>
      <c r="C7" s="104">
        <v>70.13516023941894</v>
      </c>
      <c r="D7" s="104">
        <v>70.85984268878688</v>
      </c>
      <c r="E7" s="104">
        <v>79.74242017708613</v>
      </c>
      <c r="F7" s="104">
        <v>69.71303422302276</v>
      </c>
      <c r="G7" s="105">
        <v>64.74749640155575</v>
      </c>
    </row>
    <row r="8" spans="2:7" ht="10.5" customHeight="1">
      <c r="B8" s="103" t="s">
        <v>77</v>
      </c>
      <c r="C8" s="104">
        <v>3.691268579057941</v>
      </c>
      <c r="D8" s="104">
        <v>5.636090306300502</v>
      </c>
      <c r="E8" s="104">
        <v>3.902453567063173</v>
      </c>
      <c r="F8" s="104">
        <v>3.6965776977239235</v>
      </c>
      <c r="G8" s="105">
        <v>7.766514562214804</v>
      </c>
    </row>
    <row r="9" spans="2:7" ht="10.5" customHeight="1">
      <c r="B9" s="103" t="s">
        <v>78</v>
      </c>
      <c r="C9" s="104">
        <v>7.5323627894753535</v>
      </c>
      <c r="D9" s="104">
        <v>2.514026469088078</v>
      </c>
      <c r="E9" s="104">
        <v>1.302805354321319</v>
      </c>
      <c r="F9" s="104">
        <v>2.441869985262813</v>
      </c>
      <c r="G9" s="105">
        <v>0</v>
      </c>
    </row>
    <row r="10" spans="2:7" ht="10.5" customHeight="1">
      <c r="B10" s="103" t="s">
        <v>79</v>
      </c>
      <c r="C10" s="104">
        <v>11.046468600806824</v>
      </c>
      <c r="D10" s="104">
        <v>18.967276046280638</v>
      </c>
      <c r="E10" s="104">
        <v>10.365799123513103</v>
      </c>
      <c r="F10" s="104">
        <v>16.698051416407402</v>
      </c>
      <c r="G10" s="105">
        <v>21.80197837870946</v>
      </c>
    </row>
    <row r="11" spans="2:7" ht="10.5" customHeight="1">
      <c r="B11" s="106" t="s">
        <v>80</v>
      </c>
      <c r="C11" s="107">
        <v>0.14242497013304575</v>
      </c>
      <c r="D11" s="107">
        <v>0</v>
      </c>
      <c r="E11" s="107">
        <v>0</v>
      </c>
      <c r="F11" s="107">
        <v>0.016374652038644178</v>
      </c>
      <c r="G11" s="108">
        <v>0.06125011484396533</v>
      </c>
    </row>
    <row r="12" spans="2:7" s="12" customFormat="1" ht="10.5" customHeight="1">
      <c r="B12" s="106" t="s">
        <v>20</v>
      </c>
      <c r="C12" s="107">
        <v>100</v>
      </c>
      <c r="D12" s="107">
        <v>100</v>
      </c>
      <c r="E12" s="107">
        <v>100</v>
      </c>
      <c r="F12" s="107">
        <v>100</v>
      </c>
      <c r="G12" s="108">
        <v>100</v>
      </c>
    </row>
  </sheetData>
  <printOptions/>
  <pageMargins left="0.75" right="0.75" top="1" bottom="1" header="0.4921259845" footer="0.49212598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B1:G29"/>
  <sheetViews>
    <sheetView showGridLines="0" workbookViewId="0" topLeftCell="A1">
      <selection activeCell="A1" sqref="A1"/>
    </sheetView>
  </sheetViews>
  <sheetFormatPr defaultColWidth="11.421875" defaultRowHeight="12.75"/>
  <cols>
    <col min="1" max="1" width="3.7109375" style="12" customWidth="1"/>
    <col min="2" max="2" width="23.421875" style="12" customWidth="1"/>
    <col min="3" max="3" width="15.8515625" style="12" customWidth="1"/>
    <col min="4" max="4" width="13.140625" style="12" customWidth="1"/>
    <col min="5" max="5" width="13.00390625" style="12" customWidth="1"/>
    <col min="6" max="6" width="12.140625" style="12" customWidth="1"/>
    <col min="7" max="7" width="10.8515625" style="12" customWidth="1"/>
    <col min="8" max="8" width="9.00390625" style="12" customWidth="1"/>
    <col min="9" max="16384" width="11.421875" style="12" customWidth="1"/>
  </cols>
  <sheetData>
    <row r="1" ht="11.25" customHeight="1">
      <c r="B1" s="11" t="s">
        <v>81</v>
      </c>
    </row>
    <row r="2" ht="11.25" customHeight="1"/>
    <row r="3" spans="2:7" ht="25.5" customHeight="1">
      <c r="B3" s="14"/>
      <c r="C3" s="48" t="s">
        <v>82</v>
      </c>
      <c r="D3" s="48" t="s">
        <v>83</v>
      </c>
      <c r="E3" s="48" t="s">
        <v>84</v>
      </c>
      <c r="F3" s="48"/>
      <c r="G3" s="48"/>
    </row>
    <row r="4" spans="2:7" ht="28.5" customHeight="1">
      <c r="B4" s="27"/>
      <c r="C4" s="48"/>
      <c r="D4" s="48"/>
      <c r="E4" s="39" t="s">
        <v>85</v>
      </c>
      <c r="F4" s="39" t="s">
        <v>86</v>
      </c>
      <c r="G4" s="39" t="s">
        <v>87</v>
      </c>
    </row>
    <row r="5" spans="2:7" ht="10.5" customHeight="1">
      <c r="B5" s="109" t="s">
        <v>33</v>
      </c>
      <c r="C5" s="110"/>
      <c r="D5" s="110"/>
      <c r="E5" s="111"/>
      <c r="F5" s="111"/>
      <c r="G5" s="111"/>
    </row>
    <row r="6" spans="2:7" ht="10.5" customHeight="1">
      <c r="B6" s="112" t="s">
        <v>21</v>
      </c>
      <c r="C6" s="113">
        <v>6.458554089984203</v>
      </c>
      <c r="D6" s="113">
        <v>11.621489682939105</v>
      </c>
      <c r="E6" s="114">
        <v>43.78459989934575</v>
      </c>
      <c r="F6" s="114">
        <v>30.905888273779567</v>
      </c>
      <c r="G6" s="114">
        <v>25.309511826874687</v>
      </c>
    </row>
    <row r="7" spans="2:7" ht="10.5" customHeight="1">
      <c r="B7" s="112" t="s">
        <v>22</v>
      </c>
      <c r="C7" s="113">
        <v>1.8770341967987874</v>
      </c>
      <c r="D7" s="113">
        <v>10.853919239904988</v>
      </c>
      <c r="E7" s="114">
        <v>47.980997624703086</v>
      </c>
      <c r="F7" s="114">
        <v>31.59144893111639</v>
      </c>
      <c r="G7" s="114">
        <v>20.42755344418052</v>
      </c>
    </row>
    <row r="8" spans="2:7" ht="10.5" customHeight="1">
      <c r="B8" s="112" t="s">
        <v>88</v>
      </c>
      <c r="C8" s="113">
        <v>4.352084225990084</v>
      </c>
      <c r="D8" s="113">
        <v>11.333333333333334</v>
      </c>
      <c r="E8" s="114">
        <v>42.47538677918425</v>
      </c>
      <c r="F8" s="114">
        <v>38.11533052039381</v>
      </c>
      <c r="G8" s="114">
        <v>19.40928270042194</v>
      </c>
    </row>
    <row r="9" spans="2:7" ht="10.5" customHeight="1">
      <c r="B9" s="103" t="s">
        <v>24</v>
      </c>
      <c r="C9" s="113">
        <v>6.964259979824182</v>
      </c>
      <c r="D9" s="113">
        <v>12.023279875840663</v>
      </c>
      <c r="E9" s="114">
        <v>41.127780651836524</v>
      </c>
      <c r="F9" s="114">
        <v>31.764097258147956</v>
      </c>
      <c r="G9" s="114">
        <v>27.10812209001552</v>
      </c>
    </row>
    <row r="10" spans="2:7" ht="10.5" customHeight="1">
      <c r="B10" s="18" t="s">
        <v>25</v>
      </c>
      <c r="C10" s="113">
        <v>5.094525852251158</v>
      </c>
      <c r="D10" s="113">
        <v>11.660208643815201</v>
      </c>
      <c r="E10" s="114">
        <v>43.070044709388974</v>
      </c>
      <c r="F10" s="114">
        <v>28.837555886736215</v>
      </c>
      <c r="G10" s="114">
        <v>28.092399403874815</v>
      </c>
    </row>
    <row r="11" spans="2:7" ht="10.5" customHeight="1">
      <c r="B11" s="112" t="s">
        <v>28</v>
      </c>
      <c r="C11" s="113">
        <v>6.519489479130735</v>
      </c>
      <c r="D11" s="113">
        <v>5.522751322751323</v>
      </c>
      <c r="E11" s="114">
        <v>94.92063492063492</v>
      </c>
      <c r="F11" s="114">
        <v>4.021164021164021</v>
      </c>
      <c r="G11" s="114">
        <v>1.0582010582010581</v>
      </c>
    </row>
    <row r="12" spans="2:7" ht="10.5" customHeight="1">
      <c r="B12" s="112" t="s">
        <v>26</v>
      </c>
      <c r="C12" s="113">
        <v>21.57503344845826</v>
      </c>
      <c r="D12" s="113">
        <v>6.385924430343236</v>
      </c>
      <c r="E12" s="114">
        <v>92.14017882895875</v>
      </c>
      <c r="F12" s="114">
        <v>7.167580040380733</v>
      </c>
      <c r="G12" s="114">
        <v>0.6922411306605134</v>
      </c>
    </row>
    <row r="13" spans="2:7" ht="10.5" customHeight="1">
      <c r="B13" s="115" t="s">
        <v>34</v>
      </c>
      <c r="C13" s="116"/>
      <c r="D13" s="116"/>
      <c r="E13" s="117"/>
      <c r="F13" s="117"/>
      <c r="G13" s="117"/>
    </row>
    <row r="14" spans="2:7" ht="10.5" customHeight="1">
      <c r="B14" s="112" t="s">
        <v>21</v>
      </c>
      <c r="C14" s="113">
        <v>8.314877457687848</v>
      </c>
      <c r="D14" s="113">
        <v>15.023683496199784</v>
      </c>
      <c r="E14" s="114">
        <v>23.347584147665582</v>
      </c>
      <c r="F14" s="114">
        <v>29.923317046688382</v>
      </c>
      <c r="G14" s="114">
        <v>46.72909880564604</v>
      </c>
    </row>
    <row r="15" spans="2:7" ht="10.5" customHeight="1">
      <c r="B15" s="112" t="s">
        <v>22</v>
      </c>
      <c r="C15" s="113">
        <v>2.243287005802186</v>
      </c>
      <c r="D15" s="113">
        <v>14.240601503759398</v>
      </c>
      <c r="E15" s="114">
        <v>27.969924812030076</v>
      </c>
      <c r="F15" s="114">
        <v>29.774436090225564</v>
      </c>
      <c r="G15" s="114">
        <v>42.255639097744364</v>
      </c>
    </row>
    <row r="16" spans="2:7" ht="10.5" customHeight="1">
      <c r="B16" s="112" t="s">
        <v>23</v>
      </c>
      <c r="C16" s="113">
        <v>5.00406834825061</v>
      </c>
      <c r="D16" s="113">
        <v>13.97096399535424</v>
      </c>
      <c r="E16" s="114">
        <v>28.571428571428573</v>
      </c>
      <c r="F16" s="114">
        <v>31.823461091753774</v>
      </c>
      <c r="G16" s="114">
        <v>39.60511033681765</v>
      </c>
    </row>
    <row r="17" spans="2:7" ht="10.5" customHeight="1">
      <c r="B17" s="103" t="s">
        <v>24</v>
      </c>
      <c r="C17" s="113">
        <v>8.052132701421801</v>
      </c>
      <c r="D17" s="113">
        <v>14.284873454973514</v>
      </c>
      <c r="E17" s="114">
        <v>26.42731018246027</v>
      </c>
      <c r="F17" s="114">
        <v>32.901706886403765</v>
      </c>
      <c r="G17" s="114">
        <v>40.67098293113596</v>
      </c>
    </row>
    <row r="18" spans="2:7" ht="10.5" customHeight="1">
      <c r="B18" s="18" t="s">
        <v>25</v>
      </c>
      <c r="C18" s="113">
        <v>7.8276025986373</v>
      </c>
      <c r="D18" s="113">
        <v>13.700404858299596</v>
      </c>
      <c r="E18" s="114">
        <v>31.17408906882591</v>
      </c>
      <c r="F18" s="114">
        <v>29.959514170040485</v>
      </c>
      <c r="G18" s="114">
        <v>38.8663967611336</v>
      </c>
    </row>
    <row r="19" spans="2:7" ht="10.5" customHeight="1">
      <c r="B19" s="112" t="s">
        <v>28</v>
      </c>
      <c r="C19" s="113">
        <v>6.260890464459533</v>
      </c>
      <c r="D19" s="113">
        <v>7.179942418426104</v>
      </c>
      <c r="E19" s="114">
        <v>85.65259117082533</v>
      </c>
      <c r="F19" s="114">
        <v>3.3109404990403073</v>
      </c>
      <c r="G19" s="114">
        <v>11.036468330134356</v>
      </c>
    </row>
    <row r="20" spans="2:7" ht="10.5" customHeight="1">
      <c r="B20" s="118" t="s">
        <v>26</v>
      </c>
      <c r="C20" s="119">
        <v>17.004492459086535</v>
      </c>
      <c r="D20" s="119">
        <v>6.718037427268438</v>
      </c>
      <c r="E20" s="120">
        <v>92.37301462494104</v>
      </c>
      <c r="F20" s="120">
        <v>1.8870891649630446</v>
      </c>
      <c r="G20" s="120">
        <v>5.739896210095927</v>
      </c>
    </row>
    <row r="21" spans="2:7" ht="10.5" customHeight="1">
      <c r="B21" s="121" t="s">
        <v>20</v>
      </c>
      <c r="C21" s="113"/>
      <c r="D21" s="113"/>
      <c r="E21" s="114"/>
      <c r="F21" s="114"/>
      <c r="G21" s="114"/>
    </row>
    <row r="22" spans="2:7" ht="10.5" customHeight="1">
      <c r="B22" s="112" t="s">
        <v>21</v>
      </c>
      <c r="C22" s="113">
        <v>7.452314821107894</v>
      </c>
      <c r="D22" s="113">
        <v>13.653621661059544</v>
      </c>
      <c r="E22" s="114">
        <v>31.57756069879616</v>
      </c>
      <c r="F22" s="114">
        <v>30.31899801386243</v>
      </c>
      <c r="G22" s="114">
        <v>38.10344128734141</v>
      </c>
    </row>
    <row r="23" spans="2:7" ht="10.5" customHeight="1">
      <c r="B23" s="112" t="s">
        <v>22</v>
      </c>
      <c r="C23" s="113">
        <v>2.022764489543905</v>
      </c>
      <c r="D23" s="113">
        <v>12.348374253483742</v>
      </c>
      <c r="E23" s="114">
        <v>39.150630391506304</v>
      </c>
      <c r="F23" s="114">
        <v>30.78964830789648</v>
      </c>
      <c r="G23" s="114">
        <v>30.059721300597214</v>
      </c>
    </row>
    <row r="24" spans="2:7" ht="10.5" customHeight="1">
      <c r="B24" s="112" t="s">
        <v>23</v>
      </c>
      <c r="C24" s="113">
        <v>4.686521778016278</v>
      </c>
      <c r="D24" s="113">
        <v>12.77798982188295</v>
      </c>
      <c r="E24" s="114">
        <v>34.86005089058524</v>
      </c>
      <c r="F24" s="114">
        <v>34.66921119592875</v>
      </c>
      <c r="G24" s="114">
        <v>30.470737913486005</v>
      </c>
    </row>
    <row r="25" spans="2:7" ht="10.5" customHeight="1">
      <c r="B25" s="103" t="s">
        <v>24</v>
      </c>
      <c r="C25" s="113">
        <v>7.434092025544457</v>
      </c>
      <c r="D25" s="113">
        <v>13.081222466960352</v>
      </c>
      <c r="E25" s="114">
        <v>34.25110132158591</v>
      </c>
      <c r="F25" s="114">
        <v>32.29625550660793</v>
      </c>
      <c r="G25" s="114">
        <v>33.452643171806166</v>
      </c>
    </row>
    <row r="26" spans="2:7" ht="10.5" customHeight="1">
      <c r="B26" s="18" t="s">
        <v>25</v>
      </c>
      <c r="C26" s="113">
        <v>5.622760542676017</v>
      </c>
      <c r="D26" s="113">
        <v>12.209150326797385</v>
      </c>
      <c r="E26" s="114">
        <v>39.869281045751634</v>
      </c>
      <c r="F26" s="114">
        <v>29.139433551198255</v>
      </c>
      <c r="G26" s="114">
        <v>30.99128540305011</v>
      </c>
    </row>
    <row r="27" spans="2:7" ht="10.5" customHeight="1">
      <c r="B27" s="112" t="s">
        <v>28</v>
      </c>
      <c r="C27" s="113">
        <v>6.339339904983152</v>
      </c>
      <c r="D27" s="113">
        <v>6.662925057774843</v>
      </c>
      <c r="E27" s="114">
        <v>88.54407395179928</v>
      </c>
      <c r="F27" s="114">
        <v>3.53251898316276</v>
      </c>
      <c r="G27" s="114">
        <v>7.923407065037966</v>
      </c>
    </row>
    <row r="28" spans="2:7" ht="10.5" customHeight="1">
      <c r="B28" s="118" t="s">
        <v>26</v>
      </c>
      <c r="C28" s="119">
        <v>19.11699144315812</v>
      </c>
      <c r="D28" s="119">
        <v>6.5447980139923265</v>
      </c>
      <c r="E28" s="120">
        <v>92.25156097194012</v>
      </c>
      <c r="F28" s="120">
        <v>4.6415406604980065</v>
      </c>
      <c r="G28" s="120">
        <v>3.106898367561875</v>
      </c>
    </row>
    <row r="29" ht="11.25">
      <c r="C29" s="122"/>
    </row>
  </sheetData>
  <mergeCells count="3">
    <mergeCell ref="E3:G3"/>
    <mergeCell ref="C3:C4"/>
    <mergeCell ref="D3:D4"/>
  </mergeCells>
  <printOptions/>
  <pageMargins left="0.75" right="0.75" top="1" bottom="1" header="0.4921259845" footer="0.49212598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B1:O36"/>
  <sheetViews>
    <sheetView showGridLines="0" workbookViewId="0" topLeftCell="A1">
      <selection activeCell="A1" sqref="A1"/>
    </sheetView>
  </sheetViews>
  <sheetFormatPr defaultColWidth="11.421875" defaultRowHeight="12.75"/>
  <cols>
    <col min="1" max="1" width="3.7109375" style="87" customWidth="1"/>
    <col min="2" max="2" width="13.140625" style="87" customWidth="1"/>
    <col min="3" max="3" width="15.140625" style="87" customWidth="1"/>
    <col min="4" max="4" width="14.140625" style="87" customWidth="1"/>
    <col min="5" max="5" width="15.28125" style="87" customWidth="1"/>
    <col min="6" max="6" width="15.140625" style="87" customWidth="1"/>
    <col min="7" max="7" width="14.140625" style="87" customWidth="1"/>
    <col min="8" max="8" width="12.140625" style="87" hidden="1" customWidth="1"/>
    <col min="9" max="12" width="11.57421875" style="87" hidden="1" customWidth="1"/>
    <col min="13" max="16384" width="11.421875" style="87" customWidth="1"/>
  </cols>
  <sheetData>
    <row r="1" spans="2:15" ht="15" customHeight="1">
      <c r="B1" s="123" t="s">
        <v>89</v>
      </c>
      <c r="C1" s="124"/>
      <c r="D1" s="124"/>
      <c r="E1" s="124"/>
      <c r="F1" s="124"/>
      <c r="G1" s="124"/>
      <c r="H1" s="124"/>
      <c r="I1" s="124"/>
      <c r="J1" s="124"/>
      <c r="K1" s="124"/>
      <c r="L1" s="124"/>
      <c r="M1" s="124"/>
      <c r="N1" s="124"/>
      <c r="O1" s="124"/>
    </row>
    <row r="2" spans="2:15" ht="27" customHeight="1">
      <c r="B2" s="125" t="s">
        <v>90</v>
      </c>
      <c r="C2" s="126"/>
      <c r="D2" s="126"/>
      <c r="E2" s="126"/>
      <c r="F2" s="126"/>
      <c r="G2" s="126"/>
      <c r="H2" s="127"/>
      <c r="I2" s="127"/>
      <c r="J2" s="127"/>
      <c r="K2" s="127"/>
      <c r="L2" s="127"/>
      <c r="M2" s="127"/>
      <c r="N2" s="128"/>
      <c r="O2" s="128"/>
    </row>
    <row r="3" spans="2:12" s="132" customFormat="1" ht="11.25">
      <c r="B3" s="129"/>
      <c r="C3" s="7" t="s">
        <v>21</v>
      </c>
      <c r="D3" s="7" t="s">
        <v>22</v>
      </c>
      <c r="E3" s="7" t="s">
        <v>23</v>
      </c>
      <c r="F3" s="7" t="s">
        <v>24</v>
      </c>
      <c r="G3" s="7" t="s">
        <v>25</v>
      </c>
      <c r="H3" s="130" t="s">
        <v>21</v>
      </c>
      <c r="I3" s="130" t="s">
        <v>22</v>
      </c>
      <c r="J3" s="130" t="s">
        <v>88</v>
      </c>
      <c r="K3" s="130" t="s">
        <v>24</v>
      </c>
      <c r="L3" s="131" t="s">
        <v>25</v>
      </c>
    </row>
    <row r="4" spans="2:7" ht="11.25">
      <c r="B4" s="133">
        <v>2005</v>
      </c>
      <c r="C4" s="134">
        <v>0.05174284000040677</v>
      </c>
      <c r="D4" s="134"/>
      <c r="E4" s="135">
        <v>0.017988499511771727</v>
      </c>
      <c r="F4" s="134"/>
      <c r="G4" s="134">
        <v>0.03175552730626387</v>
      </c>
    </row>
    <row r="5" spans="2:12" ht="11.25">
      <c r="B5" s="8">
        <v>2006</v>
      </c>
      <c r="C5" s="136">
        <v>0.05302936774877371</v>
      </c>
      <c r="D5" s="136">
        <v>0.01306981192221868</v>
      </c>
      <c r="E5" s="136">
        <v>0.023180875274404367</v>
      </c>
      <c r="F5" s="136"/>
      <c r="G5" s="136">
        <v>0.03598594261505873</v>
      </c>
      <c r="H5" s="137">
        <v>2.486387968570769</v>
      </c>
      <c r="I5" s="137"/>
      <c r="J5" s="137">
        <v>28.86497430891739</v>
      </c>
      <c r="K5" s="137"/>
      <c r="L5" s="137">
        <v>13.32182353010527</v>
      </c>
    </row>
    <row r="6" spans="2:12" ht="11.25">
      <c r="B6" s="8">
        <v>2007</v>
      </c>
      <c r="C6" s="136">
        <v>0.06013213091830715</v>
      </c>
      <c r="D6" s="136">
        <v>0.012377253337659487</v>
      </c>
      <c r="E6" s="136">
        <v>0.02847240957104613</v>
      </c>
      <c r="F6" s="136">
        <v>0.05983257051206822</v>
      </c>
      <c r="G6" s="136">
        <v>0.04021719824414503</v>
      </c>
      <c r="H6" s="137">
        <v>13.394018203616408</v>
      </c>
      <c r="I6" s="137">
        <v>-5.29891775551754</v>
      </c>
      <c r="J6" s="137">
        <v>22.82715485935305</v>
      </c>
      <c r="K6" s="137"/>
      <c r="L6" s="137">
        <v>11.75807918760945</v>
      </c>
    </row>
    <row r="7" spans="2:12" ht="11.25">
      <c r="B7" s="8">
        <v>2008</v>
      </c>
      <c r="C7" s="136">
        <v>0.06023553329365424</v>
      </c>
      <c r="D7" s="136">
        <v>0.013159732893744237</v>
      </c>
      <c r="E7" s="136">
        <v>0.030700518179650065</v>
      </c>
      <c r="F7" s="136">
        <v>0.06660886016080719</v>
      </c>
      <c r="G7" s="136">
        <v>0.040055492495901124</v>
      </c>
      <c r="H7" s="137">
        <v>0.17195860809851027</v>
      </c>
      <c r="I7" s="137">
        <v>6.321915975525427</v>
      </c>
      <c r="J7" s="137">
        <v>7.8255006940814775</v>
      </c>
      <c r="K7" s="137">
        <v>11.325419567879337</v>
      </c>
      <c r="L7" s="137">
        <v>-0.40208108795209974</v>
      </c>
    </row>
    <row r="8" spans="2:12" ht="11.25">
      <c r="B8" s="138">
        <v>2009</v>
      </c>
      <c r="C8" s="139">
        <v>0.07452314821107894</v>
      </c>
      <c r="D8" s="139">
        <v>0.02022764489543905</v>
      </c>
      <c r="E8" s="139">
        <v>0.04686521778016278</v>
      </c>
      <c r="F8" s="139">
        <v>0.07434092025544457</v>
      </c>
      <c r="G8" s="139">
        <v>0.056227605426760176</v>
      </c>
      <c r="H8" s="137">
        <v>22.40570727930573</v>
      </c>
      <c r="I8" s="137">
        <v>53.70862812158366</v>
      </c>
      <c r="J8" s="137">
        <v>52.652855909212406</v>
      </c>
      <c r="K8" s="137">
        <v>11.608155545629572</v>
      </c>
      <c r="L8" s="137">
        <v>40.37427060100172</v>
      </c>
    </row>
    <row r="9" ht="11.25">
      <c r="B9" s="132"/>
    </row>
    <row r="10" spans="2:7" ht="11.25">
      <c r="B10" s="132"/>
      <c r="E10" s="140"/>
      <c r="F10" s="140"/>
      <c r="G10" s="140"/>
    </row>
    <row r="11" spans="2:7" ht="11.25">
      <c r="B11" s="132"/>
      <c r="E11" s="140"/>
      <c r="F11" s="140"/>
      <c r="G11" s="140"/>
    </row>
    <row r="12" ht="12" customHeight="1"/>
    <row r="34" spans="2:15" ht="26.25" customHeight="1">
      <c r="B34" s="123"/>
      <c r="C34" s="124"/>
      <c r="D34" s="124"/>
      <c r="E34" s="124"/>
      <c r="F34" s="124"/>
      <c r="G34" s="124"/>
      <c r="H34" s="124"/>
      <c r="I34" s="124"/>
      <c r="J34" s="124"/>
      <c r="K34" s="124"/>
      <c r="L34" s="124"/>
      <c r="M34" s="124"/>
      <c r="N34" s="124"/>
      <c r="O34" s="124"/>
    </row>
    <row r="35" ht="11.25">
      <c r="B35" s="132"/>
    </row>
    <row r="36" ht="11.25">
      <c r="B36" s="132"/>
    </row>
  </sheetData>
  <mergeCells count="3">
    <mergeCell ref="B34:O34"/>
    <mergeCell ref="B1:O1"/>
    <mergeCell ref="B2:G2"/>
  </mergeCells>
  <printOptions/>
  <pageMargins left="0.75" right="0.75" top="1" bottom="1" header="0.4921259845" footer="0.49212598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B1:O23"/>
  <sheetViews>
    <sheetView showGridLines="0" workbookViewId="0" topLeftCell="A1">
      <selection activeCell="A1" sqref="A1"/>
    </sheetView>
  </sheetViews>
  <sheetFormatPr defaultColWidth="11.421875" defaultRowHeight="12.75"/>
  <cols>
    <col min="1" max="1" width="4.8515625" style="87" customWidth="1"/>
    <col min="2" max="2" width="16.140625" style="87" customWidth="1"/>
    <col min="3" max="3" width="25.140625" style="87" customWidth="1"/>
    <col min="4" max="16384" width="11.421875" style="87" customWidth="1"/>
  </cols>
  <sheetData>
    <row r="1" spans="2:15" ht="21" customHeight="1">
      <c r="B1" s="141" t="s">
        <v>91</v>
      </c>
      <c r="C1" s="142"/>
      <c r="D1" s="142"/>
      <c r="E1" s="142"/>
      <c r="F1" s="142"/>
      <c r="G1" s="142"/>
      <c r="H1" s="142"/>
      <c r="I1" s="142"/>
      <c r="J1" s="142"/>
      <c r="K1" s="142"/>
      <c r="L1" s="142"/>
      <c r="M1" s="142"/>
      <c r="N1" s="142"/>
      <c r="O1" s="142"/>
    </row>
    <row r="2" spans="2:15" ht="11.25">
      <c r="B2" s="143"/>
      <c r="C2" s="127"/>
      <c r="D2" s="127"/>
      <c r="E2" s="127"/>
      <c r="F2" s="127"/>
      <c r="G2" s="127"/>
      <c r="H2" s="127"/>
      <c r="I2" s="127"/>
      <c r="J2" s="127"/>
      <c r="K2" s="127"/>
      <c r="L2" s="127"/>
      <c r="M2" s="127"/>
      <c r="N2" s="127"/>
      <c r="O2" s="127"/>
    </row>
    <row r="3" spans="2:4" ht="22.5">
      <c r="B3" s="6" t="s">
        <v>92</v>
      </c>
      <c r="C3" s="7" t="s">
        <v>26</v>
      </c>
      <c r="D3" s="7" t="s">
        <v>21</v>
      </c>
    </row>
    <row r="4" spans="2:5" ht="11.25">
      <c r="B4" s="133">
        <v>1</v>
      </c>
      <c r="C4" s="144">
        <v>0.0716918679003987</v>
      </c>
      <c r="D4" s="145">
        <v>0.03814194803615581</v>
      </c>
      <c r="E4" s="146"/>
    </row>
    <row r="5" spans="2:5" ht="11.25">
      <c r="B5" s="8">
        <v>2</v>
      </c>
      <c r="C5" s="147">
        <v>0.09132626194237568</v>
      </c>
      <c r="D5" s="148">
        <v>0.03540594219934336</v>
      </c>
      <c r="E5" s="146"/>
    </row>
    <row r="6" spans="2:5" ht="11.25">
      <c r="B6" s="8">
        <v>3</v>
      </c>
      <c r="C6" s="147">
        <v>0.08305122997066125</v>
      </c>
      <c r="D6" s="148">
        <v>0.034534473673543835</v>
      </c>
      <c r="E6" s="146"/>
    </row>
    <row r="7" spans="2:5" ht="11.25">
      <c r="B7" s="8">
        <v>4</v>
      </c>
      <c r="C7" s="147">
        <v>0.0883171594072068</v>
      </c>
      <c r="D7" s="148">
        <v>0.03893234972234608</v>
      </c>
      <c r="E7" s="146"/>
    </row>
    <row r="8" spans="2:5" ht="11.25">
      <c r="B8" s="8">
        <v>5</v>
      </c>
      <c r="C8" s="147">
        <v>0.09177762732265102</v>
      </c>
      <c r="D8" s="148">
        <v>0.03425073973491143</v>
      </c>
      <c r="E8" s="146"/>
    </row>
    <row r="9" spans="2:5" ht="11.25">
      <c r="B9" s="8">
        <v>6</v>
      </c>
      <c r="C9" s="147">
        <v>0.06401865643571805</v>
      </c>
      <c r="D9" s="148">
        <v>0.031920068096145275</v>
      </c>
      <c r="E9" s="146"/>
    </row>
    <row r="10" spans="2:5" ht="11.25">
      <c r="B10" s="8">
        <v>7</v>
      </c>
      <c r="C10" s="147">
        <v>0.10223425863236289</v>
      </c>
      <c r="D10" s="148">
        <v>0.03131206679907584</v>
      </c>
      <c r="E10" s="146"/>
    </row>
    <row r="11" spans="2:5" ht="11.25">
      <c r="B11" s="8">
        <v>8</v>
      </c>
      <c r="C11" s="147">
        <v>0.11705408861806967</v>
      </c>
      <c r="D11" s="148">
        <v>0.03986461837785254</v>
      </c>
      <c r="E11" s="146"/>
    </row>
    <row r="12" spans="2:5" ht="11.25">
      <c r="B12" s="8">
        <v>9</v>
      </c>
      <c r="C12" s="147">
        <v>0.21304445948995712</v>
      </c>
      <c r="D12" s="148">
        <v>0.03141340034858741</v>
      </c>
      <c r="E12" s="146"/>
    </row>
    <row r="13" spans="2:5" ht="11.25">
      <c r="B13" s="8">
        <v>10</v>
      </c>
      <c r="C13" s="147">
        <v>0.004588881366132551</v>
      </c>
      <c r="D13" s="148">
        <v>0.02849499412265413</v>
      </c>
      <c r="E13" s="146"/>
    </row>
    <row r="14" spans="2:5" ht="11.25">
      <c r="B14" s="8">
        <v>11</v>
      </c>
      <c r="C14" s="147">
        <v>0.0048897916196494395</v>
      </c>
      <c r="D14" s="148">
        <v>0.02786672611568238</v>
      </c>
      <c r="E14" s="146"/>
    </row>
    <row r="15" spans="2:5" ht="11.25">
      <c r="B15" s="8">
        <v>12</v>
      </c>
      <c r="C15" s="147">
        <v>0.005416384563303994</v>
      </c>
      <c r="D15" s="148">
        <v>0.03165660086741518</v>
      </c>
      <c r="E15" s="146"/>
    </row>
    <row r="16" spans="2:5" ht="11.25">
      <c r="B16" s="8">
        <v>13</v>
      </c>
      <c r="C16" s="147">
        <v>0.0045136538027533285</v>
      </c>
      <c r="D16" s="148">
        <v>0.02596165538486482</v>
      </c>
      <c r="E16" s="146"/>
    </row>
    <row r="17" spans="2:5" ht="11.25">
      <c r="B17" s="8">
        <v>14</v>
      </c>
      <c r="C17" s="147">
        <v>0.005416384563303994</v>
      </c>
      <c r="D17" s="148">
        <v>0.024806452920432896</v>
      </c>
      <c r="E17" s="146"/>
    </row>
    <row r="18" spans="2:5" ht="11.25">
      <c r="B18" s="8">
        <v>15</v>
      </c>
      <c r="C18" s="147">
        <v>0.005416384563303994</v>
      </c>
      <c r="D18" s="148">
        <v>0.027056057719589802</v>
      </c>
      <c r="E18" s="146"/>
    </row>
    <row r="19" spans="2:5" ht="11.25">
      <c r="B19" s="8">
        <v>16</v>
      </c>
      <c r="C19" s="147">
        <v>0.004363198675994885</v>
      </c>
      <c r="D19" s="148">
        <v>0.03337927120911191</v>
      </c>
      <c r="E19" s="146"/>
    </row>
    <row r="20" spans="2:5" ht="11.25">
      <c r="B20" s="8">
        <v>17</v>
      </c>
      <c r="C20" s="147">
        <v>0.009854810802678101</v>
      </c>
      <c r="D20" s="148">
        <v>0.02969073000689068</v>
      </c>
      <c r="E20" s="146"/>
    </row>
    <row r="21" spans="2:5" ht="11.25">
      <c r="B21" s="8">
        <v>18</v>
      </c>
      <c r="C21" s="147">
        <v>0.0007522756337922215</v>
      </c>
      <c r="D21" s="148">
        <v>0.031028332860443434</v>
      </c>
      <c r="E21" s="146"/>
    </row>
    <row r="22" spans="2:5" ht="11.25">
      <c r="B22" s="8">
        <v>19</v>
      </c>
      <c r="C22" s="147">
        <v>0.0012036410140675543</v>
      </c>
      <c r="D22" s="148">
        <v>0.04324915893153906</v>
      </c>
      <c r="E22" s="146"/>
    </row>
    <row r="23" spans="2:5" ht="11.25">
      <c r="B23" s="138">
        <v>20</v>
      </c>
      <c r="C23" s="149">
        <v>0.031068983675618746</v>
      </c>
      <c r="D23" s="150">
        <v>0.3810344128734141</v>
      </c>
      <c r="E23" s="146"/>
    </row>
  </sheetData>
  <mergeCells count="1">
    <mergeCell ref="B1:O1"/>
  </mergeCells>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B1:H18"/>
  <sheetViews>
    <sheetView showGridLines="0" workbookViewId="0" topLeftCell="A1">
      <selection activeCell="A1" sqref="A1"/>
    </sheetView>
  </sheetViews>
  <sheetFormatPr defaultColWidth="11.421875" defaultRowHeight="12.75"/>
  <cols>
    <col min="1" max="1" width="3.7109375" style="12" customWidth="1"/>
    <col min="2" max="2" width="56.8515625" style="12" customWidth="1"/>
    <col min="3" max="3" width="16.57421875" style="12" customWidth="1"/>
    <col min="4" max="4" width="10.421875" style="12" customWidth="1"/>
    <col min="5" max="5" width="12.57421875" style="12" bestFit="1" customWidth="1"/>
    <col min="6" max="16384" width="11.421875" style="12" customWidth="1"/>
  </cols>
  <sheetData>
    <row r="1" ht="11.25" customHeight="1">
      <c r="B1" s="11" t="s">
        <v>93</v>
      </c>
    </row>
    <row r="2" ht="11.25" customHeight="1"/>
    <row r="3" ht="11.25" customHeight="1">
      <c r="D3" s="13" t="s">
        <v>12</v>
      </c>
    </row>
    <row r="4" spans="2:4" ht="33.75" customHeight="1">
      <c r="B4" s="40" t="s">
        <v>94</v>
      </c>
      <c r="C4" s="39" t="s">
        <v>95</v>
      </c>
      <c r="D4" s="39" t="s">
        <v>28</v>
      </c>
    </row>
    <row r="5" spans="2:4" ht="12" customHeight="1">
      <c r="B5" s="52" t="s">
        <v>74</v>
      </c>
      <c r="C5" s="151"/>
      <c r="D5" s="152"/>
    </row>
    <row r="6" spans="2:4" ht="12" customHeight="1">
      <c r="B6" s="18" t="s">
        <v>96</v>
      </c>
      <c r="C6" s="113">
        <v>8.355504422233407</v>
      </c>
      <c r="D6" s="153">
        <v>3.340239844289571</v>
      </c>
    </row>
    <row r="7" spans="2:4" ht="12" customHeight="1">
      <c r="B7" s="18" t="s">
        <v>97</v>
      </c>
      <c r="C7" s="113">
        <v>10.051053426332063</v>
      </c>
      <c r="D7" s="153">
        <v>2.4591364768422594</v>
      </c>
    </row>
    <row r="8" spans="2:4" ht="12" customHeight="1">
      <c r="B8" s="18" t="s">
        <v>98</v>
      </c>
      <c r="C8" s="113">
        <v>0.7104335945926512</v>
      </c>
      <c r="D8" s="153">
        <v>0.5399635838513217</v>
      </c>
    </row>
    <row r="9" spans="2:8" ht="12" customHeight="1">
      <c r="B9" s="154" t="s">
        <v>20</v>
      </c>
      <c r="C9" s="155">
        <v>19.11699144315812</v>
      </c>
      <c r="D9" s="156">
        <v>6.339339904983152</v>
      </c>
      <c r="E9" s="33"/>
      <c r="F9" s="33"/>
      <c r="G9" s="33"/>
      <c r="H9" s="33"/>
    </row>
    <row r="10" spans="2:8" ht="12" customHeight="1">
      <c r="B10" s="52" t="s">
        <v>75</v>
      </c>
      <c r="C10" s="113"/>
      <c r="D10" s="153"/>
      <c r="E10" s="33"/>
      <c r="F10" s="33"/>
      <c r="G10" s="33"/>
      <c r="H10" s="33"/>
    </row>
    <row r="11" spans="2:4" ht="12" customHeight="1">
      <c r="B11" s="18" t="s">
        <v>96</v>
      </c>
      <c r="C11" s="113">
        <v>13.791615733084058</v>
      </c>
      <c r="D11" s="153">
        <v>21.734580691069674</v>
      </c>
    </row>
    <row r="12" spans="2:4" ht="12" customHeight="1">
      <c r="B12" s="18" t="s">
        <v>97</v>
      </c>
      <c r="C12" s="113">
        <v>49.813762853239375</v>
      </c>
      <c r="D12" s="153">
        <v>39.45710638119755</v>
      </c>
    </row>
    <row r="13" spans="2:4" ht="12" customHeight="1">
      <c r="B13" s="18" t="s">
        <v>99</v>
      </c>
      <c r="C13" s="113">
        <v>1.3144459624649456</v>
      </c>
      <c r="D13" s="153">
        <v>4.997802473786652</v>
      </c>
    </row>
    <row r="14" spans="2:4" ht="12" customHeight="1">
      <c r="B14" s="18" t="s">
        <v>100</v>
      </c>
      <c r="C14" s="113">
        <v>1.584813403322068</v>
      </c>
      <c r="D14" s="153">
        <v>1.8584793118603629</v>
      </c>
    </row>
    <row r="15" spans="2:4" ht="12" customHeight="1">
      <c r="B15" s="18" t="s">
        <v>98</v>
      </c>
      <c r="C15" s="113">
        <v>7.764435176529805</v>
      </c>
      <c r="D15" s="153">
        <v>16.286808564073585</v>
      </c>
    </row>
    <row r="16" spans="2:4" ht="12" customHeight="1">
      <c r="B16" s="18" t="s">
        <v>101</v>
      </c>
      <c r="C16" s="113">
        <v>0.2070899546990724</v>
      </c>
      <c r="D16" s="153">
        <v>0.3076536698687763</v>
      </c>
    </row>
    <row r="17" spans="2:4" ht="12" customHeight="1">
      <c r="B17" s="157" t="s">
        <v>102</v>
      </c>
      <c r="C17" s="113">
        <v>6.406845473502552</v>
      </c>
      <c r="D17" s="153">
        <v>9.018229003160252</v>
      </c>
    </row>
    <row r="18" spans="2:4" ht="12" customHeight="1">
      <c r="B18" s="154" t="s">
        <v>20</v>
      </c>
      <c r="C18" s="155">
        <v>80.88300855684189</v>
      </c>
      <c r="D18" s="156">
        <v>93.66066009501685</v>
      </c>
    </row>
  </sheetData>
  <printOptions/>
  <pageMargins left="0.75" right="0.75" top="1" bottom="1" header="0.4921259845" footer="0.49212598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1:J11"/>
  <sheetViews>
    <sheetView showGridLines="0" workbookViewId="0" topLeftCell="A1">
      <selection activeCell="A1" sqref="A1"/>
    </sheetView>
  </sheetViews>
  <sheetFormatPr defaultColWidth="11.421875" defaultRowHeight="12.75"/>
  <cols>
    <col min="1" max="1" width="3.7109375" style="47" customWidth="1"/>
    <col min="2" max="2" width="14.00390625" style="47" customWidth="1"/>
    <col min="3" max="3" width="37.28125" style="47" customWidth="1"/>
    <col min="4" max="4" width="9.8515625" style="47" customWidth="1"/>
    <col min="5" max="5" width="9.7109375" style="47" customWidth="1"/>
    <col min="6" max="6" width="9.28125" style="47" customWidth="1"/>
    <col min="7" max="7" width="9.57421875" style="47" customWidth="1"/>
    <col min="8" max="8" width="8.8515625" style="47" customWidth="1"/>
    <col min="9" max="9" width="9.140625" style="47" customWidth="1"/>
    <col min="10" max="10" width="10.00390625" style="47" customWidth="1"/>
    <col min="11" max="16384" width="11.421875" style="47" customWidth="1"/>
  </cols>
  <sheetData>
    <row r="1" spans="2:9" ht="18" customHeight="1">
      <c r="B1" s="89" t="s">
        <v>103</v>
      </c>
      <c r="C1" s="90"/>
      <c r="D1" s="90"/>
      <c r="E1" s="90"/>
      <c r="F1" s="90"/>
      <c r="G1" s="90"/>
      <c r="H1" s="90"/>
      <c r="I1" s="90"/>
    </row>
    <row r="4" spans="2:10" ht="37.5" customHeight="1">
      <c r="B4" s="158"/>
      <c r="C4" s="159"/>
      <c r="D4" s="92" t="s">
        <v>104</v>
      </c>
      <c r="E4" s="92" t="s">
        <v>105</v>
      </c>
      <c r="F4" s="92" t="s">
        <v>106</v>
      </c>
      <c r="G4" s="92" t="s">
        <v>107</v>
      </c>
      <c r="H4" s="92" t="s">
        <v>33</v>
      </c>
      <c r="I4" s="92" t="s">
        <v>34</v>
      </c>
      <c r="J4" s="92" t="s">
        <v>20</v>
      </c>
    </row>
    <row r="5" spans="2:10" ht="11.25">
      <c r="B5" s="16" t="s">
        <v>108</v>
      </c>
      <c r="C5" s="16" t="s">
        <v>109</v>
      </c>
      <c r="D5" s="160">
        <v>2.559680595935101</v>
      </c>
      <c r="E5" s="160">
        <v>0.40617275431966976</v>
      </c>
      <c r="F5" s="160">
        <v>1.775633838037542</v>
      </c>
      <c r="G5" s="160">
        <v>0.21926835260459182</v>
      </c>
      <c r="H5" s="160">
        <v>0.6894448909380596</v>
      </c>
      <c r="I5" s="160">
        <v>0.2921411547860507</v>
      </c>
      <c r="J5" s="160">
        <v>0.4976561260714266</v>
      </c>
    </row>
    <row r="6" spans="2:10" ht="11.25">
      <c r="B6" s="18" t="s">
        <v>108</v>
      </c>
      <c r="C6" s="18" t="s">
        <v>110</v>
      </c>
      <c r="D6" s="161">
        <v>1.9708999316711102</v>
      </c>
      <c r="E6" s="161">
        <v>6.212531405632922</v>
      </c>
      <c r="F6" s="161">
        <v>2.42419353537635</v>
      </c>
      <c r="G6" s="161">
        <v>5.116459688859654</v>
      </c>
      <c r="H6" s="161">
        <v>5.654371642485512</v>
      </c>
      <c r="I6" s="161">
        <v>4.990576335459796</v>
      </c>
      <c r="J6" s="161">
        <v>5.333931381290215</v>
      </c>
    </row>
    <row r="7" spans="2:10" ht="11.25">
      <c r="B7" s="18" t="s">
        <v>108</v>
      </c>
      <c r="C7" s="18" t="s">
        <v>111</v>
      </c>
      <c r="D7" s="161">
        <v>12.875306475167138</v>
      </c>
      <c r="E7" s="161">
        <v>6.766163500058854</v>
      </c>
      <c r="F7" s="161">
        <v>11.185234780223768</v>
      </c>
      <c r="G7" s="161">
        <v>12.11513619324621</v>
      </c>
      <c r="H7" s="161">
        <v>7.569829251441704</v>
      </c>
      <c r="I7" s="161">
        <v>12.071733161101228</v>
      </c>
      <c r="J7" s="161">
        <v>9.743076409743077</v>
      </c>
    </row>
    <row r="8" spans="2:10" ht="11.25">
      <c r="B8" s="18" t="s">
        <v>108</v>
      </c>
      <c r="C8" s="18" t="s">
        <v>112</v>
      </c>
      <c r="D8" s="161">
        <v>16.35123728881684</v>
      </c>
      <c r="E8" s="161">
        <v>57.438112130793556</v>
      </c>
      <c r="F8" s="161">
        <v>12.596094121822743</v>
      </c>
      <c r="G8" s="161">
        <v>33.90645184298745</v>
      </c>
      <c r="H8" s="161">
        <v>52.033190925369766</v>
      </c>
      <c r="I8" s="161">
        <v>32.908418599556576</v>
      </c>
      <c r="J8" s="161">
        <v>42.80090655318342</v>
      </c>
    </row>
    <row r="9" spans="2:10" ht="11.25">
      <c r="B9" s="18" t="s">
        <v>108</v>
      </c>
      <c r="C9" s="18" t="s">
        <v>113</v>
      </c>
      <c r="D9" s="161">
        <v>35.22019319658624</v>
      </c>
      <c r="E9" s="161">
        <v>6.853023667366148</v>
      </c>
      <c r="F9" s="161">
        <v>60.423338469108714</v>
      </c>
      <c r="G9" s="161">
        <v>24.622962252637084</v>
      </c>
      <c r="H9" s="161">
        <v>10.58471863852347</v>
      </c>
      <c r="I9" s="161">
        <v>26.299389255889317</v>
      </c>
      <c r="J9" s="161">
        <v>18.170811977733653</v>
      </c>
    </row>
    <row r="10" spans="2:10" ht="11.25">
      <c r="B10" s="18" t="s">
        <v>108</v>
      </c>
      <c r="C10" s="18" t="s">
        <v>114</v>
      </c>
      <c r="D10" s="161">
        <v>1.1163332842079878</v>
      </c>
      <c r="E10" s="161">
        <v>20.30742005008666</v>
      </c>
      <c r="F10" s="161">
        <v>0.7563383803754224</v>
      </c>
      <c r="G10" s="161">
        <v>19.63488956340495</v>
      </c>
      <c r="H10" s="161">
        <v>17.7830182028397</v>
      </c>
      <c r="I10" s="161">
        <v>18.751015074086244</v>
      </c>
      <c r="J10" s="161">
        <v>18.250308596392387</v>
      </c>
    </row>
    <row r="11" spans="2:10" ht="11.25">
      <c r="B11" s="31" t="s">
        <v>115</v>
      </c>
      <c r="C11" s="31"/>
      <c r="D11" s="162">
        <v>29.906617184045874</v>
      </c>
      <c r="E11" s="162">
        <v>1.9375093861746213</v>
      </c>
      <c r="F11" s="162">
        <v>10.83917494171836</v>
      </c>
      <c r="G11" s="162">
        <v>4.308097098612311</v>
      </c>
      <c r="H11" s="162">
        <v>5.61665468183805</v>
      </c>
      <c r="I11" s="162">
        <v>4.613629753851616</v>
      </c>
      <c r="J11" s="162">
        <v>5.1324548592308155</v>
      </c>
    </row>
  </sheetData>
  <mergeCells count="1">
    <mergeCell ref="B1:I1"/>
  </mergeCells>
  <printOptions/>
  <pageMargins left="0.75" right="0.75" top="1" bottom="1" header="0.4921259845" footer="0.4921259845"/>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B1:V24"/>
  <sheetViews>
    <sheetView showGridLines="0" workbookViewId="0" topLeftCell="A1">
      <selection activeCell="A1" sqref="A1"/>
    </sheetView>
  </sheetViews>
  <sheetFormatPr defaultColWidth="11.421875" defaultRowHeight="12.75"/>
  <cols>
    <col min="1" max="1" width="3.7109375" style="87" customWidth="1"/>
    <col min="2" max="2" width="44.8515625" style="87" customWidth="1"/>
    <col min="3" max="22" width="4.28125" style="87" customWidth="1"/>
    <col min="23" max="16384" width="11.421875" style="87" customWidth="1"/>
  </cols>
  <sheetData>
    <row r="1" spans="2:22" ht="26.25" customHeight="1">
      <c r="B1" s="123" t="s">
        <v>116</v>
      </c>
      <c r="C1" s="124"/>
      <c r="D1" s="124"/>
      <c r="E1" s="124"/>
      <c r="F1" s="124"/>
      <c r="G1" s="124"/>
      <c r="H1" s="124"/>
      <c r="I1" s="124"/>
      <c r="J1" s="124"/>
      <c r="K1" s="91"/>
      <c r="L1" s="91"/>
      <c r="M1" s="91"/>
      <c r="N1" s="91"/>
      <c r="O1" s="91"/>
      <c r="P1" s="91"/>
      <c r="Q1" s="91"/>
      <c r="R1" s="91"/>
      <c r="S1" s="91"/>
      <c r="T1" s="91"/>
      <c r="U1" s="91"/>
      <c r="V1" s="91"/>
    </row>
    <row r="3" spans="2:22" s="3" customFormat="1" ht="11.25">
      <c r="B3" s="7"/>
      <c r="C3" s="7">
        <v>1</v>
      </c>
      <c r="D3" s="7">
        <v>2</v>
      </c>
      <c r="E3" s="7">
        <v>3</v>
      </c>
      <c r="F3" s="7">
        <v>4</v>
      </c>
      <c r="G3" s="7">
        <v>5</v>
      </c>
      <c r="H3" s="7">
        <v>6</v>
      </c>
      <c r="I3" s="7">
        <v>7</v>
      </c>
      <c r="J3" s="7">
        <v>8</v>
      </c>
      <c r="K3" s="7">
        <v>9</v>
      </c>
      <c r="L3" s="7">
        <v>10</v>
      </c>
      <c r="M3" s="7">
        <v>11</v>
      </c>
      <c r="N3" s="7">
        <v>12</v>
      </c>
      <c r="O3" s="7">
        <v>13</v>
      </c>
      <c r="P3" s="7">
        <v>14</v>
      </c>
      <c r="Q3" s="7">
        <v>15</v>
      </c>
      <c r="R3" s="7">
        <v>16</v>
      </c>
      <c r="S3" s="7">
        <v>17</v>
      </c>
      <c r="T3" s="7">
        <v>18</v>
      </c>
      <c r="U3" s="7">
        <v>19</v>
      </c>
      <c r="V3" s="7">
        <v>20</v>
      </c>
    </row>
    <row r="4" spans="2:22" ht="11.25">
      <c r="B4" s="163" t="s">
        <v>117</v>
      </c>
      <c r="C4" s="164">
        <v>0.13300599943987726</v>
      </c>
      <c r="D4" s="164">
        <v>0.13192404356121384</v>
      </c>
      <c r="E4" s="164">
        <v>0.15534654678483703</v>
      </c>
      <c r="F4" s="164">
        <v>0.19246379623200752</v>
      </c>
      <c r="G4" s="164">
        <v>0.11798041466588097</v>
      </c>
      <c r="H4" s="164">
        <v>0.1132744353554154</v>
      </c>
      <c r="I4" s="164">
        <v>0.13051589640062783</v>
      </c>
      <c r="J4" s="164">
        <v>0.1939133326720773</v>
      </c>
      <c r="K4" s="164">
        <v>0.11510960318803205</v>
      </c>
      <c r="L4" s="164">
        <v>0.10719239925083583</v>
      </c>
      <c r="M4" s="164">
        <v>0.12807301725294795</v>
      </c>
      <c r="N4" s="164">
        <v>0.1519489792346156</v>
      </c>
      <c r="O4" s="164">
        <v>0.07201242334778372</v>
      </c>
      <c r="P4" s="164">
        <v>0.12433667753849387</v>
      </c>
      <c r="Q4" s="164">
        <v>0.17477416404595342</v>
      </c>
      <c r="R4" s="164">
        <v>0.237087638790835</v>
      </c>
      <c r="S4" s="164">
        <v>0.1494328027726077</v>
      </c>
      <c r="T4" s="164">
        <v>0.14577468332642907</v>
      </c>
      <c r="U4" s="164">
        <v>0.2188088931157412</v>
      </c>
      <c r="V4" s="164">
        <v>2.3395591075377355</v>
      </c>
    </row>
    <row r="5" spans="2:22" ht="11.25">
      <c r="B5" s="163" t="s">
        <v>118</v>
      </c>
      <c r="C5" s="164">
        <v>0.23191489051350425</v>
      </c>
      <c r="D5" s="164">
        <v>0.2043591116219638</v>
      </c>
      <c r="E5" s="164">
        <v>0.26074516748253995</v>
      </c>
      <c r="F5" s="164">
        <v>0.2928428272196323</v>
      </c>
      <c r="G5" s="164">
        <v>0.20607849887100257</v>
      </c>
      <c r="H5" s="164">
        <v>0.19263518796202836</v>
      </c>
      <c r="I5" s="164">
        <v>0.22678772514309387</v>
      </c>
      <c r="J5" s="164">
        <v>0.26227857647134334</v>
      </c>
      <c r="K5" s="164">
        <v>0.1491239329953148</v>
      </c>
      <c r="L5" s="164">
        <v>0.15984922633043744</v>
      </c>
      <c r="M5" s="164">
        <v>0.18852725639035892</v>
      </c>
      <c r="N5" s="164">
        <v>0.1820280455216435</v>
      </c>
      <c r="O5" s="164">
        <v>0.08535964548896967</v>
      </c>
      <c r="P5" s="164">
        <v>0.16308707137480966</v>
      </c>
      <c r="Q5" s="164">
        <v>0.20139439935585884</v>
      </c>
      <c r="R5" s="164">
        <v>0.2795089152872672</v>
      </c>
      <c r="S5" s="164">
        <v>0.18058580234668098</v>
      </c>
      <c r="T5" s="164">
        <v>0.17588164635249226</v>
      </c>
      <c r="U5" s="164">
        <v>0.24885532204141406</v>
      </c>
      <c r="V5" s="164">
        <v>2.6069046799423545</v>
      </c>
    </row>
    <row r="22" ht="11.25">
      <c r="C22" s="132"/>
    </row>
    <row r="24" ht="11.25">
      <c r="C24" s="132"/>
    </row>
  </sheetData>
  <mergeCells count="1">
    <mergeCell ref="B1:V1"/>
  </mergeCells>
  <printOptions/>
  <pageMargins left="0.75" right="0.75" top="1" bottom="1" header="0.4921259845" footer="0.492125984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B1:L39"/>
  <sheetViews>
    <sheetView showGridLines="0" workbookViewId="0" topLeftCell="A1">
      <selection activeCell="A1" sqref="A1"/>
    </sheetView>
  </sheetViews>
  <sheetFormatPr defaultColWidth="11.421875" defaultRowHeight="12.75"/>
  <cols>
    <col min="1" max="1" width="3.7109375" style="87" customWidth="1"/>
    <col min="2" max="2" width="28.421875" style="87" customWidth="1"/>
    <col min="3" max="3" width="7.8515625" style="87" customWidth="1"/>
    <col min="4" max="4" width="11.00390625" style="87" customWidth="1"/>
    <col min="5" max="5" width="7.8515625" style="87" customWidth="1"/>
    <col min="6" max="6" width="26.8515625" style="87" customWidth="1"/>
    <col min="7" max="7" width="14.00390625" style="87" customWidth="1"/>
    <col min="8" max="8" width="35.8515625" style="87" customWidth="1"/>
    <col min="9" max="9" width="13.28125" style="87" customWidth="1"/>
    <col min="10" max="10" width="20.57421875" style="87" customWidth="1"/>
    <col min="11" max="11" width="8.8515625" style="87" customWidth="1"/>
    <col min="12" max="12" width="8.57421875" style="87" customWidth="1"/>
    <col min="13" max="16384" width="11.421875" style="87" customWidth="1"/>
  </cols>
  <sheetData>
    <row r="1" ht="11.25">
      <c r="B1" s="132" t="s">
        <v>119</v>
      </c>
    </row>
    <row r="2" ht="11.25">
      <c r="B2" s="132"/>
    </row>
    <row r="3" spans="2:12" s="3" customFormat="1" ht="11.25">
      <c r="B3" s="7" t="s">
        <v>120</v>
      </c>
      <c r="C3" s="7" t="s">
        <v>121</v>
      </c>
      <c r="D3" s="7" t="s">
        <v>122</v>
      </c>
      <c r="E3" s="7" t="s">
        <v>123</v>
      </c>
      <c r="F3" s="7" t="s">
        <v>124</v>
      </c>
      <c r="G3" s="7" t="s">
        <v>125</v>
      </c>
      <c r="H3" s="7" t="s">
        <v>126</v>
      </c>
      <c r="I3" s="7" t="s">
        <v>127</v>
      </c>
      <c r="J3" s="165" t="s">
        <v>128</v>
      </c>
      <c r="K3" s="7"/>
      <c r="L3" s="7"/>
    </row>
    <row r="4" spans="2:12" ht="11.25">
      <c r="B4" s="166" t="s">
        <v>21</v>
      </c>
      <c r="C4" s="167">
        <v>2006</v>
      </c>
      <c r="D4" s="167">
        <v>664198</v>
      </c>
      <c r="E4" s="167" t="s">
        <v>129</v>
      </c>
      <c r="F4" s="167">
        <v>0.21710694702483296</v>
      </c>
      <c r="G4" s="167">
        <v>144202</v>
      </c>
      <c r="H4" s="167">
        <v>0.18487408875064362</v>
      </c>
      <c r="I4" s="167">
        <v>122793</v>
      </c>
      <c r="J4" s="168">
        <v>0.4019810357754766</v>
      </c>
      <c r="K4" s="169">
        <v>0.5400925110957134</v>
      </c>
      <c r="L4" s="167">
        <v>266995</v>
      </c>
    </row>
    <row r="5" spans="2:12" ht="11.25">
      <c r="B5" s="166"/>
      <c r="C5" s="167">
        <v>2007</v>
      </c>
      <c r="D5" s="167">
        <v>732304</v>
      </c>
      <c r="E5" s="167" t="s">
        <v>130</v>
      </c>
      <c r="F5" s="167">
        <v>0.22459251895387708</v>
      </c>
      <c r="G5" s="167">
        <v>164470</v>
      </c>
      <c r="H5" s="167">
        <v>0.18992795341825253</v>
      </c>
      <c r="I5" s="167">
        <v>139085</v>
      </c>
      <c r="J5" s="168">
        <v>0.41452047237212963</v>
      </c>
      <c r="K5" s="169">
        <v>0.5418128510484096</v>
      </c>
      <c r="L5" s="167">
        <v>303555</v>
      </c>
    </row>
    <row r="6" spans="2:12" ht="11.25">
      <c r="B6" s="166"/>
      <c r="C6" s="167">
        <v>2008</v>
      </c>
      <c r="D6" s="167">
        <v>747665</v>
      </c>
      <c r="E6" s="167" t="s">
        <v>131</v>
      </c>
      <c r="F6" s="167">
        <v>0.23420783372232215</v>
      </c>
      <c r="G6" s="167">
        <v>175109</v>
      </c>
      <c r="H6" s="167">
        <v>0.19721800539011455</v>
      </c>
      <c r="I6" s="167">
        <v>147453</v>
      </c>
      <c r="J6" s="168">
        <v>0.4314258391124367</v>
      </c>
      <c r="K6" s="169">
        <v>0.5428692778442594</v>
      </c>
      <c r="L6" s="167">
        <v>322562</v>
      </c>
    </row>
    <row r="7" spans="2:12" ht="11.25">
      <c r="B7" s="166"/>
      <c r="C7" s="167">
        <v>2009</v>
      </c>
      <c r="D7" s="167">
        <v>662103</v>
      </c>
      <c r="E7" s="167" t="s">
        <v>132</v>
      </c>
      <c r="F7" s="167">
        <v>0.0036535266228723533</v>
      </c>
      <c r="G7" s="167">
        <v>2419.0109375836537</v>
      </c>
      <c r="H7" s="167">
        <v>0.48352445021758905</v>
      </c>
      <c r="I7" s="167">
        <v>320142.98906241637</v>
      </c>
      <c r="J7" s="168">
        <v>0.4871779768404614</v>
      </c>
      <c r="K7" s="169">
        <v>0.007499367369943309</v>
      </c>
      <c r="L7" s="167">
        <v>322562</v>
      </c>
    </row>
    <row r="8" spans="2:12" ht="11.25">
      <c r="B8" s="166" t="s">
        <v>22</v>
      </c>
      <c r="C8" s="167">
        <v>2006</v>
      </c>
      <c r="D8" s="167">
        <v>100850</v>
      </c>
      <c r="E8" s="167" t="s">
        <v>129</v>
      </c>
      <c r="F8" s="167">
        <v>0.5489538919186912</v>
      </c>
      <c r="G8" s="167">
        <v>55362</v>
      </c>
      <c r="H8" s="167">
        <v>0.19898859692612791</v>
      </c>
      <c r="I8" s="167">
        <v>20068</v>
      </c>
      <c r="J8" s="168">
        <v>0.7479424888448191</v>
      </c>
      <c r="K8" s="169">
        <v>0.7339520084846878</v>
      </c>
      <c r="L8" s="167">
        <v>75430</v>
      </c>
    </row>
    <row r="9" spans="2:12" ht="11.25">
      <c r="B9" s="166"/>
      <c r="C9" s="167">
        <v>2007</v>
      </c>
      <c r="D9" s="167">
        <v>104789</v>
      </c>
      <c r="E9" s="167" t="s">
        <v>130</v>
      </c>
      <c r="F9" s="167">
        <v>0.557882983900982</v>
      </c>
      <c r="G9" s="167">
        <v>58460</v>
      </c>
      <c r="H9" s="167">
        <v>0.18227103989922605</v>
      </c>
      <c r="I9" s="167">
        <v>19100</v>
      </c>
      <c r="J9" s="168">
        <v>0.740154023800208</v>
      </c>
      <c r="K9" s="169">
        <v>0.753739040742651</v>
      </c>
      <c r="L9" s="167">
        <v>77560</v>
      </c>
    </row>
    <row r="10" spans="2:12" ht="11.25">
      <c r="B10" s="166"/>
      <c r="C10" s="167">
        <v>2008</v>
      </c>
      <c r="D10" s="167">
        <v>107373</v>
      </c>
      <c r="E10" s="167" t="s">
        <v>131</v>
      </c>
      <c r="F10" s="167">
        <v>0.5626647294943794</v>
      </c>
      <c r="G10" s="167">
        <v>60415</v>
      </c>
      <c r="H10" s="167">
        <v>0.18557737978821492</v>
      </c>
      <c r="I10" s="167">
        <v>19926</v>
      </c>
      <c r="J10" s="168">
        <v>0.7482421092825944</v>
      </c>
      <c r="K10" s="169">
        <v>0.7519821759749069</v>
      </c>
      <c r="L10" s="167">
        <v>80341</v>
      </c>
    </row>
    <row r="11" spans="2:12" ht="11.25">
      <c r="B11" s="166"/>
      <c r="C11" s="167">
        <v>2009</v>
      </c>
      <c r="D11" s="167">
        <v>74502</v>
      </c>
      <c r="E11" s="167" t="s">
        <v>132</v>
      </c>
      <c r="F11" s="167">
        <v>0.47610802394566587</v>
      </c>
      <c r="G11" s="167">
        <v>35471</v>
      </c>
      <c r="H11" s="167">
        <v>0.2476980483745403</v>
      </c>
      <c r="I11" s="167">
        <v>18454</v>
      </c>
      <c r="J11" s="168">
        <v>0.7238060723202062</v>
      </c>
      <c r="K11" s="169">
        <v>0.6577839592025961</v>
      </c>
      <c r="L11" s="167">
        <v>53925</v>
      </c>
    </row>
    <row r="12" spans="2:12" ht="11.25">
      <c r="B12" s="166" t="s">
        <v>24</v>
      </c>
      <c r="C12" s="167">
        <v>2006</v>
      </c>
      <c r="D12" s="167">
        <v>46787</v>
      </c>
      <c r="E12" s="167" t="s">
        <v>129</v>
      </c>
      <c r="F12" s="167">
        <v>0.02265586594566867</v>
      </c>
      <c r="G12" s="167">
        <v>1060</v>
      </c>
      <c r="H12" s="167">
        <v>0.42524632910851307</v>
      </c>
      <c r="I12" s="167">
        <v>19896</v>
      </c>
      <c r="J12" s="168">
        <v>0.4479021950541817</v>
      </c>
      <c r="K12" s="169">
        <v>0.0505821721702615</v>
      </c>
      <c r="L12" s="167">
        <v>20956</v>
      </c>
    </row>
    <row r="13" spans="2:12" ht="11.25">
      <c r="B13" s="166"/>
      <c r="C13" s="167">
        <v>2007</v>
      </c>
      <c r="D13" s="167">
        <v>47262</v>
      </c>
      <c r="E13" s="167" t="s">
        <v>130</v>
      </c>
      <c r="F13" s="167">
        <v>0</v>
      </c>
      <c r="G13" s="167">
        <v>0</v>
      </c>
      <c r="H13" s="167">
        <v>0.4713723498793957</v>
      </c>
      <c r="I13" s="167">
        <v>22278</v>
      </c>
      <c r="J13" s="168">
        <v>0.4713723498793957</v>
      </c>
      <c r="K13" s="169">
        <v>0</v>
      </c>
      <c r="L13" s="167">
        <v>22278</v>
      </c>
    </row>
    <row r="14" spans="2:12" ht="11.25">
      <c r="B14" s="166"/>
      <c r="C14" s="167">
        <v>2008</v>
      </c>
      <c r="D14" s="167">
        <v>46603</v>
      </c>
      <c r="E14" s="167" t="s">
        <v>131</v>
      </c>
      <c r="F14" s="167">
        <v>0.010943501491320302</v>
      </c>
      <c r="G14" s="167">
        <v>510</v>
      </c>
      <c r="H14" s="167">
        <v>0.4950754243289059</v>
      </c>
      <c r="I14" s="167">
        <v>23072</v>
      </c>
      <c r="J14" s="168">
        <v>0.5060189258202262</v>
      </c>
      <c r="K14" s="169">
        <v>0.021626664405054702</v>
      </c>
      <c r="L14" s="167">
        <v>23582</v>
      </c>
    </row>
    <row r="15" spans="2:12" ht="11.25">
      <c r="B15" s="166"/>
      <c r="C15" s="167">
        <v>2009</v>
      </c>
      <c r="D15" s="167">
        <v>48856</v>
      </c>
      <c r="E15" s="167" t="s">
        <v>132</v>
      </c>
      <c r="F15" s="167">
        <v>0.0002456197805796627</v>
      </c>
      <c r="G15" s="167">
        <v>12</v>
      </c>
      <c r="H15" s="167">
        <v>0.45482642868839035</v>
      </c>
      <c r="I15" s="167">
        <v>22221</v>
      </c>
      <c r="J15" s="168">
        <v>0.45507204846897004</v>
      </c>
      <c r="K15" s="169">
        <v>0.0005397382269599245</v>
      </c>
      <c r="L15" s="167">
        <v>22233</v>
      </c>
    </row>
    <row r="16" spans="2:12" ht="11.25">
      <c r="B16" s="170" t="s">
        <v>25</v>
      </c>
      <c r="C16" s="167">
        <v>2006</v>
      </c>
      <c r="D16" s="167">
        <v>41544</v>
      </c>
      <c r="E16" s="167" t="s">
        <v>129</v>
      </c>
      <c r="F16" s="167">
        <v>0</v>
      </c>
      <c r="G16" s="167">
        <v>0</v>
      </c>
      <c r="H16" s="167">
        <v>0.2877431157327171</v>
      </c>
      <c r="I16" s="167">
        <v>11954</v>
      </c>
      <c r="J16" s="168">
        <v>0.2877431157327171</v>
      </c>
      <c r="K16" s="169">
        <v>0</v>
      </c>
      <c r="L16" s="167">
        <v>11954</v>
      </c>
    </row>
    <row r="17" spans="2:12" ht="11.25">
      <c r="B17" s="170"/>
      <c r="C17" s="167">
        <v>2007</v>
      </c>
      <c r="D17" s="167">
        <v>39411</v>
      </c>
      <c r="E17" s="167" t="s">
        <v>130</v>
      </c>
      <c r="F17" s="167">
        <v>0</v>
      </c>
      <c r="G17" s="167">
        <v>0</v>
      </c>
      <c r="H17" s="167">
        <v>0.29918043185912563</v>
      </c>
      <c r="I17" s="167">
        <v>11791</v>
      </c>
      <c r="J17" s="168">
        <v>0.29918043185912563</v>
      </c>
      <c r="K17" s="169">
        <v>0</v>
      </c>
      <c r="L17" s="167">
        <v>11791</v>
      </c>
    </row>
    <row r="18" spans="2:12" ht="11.25">
      <c r="B18" s="170"/>
      <c r="C18" s="167">
        <v>2008</v>
      </c>
      <c r="D18" s="167">
        <v>39645</v>
      </c>
      <c r="E18" s="167" t="s">
        <v>131</v>
      </c>
      <c r="F18" s="167">
        <v>0</v>
      </c>
      <c r="G18" s="167">
        <v>0</v>
      </c>
      <c r="H18" s="167">
        <v>0.33989153739437505</v>
      </c>
      <c r="I18" s="167">
        <v>13475</v>
      </c>
      <c r="J18" s="168">
        <v>0.33989153739437505</v>
      </c>
      <c r="K18" s="169">
        <v>0</v>
      </c>
      <c r="L18" s="167">
        <v>13475</v>
      </c>
    </row>
    <row r="19" spans="2:12" ht="11.25">
      <c r="B19" s="170"/>
      <c r="C19" s="167">
        <v>2009</v>
      </c>
      <c r="D19" s="167">
        <v>32653</v>
      </c>
      <c r="E19" s="167" t="s">
        <v>132</v>
      </c>
      <c r="F19" s="167">
        <v>0</v>
      </c>
      <c r="G19" s="167">
        <v>0</v>
      </c>
      <c r="H19" s="167">
        <v>0.3713288212415398</v>
      </c>
      <c r="I19" s="167">
        <v>12125</v>
      </c>
      <c r="J19" s="168">
        <v>0.3713288212415398</v>
      </c>
      <c r="K19" s="169">
        <v>0</v>
      </c>
      <c r="L19" s="167">
        <v>12125</v>
      </c>
    </row>
    <row r="20" spans="2:12" ht="11.25">
      <c r="B20" s="171" t="s">
        <v>26</v>
      </c>
      <c r="C20" s="167">
        <v>2006</v>
      </c>
      <c r="D20" s="167"/>
      <c r="E20" s="167"/>
      <c r="F20" s="167"/>
      <c r="G20" s="167"/>
      <c r="H20" s="167"/>
      <c r="I20" s="167"/>
      <c r="J20" s="168"/>
      <c r="K20" s="169"/>
      <c r="L20" s="167"/>
    </row>
    <row r="21" spans="2:12" ht="11.25">
      <c r="B21" s="172"/>
      <c r="C21" s="167">
        <v>2007</v>
      </c>
      <c r="D21" s="167"/>
      <c r="E21" s="167"/>
      <c r="F21" s="167"/>
      <c r="G21" s="167"/>
      <c r="H21" s="167"/>
      <c r="I21" s="167"/>
      <c r="J21" s="168">
        <v>0.10179046640832905</v>
      </c>
      <c r="K21" s="169"/>
      <c r="L21" s="167"/>
    </row>
    <row r="22" spans="2:12" ht="11.25">
      <c r="B22" s="172"/>
      <c r="C22" s="167">
        <v>2008</v>
      </c>
      <c r="D22" s="167"/>
      <c r="E22" s="167"/>
      <c r="F22" s="167"/>
      <c r="G22" s="167"/>
      <c r="H22" s="167"/>
      <c r="I22" s="167"/>
      <c r="J22" s="168">
        <v>0.10555932039304902</v>
      </c>
      <c r="K22" s="169"/>
      <c r="L22" s="167"/>
    </row>
    <row r="23" spans="2:12" ht="11.25">
      <c r="B23" s="173"/>
      <c r="C23" s="167">
        <v>2009</v>
      </c>
      <c r="D23" s="167"/>
      <c r="E23" s="167"/>
      <c r="F23" s="167"/>
      <c r="G23" s="167"/>
      <c r="H23" s="167"/>
      <c r="I23" s="167"/>
      <c r="J23" s="168">
        <v>0.09365067951391386</v>
      </c>
      <c r="K23" s="169"/>
      <c r="L23" s="167"/>
    </row>
    <row r="24" spans="2:12" ht="11.25">
      <c r="B24" s="171" t="s">
        <v>27</v>
      </c>
      <c r="C24" s="167">
        <v>2006</v>
      </c>
      <c r="D24" s="167"/>
      <c r="E24" s="167"/>
      <c r="F24" s="167"/>
      <c r="G24" s="167"/>
      <c r="H24" s="167"/>
      <c r="I24" s="167"/>
      <c r="J24" s="168"/>
      <c r="K24" s="169"/>
      <c r="L24" s="167"/>
    </row>
    <row r="25" spans="2:12" ht="11.25">
      <c r="B25" s="172"/>
      <c r="C25" s="167">
        <v>2007</v>
      </c>
      <c r="D25" s="167"/>
      <c r="E25" s="167"/>
      <c r="F25" s="167"/>
      <c r="G25" s="167"/>
      <c r="H25" s="167"/>
      <c r="I25" s="167"/>
      <c r="J25" s="168">
        <v>0.30244852531997773</v>
      </c>
      <c r="K25" s="169"/>
      <c r="L25" s="167"/>
    </row>
    <row r="26" spans="2:12" ht="11.25">
      <c r="B26" s="172"/>
      <c r="C26" s="167">
        <v>2008</v>
      </c>
      <c r="D26" s="167"/>
      <c r="E26" s="167"/>
      <c r="F26" s="167"/>
      <c r="G26" s="167"/>
      <c r="H26" s="167"/>
      <c r="I26" s="167"/>
      <c r="J26" s="168">
        <v>0.31952556384221403</v>
      </c>
      <c r="K26" s="169"/>
      <c r="L26" s="167"/>
    </row>
    <row r="27" spans="2:12" ht="11.25">
      <c r="B27" s="173"/>
      <c r="C27" s="167">
        <v>2009</v>
      </c>
      <c r="D27" s="167"/>
      <c r="E27" s="167"/>
      <c r="F27" s="167"/>
      <c r="G27" s="167"/>
      <c r="H27" s="167"/>
      <c r="I27" s="167"/>
      <c r="J27" s="168">
        <v>0.2933675809558756</v>
      </c>
      <c r="K27" s="169"/>
      <c r="L27" s="167"/>
    </row>
    <row r="28" spans="2:12" ht="11.25">
      <c r="B28" s="171" t="s">
        <v>28</v>
      </c>
      <c r="C28" s="167">
        <v>2006</v>
      </c>
      <c r="D28" s="167"/>
      <c r="E28" s="167"/>
      <c r="F28" s="167"/>
      <c r="G28" s="167"/>
      <c r="H28" s="167"/>
      <c r="I28" s="167"/>
      <c r="J28" s="168"/>
      <c r="K28" s="169"/>
      <c r="L28" s="167"/>
    </row>
    <row r="29" spans="2:12" ht="11.25">
      <c r="B29" s="172"/>
      <c r="C29" s="167">
        <v>2007</v>
      </c>
      <c r="D29" s="167"/>
      <c r="E29" s="167"/>
      <c r="F29" s="167"/>
      <c r="G29" s="167"/>
      <c r="H29" s="167"/>
      <c r="I29" s="167"/>
      <c r="J29" s="168"/>
      <c r="K29" s="169"/>
      <c r="L29" s="167"/>
    </row>
    <row r="30" spans="2:12" ht="11.25">
      <c r="B30" s="172"/>
      <c r="C30" s="167">
        <v>2008</v>
      </c>
      <c r="D30" s="167"/>
      <c r="E30" s="167"/>
      <c r="F30" s="167"/>
      <c r="G30" s="167"/>
      <c r="H30" s="167"/>
      <c r="I30" s="167"/>
      <c r="J30" s="168">
        <v>0.32949010715255267</v>
      </c>
      <c r="K30" s="169"/>
      <c r="L30" s="167"/>
    </row>
    <row r="31" spans="2:12" ht="11.25">
      <c r="B31" s="173"/>
      <c r="C31" s="167">
        <v>2009</v>
      </c>
      <c r="D31" s="167"/>
      <c r="E31" s="167"/>
      <c r="F31" s="167"/>
      <c r="G31" s="167"/>
      <c r="H31" s="167"/>
      <c r="I31" s="167"/>
      <c r="J31" s="168">
        <v>0.3179506498398945</v>
      </c>
      <c r="K31" s="169"/>
      <c r="L31" s="167"/>
    </row>
    <row r="32" spans="2:12" ht="11.25">
      <c r="B32" s="170" t="s">
        <v>133</v>
      </c>
      <c r="C32" s="167">
        <v>2006</v>
      </c>
      <c r="D32" s="167"/>
      <c r="E32" s="167"/>
      <c r="F32" s="167"/>
      <c r="G32" s="167"/>
      <c r="H32" s="167"/>
      <c r="I32" s="167"/>
      <c r="J32" s="167"/>
      <c r="K32" s="167"/>
      <c r="L32" s="167"/>
    </row>
    <row r="33" spans="2:12" ht="11.25">
      <c r="B33" s="170"/>
      <c r="C33" s="167">
        <v>2007</v>
      </c>
      <c r="D33" s="167"/>
      <c r="E33" s="167"/>
      <c r="F33" s="167"/>
      <c r="G33" s="167"/>
      <c r="H33" s="167"/>
      <c r="I33" s="167"/>
      <c r="J33" s="174"/>
      <c r="K33" s="167"/>
      <c r="L33" s="167"/>
    </row>
    <row r="34" spans="2:12" ht="11.25">
      <c r="B34" s="170"/>
      <c r="C34" s="167">
        <v>2008</v>
      </c>
      <c r="D34" s="167"/>
      <c r="E34" s="167"/>
      <c r="F34" s="167"/>
      <c r="G34" s="167"/>
      <c r="H34" s="167"/>
      <c r="I34" s="167"/>
      <c r="J34" s="175">
        <v>0.430074511954596</v>
      </c>
      <c r="K34" s="167"/>
      <c r="L34" s="167"/>
    </row>
    <row r="35" spans="2:12" ht="11.25">
      <c r="B35" s="170"/>
      <c r="C35" s="167">
        <v>2009</v>
      </c>
      <c r="D35" s="167"/>
      <c r="E35" s="167"/>
      <c r="F35" s="167"/>
      <c r="G35" s="167"/>
      <c r="H35" s="167"/>
      <c r="I35" s="167"/>
      <c r="J35" s="167"/>
      <c r="K35" s="167"/>
      <c r="L35" s="167"/>
    </row>
    <row r="36" spans="3:12" ht="11.25">
      <c r="C36" s="85"/>
      <c r="D36" s="85"/>
      <c r="E36" s="85"/>
      <c r="F36" s="85"/>
      <c r="G36" s="85"/>
      <c r="H36" s="85"/>
      <c r="I36" s="85"/>
      <c r="J36" s="85"/>
      <c r="K36" s="85"/>
      <c r="L36" s="85"/>
    </row>
    <row r="37" spans="2:12" ht="43.5" customHeight="1">
      <c r="B37" s="123"/>
      <c r="C37" s="124"/>
      <c r="D37" s="124"/>
      <c r="E37" s="124"/>
      <c r="F37" s="124"/>
      <c r="G37" s="124"/>
      <c r="H37" s="124"/>
      <c r="I37" s="124"/>
      <c r="J37" s="124"/>
      <c r="K37" s="124"/>
      <c r="L37" s="124"/>
    </row>
    <row r="38" ht="11.25">
      <c r="B38" s="132"/>
    </row>
    <row r="39" ht="11.25">
      <c r="B39" s="132"/>
    </row>
    <row r="40" ht="11.25"/>
    <row r="41" ht="11.25"/>
  </sheetData>
  <mergeCells count="9">
    <mergeCell ref="B37:L37"/>
    <mergeCell ref="B32:B35"/>
    <mergeCell ref="B4:B7"/>
    <mergeCell ref="B8:B11"/>
    <mergeCell ref="B12:B15"/>
    <mergeCell ref="B16:B19"/>
    <mergeCell ref="B20:B23"/>
    <mergeCell ref="B24:B27"/>
    <mergeCell ref="B28:B31"/>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B1:H26"/>
  <sheetViews>
    <sheetView showGridLines="0" workbookViewId="0" topLeftCell="A1">
      <selection activeCell="A1" sqref="A1"/>
    </sheetView>
  </sheetViews>
  <sheetFormatPr defaultColWidth="11.421875" defaultRowHeight="12.75"/>
  <cols>
    <col min="1" max="1" width="3.7109375" style="47" customWidth="1"/>
    <col min="2" max="2" width="32.57421875" style="47" customWidth="1"/>
    <col min="3" max="8" width="10.7109375" style="47" customWidth="1"/>
    <col min="9" max="16384" width="11.421875" style="47" customWidth="1"/>
  </cols>
  <sheetData>
    <row r="1" s="46" customFormat="1" ht="11.25">
      <c r="B1" s="46" t="s">
        <v>134</v>
      </c>
    </row>
    <row r="2" s="46" customFormat="1" ht="9.75" customHeight="1"/>
    <row r="3" ht="11.25">
      <c r="H3" s="176" t="s">
        <v>12</v>
      </c>
    </row>
    <row r="4" spans="2:8" ht="40.5" customHeight="1">
      <c r="B4" s="177" t="s">
        <v>69</v>
      </c>
      <c r="C4" s="48" t="s">
        <v>135</v>
      </c>
      <c r="D4" s="48"/>
      <c r="E4" s="48"/>
      <c r="F4" s="48" t="s">
        <v>136</v>
      </c>
      <c r="G4" s="48"/>
      <c r="H4" s="178"/>
    </row>
    <row r="5" spans="2:8" ht="15" customHeight="1">
      <c r="B5" s="179"/>
      <c r="C5" s="40" t="s">
        <v>33</v>
      </c>
      <c r="D5" s="40" t="s">
        <v>34</v>
      </c>
      <c r="E5" s="40" t="s">
        <v>20</v>
      </c>
      <c r="F5" s="40" t="s">
        <v>33</v>
      </c>
      <c r="G5" s="40" t="s">
        <v>34</v>
      </c>
      <c r="H5" s="180" t="s">
        <v>20</v>
      </c>
    </row>
    <row r="6" spans="2:8" ht="10.5" customHeight="1">
      <c r="B6" s="181" t="s">
        <v>137</v>
      </c>
      <c r="C6" s="182">
        <v>16.5</v>
      </c>
      <c r="D6" s="182">
        <v>48.1</v>
      </c>
      <c r="E6" s="182">
        <v>31.75</v>
      </c>
      <c r="F6" s="182">
        <v>20.27</v>
      </c>
      <c r="G6" s="182">
        <v>11.26</v>
      </c>
      <c r="H6" s="183">
        <v>15.92</v>
      </c>
    </row>
    <row r="7" spans="2:8" ht="10.5" customHeight="1">
      <c r="B7" s="184" t="s">
        <v>49</v>
      </c>
      <c r="C7" s="185">
        <v>18.01</v>
      </c>
      <c r="D7" s="185">
        <v>49.49</v>
      </c>
      <c r="E7" s="185">
        <v>34.45</v>
      </c>
      <c r="F7" s="186" t="s">
        <v>138</v>
      </c>
      <c r="G7" s="186" t="s">
        <v>138</v>
      </c>
      <c r="H7" s="187" t="s">
        <v>138</v>
      </c>
    </row>
    <row r="8" spans="2:8" ht="10.5" customHeight="1">
      <c r="B8" s="188" t="s">
        <v>139</v>
      </c>
      <c r="C8" s="189">
        <v>19.2</v>
      </c>
      <c r="D8" s="189">
        <v>56.7</v>
      </c>
      <c r="E8" s="189">
        <v>38.9</v>
      </c>
      <c r="F8" s="189" t="s">
        <v>138</v>
      </c>
      <c r="G8" s="189" t="s">
        <v>138</v>
      </c>
      <c r="H8" s="190" t="s">
        <v>138</v>
      </c>
    </row>
    <row r="9" spans="2:8" ht="10.5" customHeight="1">
      <c r="B9" s="188" t="s">
        <v>140</v>
      </c>
      <c r="C9" s="189">
        <v>2.7</v>
      </c>
      <c r="D9" s="189">
        <v>9.6</v>
      </c>
      <c r="E9" s="189">
        <v>6.6</v>
      </c>
      <c r="F9" s="189" t="s">
        <v>138</v>
      </c>
      <c r="G9" s="189" t="s">
        <v>138</v>
      </c>
      <c r="H9" s="190" t="s">
        <v>138</v>
      </c>
    </row>
    <row r="10" spans="2:8" ht="10.5" customHeight="1">
      <c r="B10" s="177" t="s">
        <v>141</v>
      </c>
      <c r="C10" s="189">
        <v>74.5</v>
      </c>
      <c r="D10" s="189">
        <v>79.9</v>
      </c>
      <c r="E10" s="189">
        <v>76.4</v>
      </c>
      <c r="F10" s="189" t="s">
        <v>138</v>
      </c>
      <c r="G10" s="189" t="s">
        <v>138</v>
      </c>
      <c r="H10" s="190" t="s">
        <v>138</v>
      </c>
    </row>
    <row r="11" spans="2:8" ht="10.5" customHeight="1">
      <c r="B11" s="191" t="s">
        <v>142</v>
      </c>
      <c r="C11" s="192">
        <v>33.9</v>
      </c>
      <c r="D11" s="192">
        <v>53.9</v>
      </c>
      <c r="E11" s="192">
        <v>43.6</v>
      </c>
      <c r="F11" s="192" t="s">
        <v>138</v>
      </c>
      <c r="G11" s="192" t="s">
        <v>138</v>
      </c>
      <c r="H11" s="193" t="s">
        <v>138</v>
      </c>
    </row>
    <row r="12" spans="2:8" ht="10.5" customHeight="1">
      <c r="B12" s="184" t="s">
        <v>51</v>
      </c>
      <c r="C12" s="185">
        <v>13.97</v>
      </c>
      <c r="D12" s="185">
        <v>44.37</v>
      </c>
      <c r="E12" s="185">
        <v>26.16</v>
      </c>
      <c r="F12" s="185">
        <v>53.7</v>
      </c>
      <c r="G12" s="185">
        <v>41.57</v>
      </c>
      <c r="H12" s="194">
        <v>48.84</v>
      </c>
    </row>
    <row r="13" spans="2:8" ht="10.5" customHeight="1">
      <c r="B13" s="188" t="s">
        <v>139</v>
      </c>
      <c r="C13" s="189">
        <v>14.56</v>
      </c>
      <c r="D13" s="189">
        <v>60.54</v>
      </c>
      <c r="E13" s="189">
        <v>32.6</v>
      </c>
      <c r="F13" s="189">
        <v>47.13</v>
      </c>
      <c r="G13" s="189">
        <v>21.76</v>
      </c>
      <c r="H13" s="190">
        <v>37.17</v>
      </c>
    </row>
    <row r="14" spans="2:8" ht="10.5" customHeight="1">
      <c r="B14" s="188" t="s">
        <v>140</v>
      </c>
      <c r="C14" s="189">
        <v>11.596795689977363</v>
      </c>
      <c r="D14" s="189">
        <v>40.14501365873937</v>
      </c>
      <c r="E14" s="189">
        <v>24.21525440068624</v>
      </c>
      <c r="F14" s="189">
        <v>61.985134935018216</v>
      </c>
      <c r="G14" s="189">
        <v>48.6628367890812</v>
      </c>
      <c r="H14" s="190">
        <v>56.09623174947321</v>
      </c>
    </row>
    <row r="15" spans="2:8" ht="10.5" customHeight="1">
      <c r="B15" s="188" t="s">
        <v>141</v>
      </c>
      <c r="C15" s="189">
        <v>34.22</v>
      </c>
      <c r="D15" s="189">
        <v>35.41</v>
      </c>
      <c r="E15" s="189">
        <v>34.53</v>
      </c>
      <c r="F15" s="189">
        <v>37.01</v>
      </c>
      <c r="G15" s="189">
        <v>46.97</v>
      </c>
      <c r="H15" s="190">
        <v>39.6</v>
      </c>
    </row>
    <row r="16" spans="2:8" ht="10.5" customHeight="1">
      <c r="B16" s="188" t="s">
        <v>143</v>
      </c>
      <c r="C16" s="189" t="s">
        <v>138</v>
      </c>
      <c r="D16" s="189" t="s">
        <v>138</v>
      </c>
      <c r="E16" s="189" t="s">
        <v>138</v>
      </c>
      <c r="F16" s="189">
        <v>45.6</v>
      </c>
      <c r="G16" s="189">
        <v>72.71</v>
      </c>
      <c r="H16" s="190">
        <v>52.08</v>
      </c>
    </row>
    <row r="17" spans="2:8" ht="10.5" customHeight="1">
      <c r="B17" s="188" t="s">
        <v>144</v>
      </c>
      <c r="C17" s="189" t="s">
        <v>138</v>
      </c>
      <c r="D17" s="189" t="s">
        <v>138</v>
      </c>
      <c r="E17" s="189" t="s">
        <v>138</v>
      </c>
      <c r="F17" s="189">
        <v>89.92</v>
      </c>
      <c r="G17" s="189">
        <v>93.78</v>
      </c>
      <c r="H17" s="190">
        <v>92.33</v>
      </c>
    </row>
    <row r="18" spans="2:8" ht="10.5" customHeight="1">
      <c r="B18" s="188" t="s">
        <v>142</v>
      </c>
      <c r="C18" s="189">
        <v>10.636584250694616</v>
      </c>
      <c r="D18" s="189">
        <v>37.50741839762611</v>
      </c>
      <c r="E18" s="189">
        <v>16.731364084435228</v>
      </c>
      <c r="F18" s="189">
        <v>58.11644919635634</v>
      </c>
      <c r="G18" s="189">
        <v>51.763630368971604</v>
      </c>
      <c r="H18" s="190">
        <v>56.67629763078283</v>
      </c>
    </row>
    <row r="19" spans="2:8" ht="10.5" customHeight="1">
      <c r="B19" s="188" t="s">
        <v>145</v>
      </c>
      <c r="C19" s="189">
        <v>0</v>
      </c>
      <c r="D19" s="189">
        <v>0</v>
      </c>
      <c r="E19" s="189">
        <v>0</v>
      </c>
      <c r="F19" s="189">
        <v>54.68</v>
      </c>
      <c r="G19" s="189">
        <v>70.79</v>
      </c>
      <c r="H19" s="190">
        <v>60.46</v>
      </c>
    </row>
    <row r="20" spans="2:8" ht="10.5" customHeight="1">
      <c r="B20" s="191" t="s">
        <v>146</v>
      </c>
      <c r="C20" s="192">
        <v>40.54</v>
      </c>
      <c r="D20" s="192">
        <v>50.28</v>
      </c>
      <c r="E20" s="192">
        <v>43.63</v>
      </c>
      <c r="F20" s="192">
        <v>42.71</v>
      </c>
      <c r="G20" s="192">
        <v>43.77</v>
      </c>
      <c r="H20" s="193">
        <v>43.05</v>
      </c>
    </row>
    <row r="21" spans="2:8" ht="10.5" customHeight="1">
      <c r="B21" s="195"/>
      <c r="C21" s="196"/>
      <c r="D21" s="196"/>
      <c r="E21" s="196"/>
      <c r="F21" s="196"/>
      <c r="G21" s="196"/>
      <c r="H21" s="196"/>
    </row>
    <row r="22" spans="2:8" ht="25.5" customHeight="1">
      <c r="B22" s="90"/>
      <c r="C22" s="90"/>
      <c r="D22" s="90"/>
      <c r="E22" s="90"/>
      <c r="F22" s="90"/>
      <c r="G22" s="90"/>
      <c r="H22" s="90"/>
    </row>
    <row r="23" spans="2:8" ht="24.75" customHeight="1">
      <c r="B23" s="89"/>
      <c r="C23" s="90"/>
      <c r="D23" s="90"/>
      <c r="E23" s="90"/>
      <c r="F23" s="90"/>
      <c r="G23" s="90"/>
      <c r="H23" s="90"/>
    </row>
    <row r="24" spans="2:8" ht="40.5" customHeight="1">
      <c r="B24" s="89"/>
      <c r="C24" s="90"/>
      <c r="D24" s="90"/>
      <c r="E24" s="90"/>
      <c r="F24" s="90"/>
      <c r="G24" s="90"/>
      <c r="H24" s="90"/>
    </row>
    <row r="25" ht="11.25">
      <c r="B25" s="46"/>
    </row>
    <row r="26" ht="11.25">
      <c r="B26" s="46"/>
    </row>
  </sheetData>
  <mergeCells count="5">
    <mergeCell ref="C4:E4"/>
    <mergeCell ref="F4:H4"/>
    <mergeCell ref="B24:H24"/>
    <mergeCell ref="B22:H22"/>
    <mergeCell ref="B23:H23"/>
  </mergeCells>
  <printOptions/>
  <pageMargins left="0.75" right="0.75" top="1" bottom="1" header="0.4921259845" footer="0.492125984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B1:J15"/>
  <sheetViews>
    <sheetView showGridLines="0" workbookViewId="0" topLeftCell="A1">
      <selection activeCell="A1" sqref="A1"/>
    </sheetView>
  </sheetViews>
  <sheetFormatPr defaultColWidth="11.421875" defaultRowHeight="14.25" customHeight="1"/>
  <cols>
    <col min="1" max="1" width="3.7109375" style="199" customWidth="1"/>
    <col min="2" max="2" width="8.421875" style="199" customWidth="1"/>
    <col min="3" max="3" width="14.00390625" style="199" customWidth="1"/>
    <col min="4" max="4" width="14.8515625" style="199" customWidth="1"/>
    <col min="5" max="5" width="17.140625" style="199" customWidth="1"/>
    <col min="6" max="6" width="15.8515625" style="199" customWidth="1"/>
    <col min="7" max="7" width="9.7109375" style="199" customWidth="1"/>
    <col min="8" max="8" width="11.57421875" style="199" customWidth="1"/>
    <col min="9" max="16384" width="4.8515625" style="199" customWidth="1"/>
  </cols>
  <sheetData>
    <row r="1" spans="2:10" s="198" customFormat="1" ht="22.5" customHeight="1">
      <c r="B1" s="197" t="s">
        <v>147</v>
      </c>
      <c r="C1" s="123"/>
      <c r="D1" s="123"/>
      <c r="E1" s="123"/>
      <c r="F1" s="123"/>
      <c r="G1" s="123"/>
      <c r="H1" s="123"/>
      <c r="I1" s="123"/>
      <c r="J1" s="123"/>
    </row>
    <row r="3" spans="2:8" ht="34.5" customHeight="1">
      <c r="B3" s="16"/>
      <c r="C3" s="48" t="s">
        <v>135</v>
      </c>
      <c r="D3" s="48"/>
      <c r="E3" s="48" t="s">
        <v>136</v>
      </c>
      <c r="F3" s="48"/>
      <c r="G3" s="48" t="s">
        <v>148</v>
      </c>
      <c r="H3" s="48"/>
    </row>
    <row r="4" spans="2:8" ht="40.5" customHeight="1">
      <c r="B4" s="31"/>
      <c r="C4" s="200" t="s">
        <v>149</v>
      </c>
      <c r="D4" s="200" t="s">
        <v>150</v>
      </c>
      <c r="E4" s="200" t="s">
        <v>149</v>
      </c>
      <c r="F4" s="200" t="s">
        <v>150</v>
      </c>
      <c r="G4" s="200" t="s">
        <v>149</v>
      </c>
      <c r="H4" s="200" t="s">
        <v>150</v>
      </c>
    </row>
    <row r="5" spans="2:8" ht="14.25" customHeight="1">
      <c r="B5" s="98" t="s">
        <v>151</v>
      </c>
      <c r="C5" s="201"/>
      <c r="D5" s="201"/>
      <c r="E5" s="201"/>
      <c r="F5" s="201"/>
      <c r="G5" s="201"/>
      <c r="H5" s="202"/>
    </row>
    <row r="6" spans="2:8" ht="14.25" customHeight="1">
      <c r="B6" s="18" t="s">
        <v>152</v>
      </c>
      <c r="C6" s="113">
        <v>16.5</v>
      </c>
      <c r="D6" s="203">
        <v>496.726</v>
      </c>
      <c r="E6" s="204">
        <v>20.27</v>
      </c>
      <c r="F6" s="205">
        <v>1627.859</v>
      </c>
      <c r="G6" s="204">
        <v>63.23</v>
      </c>
      <c r="H6" s="205">
        <v>1828.73</v>
      </c>
    </row>
    <row r="7" spans="2:8" ht="14.25" customHeight="1">
      <c r="B7" s="18" t="s">
        <v>34</v>
      </c>
      <c r="C7" s="113">
        <v>48.1</v>
      </c>
      <c r="D7" s="203">
        <v>522.1752</v>
      </c>
      <c r="E7" s="204">
        <v>11.26</v>
      </c>
      <c r="F7" s="205">
        <v>1275.338</v>
      </c>
      <c r="G7" s="204">
        <v>40.64</v>
      </c>
      <c r="H7" s="205">
        <v>1412.711</v>
      </c>
    </row>
    <row r="8" spans="2:8" ht="14.25" customHeight="1">
      <c r="B8" s="31" t="s">
        <v>20</v>
      </c>
      <c r="C8" s="119">
        <v>31.75</v>
      </c>
      <c r="D8" s="206">
        <v>515.3355</v>
      </c>
      <c r="E8" s="207">
        <v>15.92</v>
      </c>
      <c r="F8" s="208">
        <v>1507.518</v>
      </c>
      <c r="G8" s="207">
        <v>52.32</v>
      </c>
      <c r="H8" s="208">
        <v>1672.744</v>
      </c>
    </row>
    <row r="9" spans="2:8" ht="14.25" customHeight="1">
      <c r="B9" s="98" t="s">
        <v>153</v>
      </c>
      <c r="C9" s="209"/>
      <c r="D9" s="210"/>
      <c r="E9" s="211"/>
      <c r="F9" s="212"/>
      <c r="G9" s="211"/>
      <c r="H9" s="213"/>
    </row>
    <row r="10" spans="2:8" ht="14.25" customHeight="1">
      <c r="B10" s="18" t="s">
        <v>152</v>
      </c>
      <c r="C10" s="113">
        <v>7.54</v>
      </c>
      <c r="D10" s="203">
        <v>1032.753</v>
      </c>
      <c r="E10" s="204">
        <v>24.9</v>
      </c>
      <c r="F10" s="205">
        <v>1683.96</v>
      </c>
      <c r="G10" s="204">
        <v>67.56</v>
      </c>
      <c r="H10" s="205">
        <v>2086.942</v>
      </c>
    </row>
    <row r="11" spans="2:8" ht="14.25" customHeight="1">
      <c r="B11" s="18" t="s">
        <v>34</v>
      </c>
      <c r="C11" s="113">
        <v>25.59</v>
      </c>
      <c r="D11" s="203">
        <v>818.8212</v>
      </c>
      <c r="E11" s="204">
        <v>18.74</v>
      </c>
      <c r="F11" s="205">
        <v>1357.668</v>
      </c>
      <c r="G11" s="204">
        <v>55.67</v>
      </c>
      <c r="H11" s="205">
        <v>1632.966</v>
      </c>
    </row>
    <row r="12" spans="2:8" ht="14.25" customHeight="1">
      <c r="B12" s="31" t="s">
        <v>20</v>
      </c>
      <c r="C12" s="119">
        <v>14.54</v>
      </c>
      <c r="D12" s="206">
        <v>875.7708</v>
      </c>
      <c r="E12" s="207">
        <v>22.51</v>
      </c>
      <c r="F12" s="208">
        <v>1579.923</v>
      </c>
      <c r="G12" s="207">
        <v>62.95</v>
      </c>
      <c r="H12" s="208">
        <v>1930.797</v>
      </c>
    </row>
    <row r="13" spans="2:10" ht="14.25" customHeight="1">
      <c r="B13" s="214"/>
      <c r="C13" s="124"/>
      <c r="D13" s="124"/>
      <c r="E13" s="124"/>
      <c r="F13" s="124"/>
      <c r="G13" s="124"/>
      <c r="H13" s="124"/>
      <c r="I13" s="124"/>
      <c r="J13" s="124"/>
    </row>
    <row r="14" spans="2:10" ht="14.25" customHeight="1">
      <c r="B14" s="215"/>
      <c r="C14" s="124"/>
      <c r="D14" s="124"/>
      <c r="E14" s="124"/>
      <c r="F14" s="124"/>
      <c r="G14" s="124"/>
      <c r="H14" s="124"/>
      <c r="I14" s="124"/>
      <c r="J14" s="124"/>
    </row>
    <row r="15" spans="2:10" ht="14.25" customHeight="1">
      <c r="B15" s="216" t="s">
        <v>69</v>
      </c>
      <c r="C15" s="124"/>
      <c r="D15" s="124"/>
      <c r="E15" s="124"/>
      <c r="F15" s="124"/>
      <c r="G15" s="124"/>
      <c r="H15" s="124"/>
      <c r="I15" s="124"/>
      <c r="J15" s="124"/>
    </row>
  </sheetData>
  <mergeCells count="7">
    <mergeCell ref="B1:J1"/>
    <mergeCell ref="B13:J13"/>
    <mergeCell ref="B14:J14"/>
    <mergeCell ref="B15:J15"/>
    <mergeCell ref="C3:D3"/>
    <mergeCell ref="E3:F3"/>
    <mergeCell ref="G3:H3"/>
  </mergeCells>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1:L14"/>
  <sheetViews>
    <sheetView showGridLines="0" workbookViewId="0" topLeftCell="A1">
      <selection activeCell="A1" sqref="A1"/>
    </sheetView>
  </sheetViews>
  <sheetFormatPr defaultColWidth="11.421875" defaultRowHeight="12.75"/>
  <cols>
    <col min="1" max="1" width="3.7109375" style="12" customWidth="1"/>
    <col min="2" max="2" width="30.00390625" style="12" customWidth="1"/>
    <col min="3" max="3" width="10.421875" style="12" customWidth="1"/>
    <col min="4" max="4" width="7.57421875" style="12" customWidth="1"/>
    <col min="5" max="5" width="7.8515625" style="12" customWidth="1"/>
    <col min="6" max="6" width="8.140625" style="12" customWidth="1"/>
    <col min="7" max="7" width="8.00390625" style="12" customWidth="1"/>
    <col min="8" max="8" width="7.140625" style="12" customWidth="1"/>
    <col min="9" max="9" width="9.421875" style="12" customWidth="1"/>
    <col min="10" max="10" width="9.140625" style="12" customWidth="1"/>
    <col min="11" max="16384" width="11.421875" style="12" customWidth="1"/>
  </cols>
  <sheetData>
    <row r="1" ht="11.25" customHeight="1">
      <c r="B1" s="11" t="s">
        <v>11</v>
      </c>
    </row>
    <row r="2" ht="11.25" customHeight="1">
      <c r="B2" s="11"/>
    </row>
    <row r="3" ht="12.75" customHeight="1">
      <c r="J3" s="13" t="s">
        <v>12</v>
      </c>
    </row>
    <row r="4" spans="2:10" ht="25.5" customHeight="1">
      <c r="B4" s="14"/>
      <c r="C4" s="15" t="s">
        <v>13</v>
      </c>
      <c r="D4" s="15" t="s">
        <v>14</v>
      </c>
      <c r="E4" s="15" t="s">
        <v>15</v>
      </c>
      <c r="F4" s="15" t="s">
        <v>16</v>
      </c>
      <c r="G4" s="15" t="s">
        <v>17</v>
      </c>
      <c r="H4" s="15" t="s">
        <v>18</v>
      </c>
      <c r="I4" s="15" t="s">
        <v>19</v>
      </c>
      <c r="J4" s="15" t="s">
        <v>20</v>
      </c>
    </row>
    <row r="5" spans="2:10" ht="11.25" customHeight="1">
      <c r="B5" s="16" t="s">
        <v>21</v>
      </c>
      <c r="C5" s="17">
        <v>0</v>
      </c>
      <c r="D5" s="17">
        <v>0.03775847564502804</v>
      </c>
      <c r="E5" s="17">
        <v>3.238771006927925</v>
      </c>
      <c r="F5" s="17">
        <v>51.554214374500646</v>
      </c>
      <c r="G5" s="17">
        <v>23.341987575951173</v>
      </c>
      <c r="H5" s="17">
        <v>15.730483021523842</v>
      </c>
      <c r="I5" s="17">
        <v>6.096785545451388</v>
      </c>
      <c r="J5" s="17">
        <v>100</v>
      </c>
    </row>
    <row r="6" spans="2:10" ht="11.25" customHeight="1">
      <c r="B6" s="18" t="s">
        <v>22</v>
      </c>
      <c r="C6" s="19">
        <v>0</v>
      </c>
      <c r="D6" s="19">
        <v>0.01073796676599286</v>
      </c>
      <c r="E6" s="19">
        <v>5.670988698289979</v>
      </c>
      <c r="F6" s="19">
        <v>62.406378352259</v>
      </c>
      <c r="G6" s="19">
        <v>12.01712705699176</v>
      </c>
      <c r="H6" s="19">
        <v>16.596869882687713</v>
      </c>
      <c r="I6" s="19">
        <v>3.297898043005557</v>
      </c>
      <c r="J6" s="19">
        <v>100</v>
      </c>
    </row>
    <row r="7" spans="2:10" ht="11.25" customHeight="1">
      <c r="B7" s="18" t="s">
        <v>23</v>
      </c>
      <c r="C7" s="19">
        <v>0</v>
      </c>
      <c r="D7" s="19">
        <v>0.002981247950392034</v>
      </c>
      <c r="E7" s="19">
        <v>3.902453567063173</v>
      </c>
      <c r="F7" s="19">
        <v>64.31744328175775</v>
      </c>
      <c r="G7" s="19">
        <v>15.493545598187401</v>
      </c>
      <c r="H7" s="19">
        <v>9.417762275288435</v>
      </c>
      <c r="I7" s="19">
        <v>6.865814029752855</v>
      </c>
      <c r="J7" s="19">
        <v>100</v>
      </c>
    </row>
    <row r="8" spans="2:10" ht="11.25" customHeight="1">
      <c r="B8" s="18" t="s">
        <v>24</v>
      </c>
      <c r="C8" s="19">
        <v>0</v>
      </c>
      <c r="D8" s="19">
        <v>0.0040936630096610445</v>
      </c>
      <c r="E8" s="19">
        <v>3.0334042901588343</v>
      </c>
      <c r="F8" s="19">
        <v>42.64573440314393</v>
      </c>
      <c r="G8" s="19">
        <v>27.77550352055019</v>
      </c>
      <c r="H8" s="19">
        <v>15.961192074668414</v>
      </c>
      <c r="I8" s="19">
        <v>10.58007204846897</v>
      </c>
      <c r="J8" s="19">
        <v>100</v>
      </c>
    </row>
    <row r="9" spans="2:10" ht="11.25" customHeight="1">
      <c r="B9" s="18" t="s">
        <v>25</v>
      </c>
      <c r="C9" s="19">
        <v>0</v>
      </c>
      <c r="D9" s="19">
        <v>0.006125011484396533</v>
      </c>
      <c r="E9" s="19">
        <v>6.330199369123817</v>
      </c>
      <c r="F9" s="19">
        <v>50.22203166630938</v>
      </c>
      <c r="G9" s="19">
        <v>27.816739656386854</v>
      </c>
      <c r="H9" s="19">
        <v>9.515205341010015</v>
      </c>
      <c r="I9" s="19">
        <v>6.109698955685542</v>
      </c>
      <c r="J9" s="19">
        <v>100</v>
      </c>
    </row>
    <row r="10" spans="2:10" ht="11.25" customHeight="1">
      <c r="B10" s="18" t="s">
        <v>26</v>
      </c>
      <c r="C10" s="19">
        <v>4.636513985762566</v>
      </c>
      <c r="D10" s="19">
        <v>8.25052132019846</v>
      </c>
      <c r="E10" s="19">
        <v>13.977133817501977</v>
      </c>
      <c r="F10" s="19">
        <v>41.799093981448195</v>
      </c>
      <c r="G10" s="19">
        <v>25.56122815848134</v>
      </c>
      <c r="H10" s="19">
        <v>3.6945423168188682</v>
      </c>
      <c r="I10" s="19">
        <v>2.0809664197885955</v>
      </c>
      <c r="J10" s="19">
        <v>100</v>
      </c>
    </row>
    <row r="11" spans="2:10" ht="11.25" customHeight="1">
      <c r="B11" s="18" t="s">
        <v>27</v>
      </c>
      <c r="C11" s="19">
        <v>77.58003852857536</v>
      </c>
      <c r="D11" s="19">
        <v>5.916888358866159</v>
      </c>
      <c r="E11" s="19">
        <v>14.69589945876525</v>
      </c>
      <c r="F11" s="19">
        <v>1.6695715989358775</v>
      </c>
      <c r="G11" s="19">
        <v>0.12842858453352904</v>
      </c>
      <c r="H11" s="19">
        <v>0</v>
      </c>
      <c r="I11" s="19">
        <v>0.009173470323823502</v>
      </c>
      <c r="J11" s="19">
        <v>100</v>
      </c>
    </row>
    <row r="12" spans="2:10" ht="11.25" customHeight="1">
      <c r="B12" s="18" t="s">
        <v>28</v>
      </c>
      <c r="C12" s="19">
        <v>6.789309558192587</v>
      </c>
      <c r="D12" s="19">
        <v>10.359766434356752</v>
      </c>
      <c r="E12" s="19">
        <v>19.214750633096838</v>
      </c>
      <c r="F12" s="19">
        <v>39.49059249492476</v>
      </c>
      <c r="G12" s="19">
        <v>20.480944308407107</v>
      </c>
      <c r="H12" s="19">
        <v>2.6851677445009523</v>
      </c>
      <c r="I12" s="19">
        <v>0.9794688265210021</v>
      </c>
      <c r="J12" s="19">
        <v>100</v>
      </c>
    </row>
    <row r="13" spans="2:10" ht="27.75" customHeight="1">
      <c r="B13" s="20" t="s">
        <v>60</v>
      </c>
      <c r="C13" s="21">
        <v>2.211974133408151</v>
      </c>
      <c r="D13" s="21">
        <v>2.170206913898455</v>
      </c>
      <c r="E13" s="21">
        <v>7.0141317779094745</v>
      </c>
      <c r="F13" s="21">
        <v>40.5283690247019</v>
      </c>
      <c r="G13" s="21">
        <v>24.325181343810193</v>
      </c>
      <c r="H13" s="21">
        <v>13.116287417665887</v>
      </c>
      <c r="I13" s="21">
        <v>10.633849388605942</v>
      </c>
      <c r="J13" s="21">
        <v>100</v>
      </c>
    </row>
    <row r="14" spans="2:12" ht="22.5" customHeight="1">
      <c r="B14" s="22" t="s">
        <v>61</v>
      </c>
      <c r="C14" s="23">
        <v>2.8223567590611527</v>
      </c>
      <c r="D14" s="23">
        <v>2.7490288329434267</v>
      </c>
      <c r="E14" s="23">
        <v>7.721471218793301</v>
      </c>
      <c r="F14" s="23">
        <v>47.28738776944077</v>
      </c>
      <c r="G14" s="23">
        <v>21.359712988422693</v>
      </c>
      <c r="H14" s="23">
        <v>12.999445060326446</v>
      </c>
      <c r="I14" s="23">
        <v>5.060597371012207</v>
      </c>
      <c r="J14" s="23">
        <v>100</v>
      </c>
      <c r="K14" s="24"/>
      <c r="L14" s="24"/>
    </row>
  </sheetData>
  <mergeCells count="1">
    <mergeCell ref="K14:L14"/>
  </mergeCells>
  <printOptions/>
  <pageMargins left="0.75" right="0.75" top="1" bottom="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B1:S38"/>
  <sheetViews>
    <sheetView showGridLines="0" workbookViewId="0" topLeftCell="A1">
      <selection activeCell="A1" sqref="A1"/>
    </sheetView>
  </sheetViews>
  <sheetFormatPr defaultColWidth="11.421875" defaultRowHeight="12.75"/>
  <cols>
    <col min="1" max="1" width="3.7109375" style="87" customWidth="1"/>
    <col min="2" max="2" width="11.00390625" style="87" customWidth="1"/>
    <col min="3" max="3" width="9.28125" style="87" customWidth="1"/>
    <col min="4" max="4" width="5.421875" style="87" customWidth="1"/>
    <col min="5" max="5" width="5.8515625" style="87" customWidth="1"/>
    <col min="6" max="6" width="7.00390625" style="87" customWidth="1"/>
    <col min="7" max="7" width="8.28125" style="87" customWidth="1"/>
    <col min="8" max="8" width="8.00390625" style="87" customWidth="1"/>
    <col min="9" max="9" width="6.421875" style="87" customWidth="1"/>
    <col min="10" max="10" width="7.7109375" style="87" customWidth="1"/>
    <col min="11" max="11" width="9.8515625" style="87" customWidth="1"/>
    <col min="12" max="12" width="7.57421875" style="87" customWidth="1"/>
    <col min="13" max="13" width="6.7109375" style="87" customWidth="1"/>
    <col min="14" max="14" width="5.7109375" style="87" customWidth="1"/>
    <col min="15" max="15" width="5.57421875" style="87" customWidth="1"/>
    <col min="16" max="16" width="6.421875" style="87" customWidth="1"/>
    <col min="17" max="18" width="7.28125" style="87" customWidth="1"/>
    <col min="19" max="19" width="7.00390625" style="87" customWidth="1"/>
    <col min="20" max="16384" width="11.421875" style="87" customWidth="1"/>
  </cols>
  <sheetData>
    <row r="1" spans="2:19" s="132" customFormat="1" ht="17.25" customHeight="1">
      <c r="B1" s="217" t="s">
        <v>154</v>
      </c>
      <c r="C1" s="217"/>
      <c r="D1" s="217"/>
      <c r="E1" s="217"/>
      <c r="F1" s="217"/>
      <c r="G1" s="217"/>
      <c r="H1" s="217"/>
      <c r="I1" s="217"/>
      <c r="J1" s="217"/>
      <c r="K1" s="217"/>
      <c r="L1" s="217"/>
      <c r="M1" s="217"/>
      <c r="N1" s="217"/>
      <c r="O1" s="217"/>
      <c r="P1" s="217"/>
      <c r="Q1" s="91"/>
      <c r="R1" s="91"/>
      <c r="S1" s="91"/>
    </row>
    <row r="2" s="132" customFormat="1" ht="9.75" customHeight="1"/>
    <row r="3" spans="3:12" ht="11.25">
      <c r="C3" s="132" t="s">
        <v>155</v>
      </c>
      <c r="L3" s="132" t="s">
        <v>156</v>
      </c>
    </row>
    <row r="4" spans="3:12" ht="11.25">
      <c r="C4" s="132"/>
      <c r="L4" s="132"/>
    </row>
    <row r="5" spans="3:16" s="132" customFormat="1" ht="14.25" customHeight="1">
      <c r="C5" s="218" t="s">
        <v>157</v>
      </c>
      <c r="D5" s="218"/>
      <c r="E5" s="218"/>
      <c r="F5" s="218"/>
      <c r="G5" s="218"/>
      <c r="L5" s="218" t="s">
        <v>157</v>
      </c>
      <c r="M5" s="218"/>
      <c r="N5" s="218"/>
      <c r="O5" s="218"/>
      <c r="P5" s="218"/>
    </row>
    <row r="6" spans="3:16" s="132" customFormat="1" ht="11.25">
      <c r="C6" s="218" t="s">
        <v>158</v>
      </c>
      <c r="D6" s="218" t="s">
        <v>159</v>
      </c>
      <c r="E6" s="218"/>
      <c r="F6" s="218"/>
      <c r="G6" s="218" t="s">
        <v>41</v>
      </c>
      <c r="H6" s="219"/>
      <c r="I6" s="219"/>
      <c r="J6" s="219"/>
      <c r="L6" s="218" t="s">
        <v>158</v>
      </c>
      <c r="M6" s="218" t="s">
        <v>159</v>
      </c>
      <c r="N6" s="218"/>
      <c r="O6" s="218"/>
      <c r="P6" s="218" t="s">
        <v>41</v>
      </c>
    </row>
    <row r="7" spans="3:16" s="132" customFormat="1" ht="11.25">
      <c r="C7" s="218"/>
      <c r="D7" s="220">
        <v>0</v>
      </c>
      <c r="E7" s="220">
        <v>1</v>
      </c>
      <c r="F7" s="220">
        <v>2</v>
      </c>
      <c r="G7" s="218"/>
      <c r="H7" s="219"/>
      <c r="I7" s="219"/>
      <c r="J7" s="219"/>
      <c r="L7" s="218"/>
      <c r="M7" s="220">
        <v>0</v>
      </c>
      <c r="N7" s="220">
        <v>1</v>
      </c>
      <c r="O7" s="220">
        <v>2</v>
      </c>
      <c r="P7" s="218"/>
    </row>
    <row r="8" spans="2:19" ht="22.5">
      <c r="B8" s="87" t="s">
        <v>160</v>
      </c>
      <c r="C8" s="221" t="s">
        <v>161</v>
      </c>
      <c r="D8" s="222">
        <v>14.594</v>
      </c>
      <c r="E8" s="222">
        <v>13.093</v>
      </c>
      <c r="F8" s="222">
        <v>31.332</v>
      </c>
      <c r="G8" s="222">
        <v>59.019</v>
      </c>
      <c r="H8" s="223">
        <f aca="true" t="shared" si="0" ref="H8:H38">D8/D$38*100</f>
        <v>0.011234536538802029</v>
      </c>
      <c r="I8" s="223">
        <f aca="true" t="shared" si="1" ref="I8:I38">E8/E$38*100</f>
        <v>0.02635122216296177</v>
      </c>
      <c r="J8" s="223">
        <f aca="true" t="shared" si="2" ref="J8:J38">F8/F$38*100</f>
        <v>0.29489773828908106</v>
      </c>
      <c r="L8" s="221" t="s">
        <v>161</v>
      </c>
      <c r="M8" s="222">
        <v>721.23</v>
      </c>
      <c r="N8" s="222">
        <v>98.194</v>
      </c>
      <c r="O8" s="222">
        <v>354.59</v>
      </c>
      <c r="P8" s="222">
        <v>1174</v>
      </c>
      <c r="Q8" s="146">
        <f aca="true" t="shared" si="3" ref="Q8:Q38">M8/M$38*100</f>
        <v>1.0589986917240903</v>
      </c>
      <c r="R8" s="146">
        <f aca="true" t="shared" si="4" ref="R8:R38">N8/N$38*100</f>
        <v>0.42219088321538206</v>
      </c>
      <c r="S8" s="146">
        <f aca="true" t="shared" si="5" ref="S8:S38">O8/O$38*100</f>
        <v>1.2107419674258202</v>
      </c>
    </row>
    <row r="9" spans="2:19" ht="22.5">
      <c r="B9" s="87" t="s">
        <v>162</v>
      </c>
      <c r="C9" s="221" t="s">
        <v>163</v>
      </c>
      <c r="D9" s="222">
        <v>184.42</v>
      </c>
      <c r="E9" s="222">
        <v>77.233</v>
      </c>
      <c r="F9" s="222">
        <v>334.61</v>
      </c>
      <c r="G9" s="222">
        <v>596.26</v>
      </c>
      <c r="H9" s="223">
        <f t="shared" si="0"/>
        <v>0.1419674680338406</v>
      </c>
      <c r="I9" s="223">
        <f t="shared" si="1"/>
        <v>0.15544061264126072</v>
      </c>
      <c r="J9" s="223">
        <f t="shared" si="2"/>
        <v>3.1493595113273787</v>
      </c>
      <c r="L9" s="221" t="s">
        <v>163</v>
      </c>
      <c r="M9" s="222">
        <v>828.1</v>
      </c>
      <c r="N9" s="222">
        <v>1216.9</v>
      </c>
      <c r="O9" s="222">
        <v>2017.7</v>
      </c>
      <c r="P9" s="222">
        <v>4062.7</v>
      </c>
      <c r="Q9" s="146">
        <f t="shared" si="3"/>
        <v>1.2159183847270902</v>
      </c>
      <c r="R9" s="146">
        <f t="shared" si="4"/>
        <v>5.23213318313541</v>
      </c>
      <c r="S9" s="146">
        <f t="shared" si="5"/>
        <v>6.8894048553965925</v>
      </c>
    </row>
    <row r="10" spans="2:19" ht="22.5">
      <c r="B10" s="87" t="s">
        <v>164</v>
      </c>
      <c r="C10" s="221" t="s">
        <v>165</v>
      </c>
      <c r="D10" s="222">
        <v>937.12</v>
      </c>
      <c r="E10" s="222">
        <v>255.58</v>
      </c>
      <c r="F10" s="222">
        <v>671.98</v>
      </c>
      <c r="G10" s="222">
        <v>1864.7</v>
      </c>
      <c r="H10" s="223">
        <f t="shared" si="0"/>
        <v>0.7213998137071507</v>
      </c>
      <c r="I10" s="223">
        <f t="shared" si="1"/>
        <v>0.5143851951737394</v>
      </c>
      <c r="J10" s="223">
        <f t="shared" si="2"/>
        <v>6.324696226716989</v>
      </c>
      <c r="L10" s="221" t="s">
        <v>165</v>
      </c>
      <c r="M10" s="222">
        <v>573.95</v>
      </c>
      <c r="N10" s="222">
        <v>2307.2</v>
      </c>
      <c r="O10" s="222">
        <v>6124.1</v>
      </c>
      <c r="P10" s="222">
        <v>9005.2</v>
      </c>
      <c r="Q10" s="146">
        <f t="shared" si="3"/>
        <v>0.8427440610000163</v>
      </c>
      <c r="R10" s="146">
        <f t="shared" si="4"/>
        <v>9.919942213928849</v>
      </c>
      <c r="S10" s="146">
        <f t="shared" si="5"/>
        <v>20.910642947382797</v>
      </c>
    </row>
    <row r="11" spans="2:19" ht="22.5">
      <c r="B11" s="87" t="s">
        <v>166</v>
      </c>
      <c r="C11" s="221" t="s">
        <v>167</v>
      </c>
      <c r="D11" s="222">
        <v>2007.9</v>
      </c>
      <c r="E11" s="222">
        <v>1321.5</v>
      </c>
      <c r="F11" s="222">
        <v>1874.4</v>
      </c>
      <c r="G11" s="222">
        <v>5203.8</v>
      </c>
      <c r="H11" s="223">
        <f t="shared" si="0"/>
        <v>1.545691785409113</v>
      </c>
      <c r="I11" s="223">
        <f t="shared" si="1"/>
        <v>2.659676169583287</v>
      </c>
      <c r="J11" s="223">
        <f t="shared" si="2"/>
        <v>17.6419098892204</v>
      </c>
      <c r="L11" s="221" t="s">
        <v>167</v>
      </c>
      <c r="M11" s="222">
        <v>1322.6</v>
      </c>
      <c r="N11" s="222">
        <v>1967.4</v>
      </c>
      <c r="O11" s="222">
        <v>10438</v>
      </c>
      <c r="P11" s="222">
        <v>13728</v>
      </c>
      <c r="Q11" s="146">
        <f t="shared" si="3"/>
        <v>1.9420041729743382</v>
      </c>
      <c r="R11" s="146">
        <f t="shared" si="4"/>
        <v>8.458952111513359</v>
      </c>
      <c r="S11" s="146">
        <f t="shared" si="5"/>
        <v>35.640386519616214</v>
      </c>
    </row>
    <row r="12" spans="2:19" ht="22.5">
      <c r="B12" s="87" t="s">
        <v>168</v>
      </c>
      <c r="C12" s="221" t="s">
        <v>169</v>
      </c>
      <c r="D12" s="222">
        <v>2156</v>
      </c>
      <c r="E12" s="222">
        <v>1768.6</v>
      </c>
      <c r="F12" s="222">
        <v>2286.7</v>
      </c>
      <c r="G12" s="222">
        <v>6211.4</v>
      </c>
      <c r="H12" s="223">
        <f t="shared" si="0"/>
        <v>1.6596999299477302</v>
      </c>
      <c r="I12" s="223">
        <f t="shared" si="1"/>
        <v>3.559518178982218</v>
      </c>
      <c r="J12" s="223">
        <f t="shared" si="2"/>
        <v>21.522490046777786</v>
      </c>
      <c r="L12" s="221" t="s">
        <v>169</v>
      </c>
      <c r="M12" s="222">
        <v>3667.4</v>
      </c>
      <c r="N12" s="222">
        <v>1526.1</v>
      </c>
      <c r="O12" s="222">
        <v>4032.8</v>
      </c>
      <c r="P12" s="222">
        <v>9226.3</v>
      </c>
      <c r="Q12" s="146">
        <f t="shared" si="3"/>
        <v>5.384928250390208</v>
      </c>
      <c r="R12" s="146">
        <f t="shared" si="4"/>
        <v>6.561556784273932</v>
      </c>
      <c r="S12" s="146">
        <f t="shared" si="5"/>
        <v>13.76993205176358</v>
      </c>
    </row>
    <row r="13" spans="2:19" ht="22.5">
      <c r="B13" s="87" t="s">
        <v>170</v>
      </c>
      <c r="C13" s="221" t="s">
        <v>171</v>
      </c>
      <c r="D13" s="222">
        <v>3893.8</v>
      </c>
      <c r="E13" s="222">
        <v>2135</v>
      </c>
      <c r="F13" s="222">
        <v>932.78</v>
      </c>
      <c r="G13" s="222">
        <v>6961.5</v>
      </c>
      <c r="H13" s="223">
        <f t="shared" si="0"/>
        <v>2.997467341015989</v>
      </c>
      <c r="I13" s="223">
        <f t="shared" si="1"/>
        <v>4.296941825244282</v>
      </c>
      <c r="J13" s="223">
        <f t="shared" si="2"/>
        <v>8.779353769988798</v>
      </c>
      <c r="L13" s="221" t="s">
        <v>171</v>
      </c>
      <c r="M13" s="222">
        <v>4386.1</v>
      </c>
      <c r="N13" s="222">
        <v>1332.1</v>
      </c>
      <c r="O13" s="222">
        <v>880.2</v>
      </c>
      <c r="P13" s="222">
        <v>6598.4</v>
      </c>
      <c r="Q13" s="146">
        <f t="shared" si="3"/>
        <v>6.440212084593034</v>
      </c>
      <c r="R13" s="146">
        <f t="shared" si="4"/>
        <v>5.7274423644134105</v>
      </c>
      <c r="S13" s="146">
        <f t="shared" si="5"/>
        <v>3.0054290299450273</v>
      </c>
    </row>
    <row r="14" spans="2:19" ht="22.5">
      <c r="B14" s="87" t="s">
        <v>172</v>
      </c>
      <c r="C14" s="221" t="s">
        <v>173</v>
      </c>
      <c r="D14" s="222">
        <v>5112.9</v>
      </c>
      <c r="E14" s="222">
        <v>3040.3</v>
      </c>
      <c r="F14" s="222">
        <v>503</v>
      </c>
      <c r="G14" s="222">
        <v>8656.2</v>
      </c>
      <c r="H14" s="223">
        <f t="shared" si="0"/>
        <v>3.935936814392277</v>
      </c>
      <c r="I14" s="223">
        <f t="shared" si="1"/>
        <v>6.118965916295171</v>
      </c>
      <c r="J14" s="223">
        <f t="shared" si="2"/>
        <v>4.734251320037272</v>
      </c>
      <c r="L14" s="221" t="s">
        <v>173</v>
      </c>
      <c r="M14" s="222">
        <v>4838.6</v>
      </c>
      <c r="N14" s="222">
        <v>768.9</v>
      </c>
      <c r="O14" s="222">
        <v>1146</v>
      </c>
      <c r="P14" s="222">
        <v>6753.5</v>
      </c>
      <c r="Q14" s="146">
        <f t="shared" si="3"/>
        <v>7.1046283013410205</v>
      </c>
      <c r="R14" s="146">
        <f t="shared" si="4"/>
        <v>3.30593081149874</v>
      </c>
      <c r="S14" s="146">
        <f t="shared" si="5"/>
        <v>3.9129989415098847</v>
      </c>
    </row>
    <row r="15" spans="2:19" ht="22.5">
      <c r="B15" s="87" t="s">
        <v>174</v>
      </c>
      <c r="C15" s="221" t="s">
        <v>175</v>
      </c>
      <c r="D15" s="222">
        <v>6402.1</v>
      </c>
      <c r="E15" s="222">
        <v>3567.8</v>
      </c>
      <c r="F15" s="222">
        <v>726.46</v>
      </c>
      <c r="G15" s="222">
        <v>10696</v>
      </c>
      <c r="H15" s="223">
        <f t="shared" si="0"/>
        <v>4.9283696296467365</v>
      </c>
      <c r="I15" s="223">
        <f t="shared" si="1"/>
        <v>7.180622503094403</v>
      </c>
      <c r="J15" s="223">
        <f t="shared" si="2"/>
        <v>6.837463646032359</v>
      </c>
      <c r="L15" s="221" t="s">
        <v>175</v>
      </c>
      <c r="M15" s="222">
        <v>3791.4</v>
      </c>
      <c r="N15" s="222">
        <v>940.56</v>
      </c>
      <c r="O15" s="222">
        <v>1871.5</v>
      </c>
      <c r="P15" s="222">
        <v>6603.5</v>
      </c>
      <c r="Q15" s="146">
        <f t="shared" si="3"/>
        <v>5.56700031862612</v>
      </c>
      <c r="R15" s="146">
        <f t="shared" si="4"/>
        <v>4.043993086309344</v>
      </c>
      <c r="S15" s="146">
        <f t="shared" si="5"/>
        <v>6.390207259193499</v>
      </c>
    </row>
    <row r="16" spans="2:19" ht="22.5">
      <c r="B16" s="87" t="s">
        <v>176</v>
      </c>
      <c r="C16" s="221" t="s">
        <v>177</v>
      </c>
      <c r="D16" s="222">
        <v>7241.5</v>
      </c>
      <c r="E16" s="222">
        <v>3825.9</v>
      </c>
      <c r="F16" s="222">
        <v>932.46</v>
      </c>
      <c r="G16" s="222">
        <v>12000</v>
      </c>
      <c r="H16" s="223">
        <f t="shared" si="0"/>
        <v>5.57454408289262</v>
      </c>
      <c r="I16" s="223">
        <f t="shared" si="1"/>
        <v>7.700079498455315</v>
      </c>
      <c r="J16" s="223">
        <f t="shared" si="2"/>
        <v>8.776341920242453</v>
      </c>
      <c r="L16" s="221" t="s">
        <v>177</v>
      </c>
      <c r="M16" s="222">
        <v>4190.8</v>
      </c>
      <c r="N16" s="222">
        <v>1819.5</v>
      </c>
      <c r="O16" s="222">
        <v>1460.2</v>
      </c>
      <c r="P16" s="222">
        <v>7470.5</v>
      </c>
      <c r="Q16" s="146">
        <f t="shared" si="3"/>
        <v>6.153448577121471</v>
      </c>
      <c r="R16" s="146">
        <f t="shared" si="4"/>
        <v>7.823047355341342</v>
      </c>
      <c r="S16" s="146">
        <f t="shared" si="5"/>
        <v>4.985829890395056</v>
      </c>
    </row>
    <row r="17" spans="2:19" ht="22.5">
      <c r="B17" s="87" t="s">
        <v>178</v>
      </c>
      <c r="C17" s="221" t="s">
        <v>179</v>
      </c>
      <c r="D17" s="222">
        <v>7346.5</v>
      </c>
      <c r="E17" s="222">
        <v>4577.2</v>
      </c>
      <c r="F17" s="222">
        <v>875.06</v>
      </c>
      <c r="G17" s="222">
        <v>12799</v>
      </c>
      <c r="H17" s="223">
        <f t="shared" si="0"/>
        <v>5.655373624935529</v>
      </c>
      <c r="I17" s="223">
        <f t="shared" si="1"/>
        <v>9.212160244734486</v>
      </c>
      <c r="J17" s="223">
        <f t="shared" si="2"/>
        <v>8.236091371991678</v>
      </c>
      <c r="L17" s="221" t="s">
        <v>179</v>
      </c>
      <c r="M17" s="222">
        <v>4288.1</v>
      </c>
      <c r="N17" s="222">
        <v>1725.8</v>
      </c>
      <c r="O17" s="222">
        <v>538.69</v>
      </c>
      <c r="P17" s="222">
        <v>6552.5</v>
      </c>
      <c r="Q17" s="146">
        <f t="shared" si="3"/>
        <v>6.296316417761425</v>
      </c>
      <c r="R17" s="146">
        <f t="shared" si="4"/>
        <v>7.42017868966644</v>
      </c>
      <c r="S17" s="146">
        <f t="shared" si="5"/>
        <v>1.839348516406597</v>
      </c>
    </row>
    <row r="18" spans="2:19" ht="22.5">
      <c r="B18" s="87" t="s">
        <v>180</v>
      </c>
      <c r="C18" s="221" t="s">
        <v>181</v>
      </c>
      <c r="D18" s="222">
        <v>8223.8</v>
      </c>
      <c r="E18" s="222">
        <v>4178.9</v>
      </c>
      <c r="F18" s="222">
        <v>533.23</v>
      </c>
      <c r="G18" s="222">
        <v>12936</v>
      </c>
      <c r="H18" s="223">
        <f t="shared" si="0"/>
        <v>6.33072369383309</v>
      </c>
      <c r="I18" s="223">
        <f t="shared" si="1"/>
        <v>8.410534048483994</v>
      </c>
      <c r="J18" s="223">
        <f t="shared" si="2"/>
        <v>5.018777000762374</v>
      </c>
      <c r="L18" s="221" t="s">
        <v>181</v>
      </c>
      <c r="M18" s="222">
        <v>4482.3</v>
      </c>
      <c r="N18" s="222">
        <v>1607.8</v>
      </c>
      <c r="O18" s="222">
        <v>153.91</v>
      </c>
      <c r="P18" s="222">
        <v>6244</v>
      </c>
      <c r="Q18" s="146">
        <f t="shared" si="3"/>
        <v>6.581464769788958</v>
      </c>
      <c r="R18" s="146">
        <f t="shared" si="4"/>
        <v>6.912830743565709</v>
      </c>
      <c r="S18" s="146">
        <f t="shared" si="5"/>
        <v>0.5255232697101103</v>
      </c>
    </row>
    <row r="19" spans="2:19" ht="22.5">
      <c r="B19" s="87" t="s">
        <v>182</v>
      </c>
      <c r="C19" s="221" t="s">
        <v>183</v>
      </c>
      <c r="D19" s="222">
        <v>7659.5</v>
      </c>
      <c r="E19" s="222">
        <v>4101.2</v>
      </c>
      <c r="F19" s="222">
        <v>408.21</v>
      </c>
      <c r="G19" s="222">
        <v>12169</v>
      </c>
      <c r="H19" s="223">
        <f t="shared" si="0"/>
        <v>5.896322640739629</v>
      </c>
      <c r="I19" s="223">
        <f t="shared" si="1"/>
        <v>8.25415354271281</v>
      </c>
      <c r="J19" s="223">
        <f t="shared" si="2"/>
        <v>3.842084952986907</v>
      </c>
      <c r="L19" s="221" t="s">
        <v>183</v>
      </c>
      <c r="M19" s="222">
        <v>3696.5</v>
      </c>
      <c r="N19" s="222">
        <v>1128.4</v>
      </c>
      <c r="O19" s="222">
        <v>105.41</v>
      </c>
      <c r="P19" s="222">
        <v>4930.4</v>
      </c>
      <c r="Q19" s="146">
        <f t="shared" si="3"/>
        <v>5.4276564535004095</v>
      </c>
      <c r="R19" s="146">
        <f t="shared" si="4"/>
        <v>4.851622223559863</v>
      </c>
      <c r="S19" s="146">
        <f t="shared" si="5"/>
        <v>0.35992078396558197</v>
      </c>
    </row>
    <row r="20" spans="2:19" ht="22.5">
      <c r="B20" s="87" t="s">
        <v>184</v>
      </c>
      <c r="C20" s="221" t="s">
        <v>185</v>
      </c>
      <c r="D20" s="222">
        <v>6853.7</v>
      </c>
      <c r="E20" s="222">
        <v>3171.9</v>
      </c>
      <c r="F20" s="222">
        <v>167.73</v>
      </c>
      <c r="G20" s="222">
        <v>10193</v>
      </c>
      <c r="H20" s="223">
        <f t="shared" si="0"/>
        <v>5.276013640947476</v>
      </c>
      <c r="I20" s="223">
        <f t="shared" si="1"/>
        <v>6.383826592736458</v>
      </c>
      <c r="J20" s="223">
        <f t="shared" si="2"/>
        <v>1.5786798686080548</v>
      </c>
      <c r="L20" s="221" t="s">
        <v>185</v>
      </c>
      <c r="M20" s="222">
        <v>3678.2</v>
      </c>
      <c r="N20" s="222">
        <v>949.7</v>
      </c>
      <c r="O20" s="222">
        <v>14.935</v>
      </c>
      <c r="P20" s="222">
        <v>4642.8</v>
      </c>
      <c r="Q20" s="146">
        <f t="shared" si="3"/>
        <v>5.4007861402043025</v>
      </c>
      <c r="R20" s="146">
        <f t="shared" si="4"/>
        <v>4.083291054337825</v>
      </c>
      <c r="S20" s="146">
        <f t="shared" si="5"/>
        <v>0.050995322156588245</v>
      </c>
    </row>
    <row r="21" spans="2:19" ht="22.5">
      <c r="B21" s="87" t="s">
        <v>186</v>
      </c>
      <c r="C21" s="221" t="s">
        <v>187</v>
      </c>
      <c r="D21" s="222">
        <v>6922.9</v>
      </c>
      <c r="E21" s="222">
        <v>2746</v>
      </c>
      <c r="F21" s="222">
        <v>147.94</v>
      </c>
      <c r="G21" s="222">
        <v>9816.8</v>
      </c>
      <c r="H21" s="223">
        <f t="shared" si="0"/>
        <v>5.329284158179565</v>
      </c>
      <c r="I21" s="223">
        <f t="shared" si="1"/>
        <v>5.526652108721685</v>
      </c>
      <c r="J21" s="223">
        <f t="shared" si="2"/>
        <v>1.3924157858574828</v>
      </c>
      <c r="L21" s="221" t="s">
        <v>187</v>
      </c>
      <c r="M21" s="222">
        <v>4050.3</v>
      </c>
      <c r="N21" s="222">
        <v>893.32</v>
      </c>
      <c r="O21" s="222">
        <v>36.244</v>
      </c>
      <c r="P21" s="222">
        <v>4979.9</v>
      </c>
      <c r="Q21" s="146">
        <f t="shared" si="3"/>
        <v>5.947149177225134</v>
      </c>
      <c r="R21" s="146">
        <f t="shared" si="4"/>
        <v>3.8408819255144424</v>
      </c>
      <c r="S21" s="146">
        <f t="shared" si="5"/>
        <v>0.12375456687267387</v>
      </c>
    </row>
    <row r="22" spans="2:19" ht="22.5">
      <c r="B22" s="87" t="s">
        <v>188</v>
      </c>
      <c r="C22" s="221" t="s">
        <v>189</v>
      </c>
      <c r="D22" s="222">
        <v>6036.8</v>
      </c>
      <c r="E22" s="222">
        <v>2142.3</v>
      </c>
      <c r="F22" s="222">
        <v>42.861</v>
      </c>
      <c r="G22" s="222">
        <v>8221.9</v>
      </c>
      <c r="H22" s="223">
        <f t="shared" si="0"/>
        <v>4.647159803853644</v>
      </c>
      <c r="I22" s="223">
        <f t="shared" si="1"/>
        <v>4.31163394483411</v>
      </c>
      <c r="J22" s="223">
        <f t="shared" si="2"/>
        <v>0.4034090374316451</v>
      </c>
      <c r="L22" s="221" t="s">
        <v>189</v>
      </c>
      <c r="M22" s="222">
        <v>3764.7</v>
      </c>
      <c r="N22" s="222">
        <v>762.03</v>
      </c>
      <c r="O22" s="222">
        <v>38.661</v>
      </c>
      <c r="P22" s="222">
        <v>4565.4</v>
      </c>
      <c r="Q22" s="146">
        <f t="shared" si="3"/>
        <v>5.527796091030162</v>
      </c>
      <c r="R22" s="146">
        <f t="shared" si="4"/>
        <v>3.276392842094401</v>
      </c>
      <c r="S22" s="146">
        <f t="shared" si="5"/>
        <v>0.13200737528596307</v>
      </c>
    </row>
    <row r="23" spans="2:19" ht="22.5">
      <c r="B23" s="87" t="s">
        <v>190</v>
      </c>
      <c r="C23" s="221" t="s">
        <v>191</v>
      </c>
      <c r="D23" s="222">
        <v>6388.1</v>
      </c>
      <c r="E23" s="222">
        <v>2027.1</v>
      </c>
      <c r="F23" s="222">
        <v>77.402</v>
      </c>
      <c r="G23" s="222">
        <v>8492.6</v>
      </c>
      <c r="H23" s="223">
        <f t="shared" si="0"/>
        <v>4.917592357374349</v>
      </c>
      <c r="I23" s="223">
        <f t="shared" si="1"/>
        <v>4.079780221991889</v>
      </c>
      <c r="J23" s="223">
        <f t="shared" si="2"/>
        <v>0.7285099814582999</v>
      </c>
      <c r="L23" s="221" t="s">
        <v>191</v>
      </c>
      <c r="M23" s="222">
        <v>2624.9</v>
      </c>
      <c r="N23" s="222">
        <v>655.92</v>
      </c>
      <c r="O23" s="222">
        <v>17.631</v>
      </c>
      <c r="P23" s="222">
        <v>3298.4</v>
      </c>
      <c r="Q23" s="146">
        <f t="shared" si="3"/>
        <v>3.854201386390701</v>
      </c>
      <c r="R23" s="146">
        <f t="shared" si="4"/>
        <v>2.8201666509016174</v>
      </c>
      <c r="S23" s="146">
        <f t="shared" si="5"/>
        <v>0.06020077167343872</v>
      </c>
    </row>
    <row r="24" spans="2:19" ht="22.5">
      <c r="B24" s="87" t="s">
        <v>192</v>
      </c>
      <c r="C24" s="221" t="s">
        <v>193</v>
      </c>
      <c r="D24" s="222">
        <v>4970</v>
      </c>
      <c r="E24" s="222">
        <v>1456.3</v>
      </c>
      <c r="F24" s="222">
        <v>16.875</v>
      </c>
      <c r="G24" s="222">
        <v>6443.1</v>
      </c>
      <c r="H24" s="223">
        <f t="shared" si="0"/>
        <v>3.8259316566976898</v>
      </c>
      <c r="I24" s="223">
        <f t="shared" si="1"/>
        <v>2.9309772272146355</v>
      </c>
      <c r="J24" s="223">
        <f t="shared" si="2"/>
        <v>0.1588280139674532</v>
      </c>
      <c r="L24" s="221" t="s">
        <v>193</v>
      </c>
      <c r="M24" s="222">
        <v>2360.9</v>
      </c>
      <c r="N24" s="222">
        <v>587.51</v>
      </c>
      <c r="O24" s="222">
        <v>16.067</v>
      </c>
      <c r="P24" s="222">
        <v>2964.5</v>
      </c>
      <c r="Q24" s="146">
        <f t="shared" si="3"/>
        <v>3.4665640798239195</v>
      </c>
      <c r="R24" s="146">
        <f t="shared" si="4"/>
        <v>2.526033828929152</v>
      </c>
      <c r="S24" s="146">
        <f t="shared" si="5"/>
        <v>0.05486051831870796</v>
      </c>
    </row>
    <row r="25" spans="2:19" ht="22.5">
      <c r="B25" s="87" t="s">
        <v>194</v>
      </c>
      <c r="C25" s="221" t="s">
        <v>195</v>
      </c>
      <c r="D25" s="222">
        <v>4347.9</v>
      </c>
      <c r="E25" s="222">
        <v>1181.3</v>
      </c>
      <c r="F25" s="222">
        <v>30.613</v>
      </c>
      <c r="G25" s="222">
        <v>5559.7</v>
      </c>
      <c r="H25" s="223">
        <f t="shared" si="0"/>
        <v>3.347035865222512</v>
      </c>
      <c r="I25" s="223">
        <f t="shared" si="1"/>
        <v>2.377506968693709</v>
      </c>
      <c r="J25" s="223">
        <f t="shared" si="2"/>
        <v>0.2881304883902604</v>
      </c>
      <c r="L25" s="221" t="s">
        <v>195</v>
      </c>
      <c r="M25" s="222">
        <v>2165</v>
      </c>
      <c r="N25" s="222">
        <v>482.28</v>
      </c>
      <c r="O25" s="222">
        <v>16.947</v>
      </c>
      <c r="P25" s="222">
        <v>2664.2</v>
      </c>
      <c r="Q25" s="146">
        <f t="shared" si="3"/>
        <v>3.178919578473796</v>
      </c>
      <c r="R25" s="146">
        <f t="shared" si="4"/>
        <v>2.0735912495377975</v>
      </c>
      <c r="S25" s="146">
        <f t="shared" si="5"/>
        <v>0.05786526445180455</v>
      </c>
    </row>
    <row r="26" spans="2:19" ht="22.5">
      <c r="B26" s="87" t="s">
        <v>196</v>
      </c>
      <c r="C26" s="221" t="s">
        <v>197</v>
      </c>
      <c r="D26" s="222">
        <v>4075</v>
      </c>
      <c r="E26" s="222">
        <v>859.38</v>
      </c>
      <c r="F26" s="222">
        <v>0</v>
      </c>
      <c r="G26" s="222">
        <v>4934.4</v>
      </c>
      <c r="H26" s="223">
        <f t="shared" si="0"/>
        <v>3.1369560364271805</v>
      </c>
      <c r="I26" s="223">
        <f t="shared" si="1"/>
        <v>1.7296046209735036</v>
      </c>
      <c r="J26" s="223">
        <f t="shared" si="2"/>
        <v>0</v>
      </c>
      <c r="L26" s="221" t="s">
        <v>197</v>
      </c>
      <c r="M26" s="222">
        <v>1947.5</v>
      </c>
      <c r="N26" s="222">
        <v>354.79</v>
      </c>
      <c r="O26" s="222">
        <v>13.748</v>
      </c>
      <c r="P26" s="222">
        <v>2316</v>
      </c>
      <c r="Q26" s="146">
        <f t="shared" si="3"/>
        <v>2.8595592974954815</v>
      </c>
      <c r="R26" s="146">
        <f t="shared" si="4"/>
        <v>1.5254404898057459</v>
      </c>
      <c r="S26" s="146">
        <f t="shared" si="5"/>
        <v>0.04694232936115</v>
      </c>
    </row>
    <row r="27" spans="2:19" ht="22.5">
      <c r="B27" s="87" t="s">
        <v>198</v>
      </c>
      <c r="C27" s="221" t="s">
        <v>199</v>
      </c>
      <c r="D27" s="222">
        <v>3871.3</v>
      </c>
      <c r="E27" s="222">
        <v>903.34</v>
      </c>
      <c r="F27" s="222">
        <v>0</v>
      </c>
      <c r="G27" s="222">
        <v>4774.6</v>
      </c>
      <c r="H27" s="223">
        <f t="shared" si="0"/>
        <v>2.9801467248639373</v>
      </c>
      <c r="I27" s="223">
        <f t="shared" si="1"/>
        <v>1.8180793575719765</v>
      </c>
      <c r="J27" s="223">
        <f t="shared" si="2"/>
        <v>0</v>
      </c>
      <c r="L27" s="221" t="s">
        <v>199</v>
      </c>
      <c r="M27" s="222">
        <v>2158.6</v>
      </c>
      <c r="N27" s="222">
        <v>365.53</v>
      </c>
      <c r="O27" s="222">
        <v>9.6766</v>
      </c>
      <c r="P27" s="222">
        <v>2533.9</v>
      </c>
      <c r="Q27" s="146">
        <f t="shared" si="3"/>
        <v>3.169522310435813</v>
      </c>
      <c r="R27" s="146">
        <f t="shared" si="4"/>
        <v>1.5716177520186427</v>
      </c>
      <c r="S27" s="146">
        <f t="shared" si="5"/>
        <v>0.03304059821763923</v>
      </c>
    </row>
    <row r="28" spans="2:19" ht="22.5">
      <c r="B28" s="87" t="s">
        <v>200</v>
      </c>
      <c r="C28" s="221" t="s">
        <v>201</v>
      </c>
      <c r="D28" s="222">
        <v>3970.5</v>
      </c>
      <c r="E28" s="222">
        <v>684.01</v>
      </c>
      <c r="F28" s="222">
        <v>0</v>
      </c>
      <c r="G28" s="222">
        <v>4654.5</v>
      </c>
      <c r="H28" s="223">
        <f t="shared" si="0"/>
        <v>3.056511396965428</v>
      </c>
      <c r="I28" s="223">
        <f t="shared" si="1"/>
        <v>1.3766516055669045</v>
      </c>
      <c r="J28" s="223">
        <f t="shared" si="2"/>
        <v>0</v>
      </c>
      <c r="L28" s="221" t="s">
        <v>201</v>
      </c>
      <c r="M28" s="222">
        <v>1666.7</v>
      </c>
      <c r="N28" s="222">
        <v>390.1</v>
      </c>
      <c r="O28" s="222">
        <v>0</v>
      </c>
      <c r="P28" s="222">
        <v>2056.8</v>
      </c>
      <c r="Q28" s="146">
        <f t="shared" si="3"/>
        <v>2.4472541623289956</v>
      </c>
      <c r="R28" s="146">
        <f t="shared" si="4"/>
        <v>1.6772579133380916</v>
      </c>
      <c r="S28" s="146">
        <f t="shared" si="5"/>
        <v>0</v>
      </c>
    </row>
    <row r="29" spans="2:19" ht="22.5">
      <c r="B29" s="87" t="s">
        <v>202</v>
      </c>
      <c r="C29" s="221" t="s">
        <v>203</v>
      </c>
      <c r="D29" s="222">
        <v>2845.8</v>
      </c>
      <c r="E29" s="222">
        <v>502.55</v>
      </c>
      <c r="F29" s="222">
        <v>0</v>
      </c>
      <c r="G29" s="222">
        <v>3348.3</v>
      </c>
      <c r="H29" s="223">
        <f t="shared" si="0"/>
        <v>2.1907115309115266</v>
      </c>
      <c r="I29" s="223">
        <f t="shared" si="1"/>
        <v>1.011441739707969</v>
      </c>
      <c r="J29" s="223">
        <f t="shared" si="2"/>
        <v>0</v>
      </c>
      <c r="L29" s="221" t="s">
        <v>203</v>
      </c>
      <c r="M29" s="222">
        <v>1117.4</v>
      </c>
      <c r="N29" s="222">
        <v>180.45</v>
      </c>
      <c r="O29" s="222">
        <v>0</v>
      </c>
      <c r="P29" s="222">
        <v>1297.9</v>
      </c>
      <c r="Q29" s="146">
        <f t="shared" si="3"/>
        <v>1.640704266506522</v>
      </c>
      <c r="R29" s="146">
        <f t="shared" si="4"/>
        <v>0.7758553972362435</v>
      </c>
      <c r="S29" s="146">
        <f t="shared" si="5"/>
        <v>0</v>
      </c>
    </row>
    <row r="30" spans="2:19" ht="22.5">
      <c r="B30" s="87" t="s">
        <v>204</v>
      </c>
      <c r="C30" s="221" t="s">
        <v>205</v>
      </c>
      <c r="D30" s="222">
        <v>2428.4</v>
      </c>
      <c r="E30" s="222">
        <v>420.08</v>
      </c>
      <c r="F30" s="222">
        <v>0</v>
      </c>
      <c r="G30" s="222">
        <v>2848.5</v>
      </c>
      <c r="H30" s="223">
        <f t="shared" si="0"/>
        <v>1.8693948561619056</v>
      </c>
      <c r="I30" s="223">
        <f t="shared" si="1"/>
        <v>0.8454610407253479</v>
      </c>
      <c r="J30" s="223">
        <f t="shared" si="2"/>
        <v>0</v>
      </c>
      <c r="L30" s="221" t="s">
        <v>205</v>
      </c>
      <c r="M30" s="222">
        <v>1117.3</v>
      </c>
      <c r="N30" s="222">
        <v>201.05</v>
      </c>
      <c r="O30" s="222">
        <v>0</v>
      </c>
      <c r="P30" s="222">
        <v>1318.3</v>
      </c>
      <c r="Q30" s="146">
        <f t="shared" si="3"/>
        <v>1.6405574341934281</v>
      </c>
      <c r="R30" s="146">
        <f t="shared" si="4"/>
        <v>0.8644263098606083</v>
      </c>
      <c r="S30" s="146">
        <f t="shared" si="5"/>
        <v>0</v>
      </c>
    </row>
    <row r="31" spans="2:19" ht="22.5">
      <c r="B31" s="87" t="s">
        <v>206</v>
      </c>
      <c r="C31" s="221" t="s">
        <v>207</v>
      </c>
      <c r="D31" s="222">
        <v>2472.8</v>
      </c>
      <c r="E31" s="222">
        <v>632.44</v>
      </c>
      <c r="F31" s="222">
        <v>0</v>
      </c>
      <c r="G31" s="222">
        <v>3105.3</v>
      </c>
      <c r="H31" s="223">
        <f t="shared" si="0"/>
        <v>1.9035742053686213</v>
      </c>
      <c r="I31" s="223">
        <f t="shared" si="1"/>
        <v>1.2728608374508168</v>
      </c>
      <c r="J31" s="223">
        <f t="shared" si="2"/>
        <v>0</v>
      </c>
      <c r="L31" s="221" t="s">
        <v>207</v>
      </c>
      <c r="M31" s="222">
        <v>774.78</v>
      </c>
      <c r="N31" s="222">
        <v>149.13</v>
      </c>
      <c r="O31" s="222">
        <v>0</v>
      </c>
      <c r="P31" s="222">
        <v>923.91</v>
      </c>
      <c r="Q31" s="146">
        <f t="shared" si="3"/>
        <v>1.1376273953856477</v>
      </c>
      <c r="R31" s="146">
        <f t="shared" si="4"/>
        <v>0.641193213576287</v>
      </c>
      <c r="S31" s="146">
        <f t="shared" si="5"/>
        <v>0</v>
      </c>
    </row>
    <row r="32" spans="2:19" ht="22.5">
      <c r="B32" s="87" t="s">
        <v>208</v>
      </c>
      <c r="C32" s="221" t="s">
        <v>209</v>
      </c>
      <c r="D32" s="222">
        <v>2197.7</v>
      </c>
      <c r="E32" s="222">
        <v>559.15</v>
      </c>
      <c r="F32" s="222">
        <v>0</v>
      </c>
      <c r="G32" s="222">
        <v>2756.8</v>
      </c>
      <c r="H32" s="223">
        <f t="shared" si="0"/>
        <v>1.6918008052161995</v>
      </c>
      <c r="I32" s="223">
        <f t="shared" si="1"/>
        <v>1.125355982007185</v>
      </c>
      <c r="J32" s="223">
        <f t="shared" si="2"/>
        <v>0</v>
      </c>
      <c r="L32" s="221" t="s">
        <v>209</v>
      </c>
      <c r="M32" s="222">
        <v>1015.3</v>
      </c>
      <c r="N32" s="222">
        <v>193.9</v>
      </c>
      <c r="O32" s="222">
        <v>0</v>
      </c>
      <c r="P32" s="222">
        <v>1209.2</v>
      </c>
      <c r="Q32" s="146">
        <f t="shared" si="3"/>
        <v>1.4907884748380806</v>
      </c>
      <c r="R32" s="146">
        <f t="shared" si="4"/>
        <v>0.8336844639739962</v>
      </c>
      <c r="S32" s="146">
        <f t="shared" si="5"/>
        <v>0</v>
      </c>
    </row>
    <row r="33" spans="2:19" ht="22.5">
      <c r="B33" s="87" t="s">
        <v>210</v>
      </c>
      <c r="C33" s="221" t="s">
        <v>211</v>
      </c>
      <c r="D33" s="222">
        <v>2293.3</v>
      </c>
      <c r="E33" s="222">
        <v>422.95</v>
      </c>
      <c r="F33" s="222">
        <v>0</v>
      </c>
      <c r="G33" s="222">
        <v>2716.3</v>
      </c>
      <c r="H33" s="223">
        <f t="shared" si="0"/>
        <v>1.765394178733363</v>
      </c>
      <c r="I33" s="223">
        <f t="shared" si="1"/>
        <v>0.8512372576051844</v>
      </c>
      <c r="J33" s="223">
        <f t="shared" si="2"/>
        <v>0</v>
      </c>
      <c r="L33" s="221" t="s">
        <v>211</v>
      </c>
      <c r="M33" s="222">
        <v>691.55</v>
      </c>
      <c r="N33" s="222">
        <v>206.4</v>
      </c>
      <c r="O33" s="222">
        <v>0</v>
      </c>
      <c r="P33" s="222">
        <v>897.95</v>
      </c>
      <c r="Q33" s="146">
        <f t="shared" si="3"/>
        <v>1.0154188611979462</v>
      </c>
      <c r="R33" s="146">
        <f t="shared" si="4"/>
        <v>0.8874289497897515</v>
      </c>
      <c r="S33" s="146">
        <f t="shared" si="5"/>
        <v>0</v>
      </c>
    </row>
    <row r="34" spans="2:19" ht="22.5">
      <c r="B34" s="87" t="s">
        <v>212</v>
      </c>
      <c r="C34" s="221" t="s">
        <v>213</v>
      </c>
      <c r="D34" s="222">
        <v>1628.3</v>
      </c>
      <c r="E34" s="222">
        <v>478.26</v>
      </c>
      <c r="F34" s="222">
        <v>14.799</v>
      </c>
      <c r="G34" s="222">
        <v>2121.3</v>
      </c>
      <c r="H34" s="223">
        <f t="shared" si="0"/>
        <v>1.2534737457949392</v>
      </c>
      <c r="I34" s="223">
        <f t="shared" si="1"/>
        <v>0.9625552212371569</v>
      </c>
      <c r="J34" s="223">
        <f t="shared" si="2"/>
        <v>0.13928863873803493</v>
      </c>
      <c r="L34" s="221" t="s">
        <v>213</v>
      </c>
      <c r="M34" s="222">
        <v>272.35</v>
      </c>
      <c r="N34" s="222">
        <v>135.63</v>
      </c>
      <c r="O34" s="222">
        <v>0</v>
      </c>
      <c r="P34" s="222">
        <v>407.98</v>
      </c>
      <c r="Q34" s="146">
        <f t="shared" si="3"/>
        <v>0.399897804710087</v>
      </c>
      <c r="R34" s="146">
        <f t="shared" si="4"/>
        <v>0.5831491688952712</v>
      </c>
      <c r="S34" s="146">
        <f t="shared" si="5"/>
        <v>0</v>
      </c>
    </row>
    <row r="35" spans="2:19" ht="22.5">
      <c r="B35" s="87" t="s">
        <v>214</v>
      </c>
      <c r="C35" s="221" t="s">
        <v>215</v>
      </c>
      <c r="D35" s="222">
        <v>1648.7</v>
      </c>
      <c r="E35" s="222">
        <v>354.56</v>
      </c>
      <c r="F35" s="222">
        <v>0</v>
      </c>
      <c r="G35" s="222">
        <v>2003.3</v>
      </c>
      <c r="H35" s="223">
        <f t="shared" si="0"/>
        <v>1.2691777711061332</v>
      </c>
      <c r="I35" s="223">
        <f t="shared" si="1"/>
        <v>0.713594235858835</v>
      </c>
      <c r="J35" s="223">
        <f t="shared" si="2"/>
        <v>0</v>
      </c>
      <c r="L35" s="221" t="s">
        <v>215</v>
      </c>
      <c r="M35" s="222">
        <v>335.52</v>
      </c>
      <c r="N35" s="222">
        <v>73.269</v>
      </c>
      <c r="O35" s="222">
        <v>0</v>
      </c>
      <c r="P35" s="222">
        <v>408.79</v>
      </c>
      <c r="Q35" s="146">
        <f t="shared" si="3"/>
        <v>0.49265177689123696</v>
      </c>
      <c r="R35" s="146">
        <f t="shared" si="4"/>
        <v>0.315024378498766</v>
      </c>
      <c r="S35" s="146">
        <f t="shared" si="5"/>
        <v>0</v>
      </c>
    </row>
    <row r="36" spans="2:19" ht="22.5">
      <c r="B36" s="87" t="s">
        <v>216</v>
      </c>
      <c r="C36" s="221" t="s">
        <v>217</v>
      </c>
      <c r="D36" s="222">
        <v>1263.4</v>
      </c>
      <c r="E36" s="222">
        <v>197.39</v>
      </c>
      <c r="F36" s="222">
        <v>0</v>
      </c>
      <c r="G36" s="222">
        <v>1460.8</v>
      </c>
      <c r="H36" s="223">
        <f t="shared" si="0"/>
        <v>0.9725718420667729</v>
      </c>
      <c r="I36" s="223">
        <f t="shared" si="1"/>
        <v>0.39727088847071135</v>
      </c>
      <c r="J36" s="223">
        <f t="shared" si="2"/>
        <v>0</v>
      </c>
      <c r="L36" s="221" t="s">
        <v>217</v>
      </c>
      <c r="M36" s="222">
        <v>229.21</v>
      </c>
      <c r="N36" s="222">
        <v>41.069</v>
      </c>
      <c r="O36" s="222">
        <v>0</v>
      </c>
      <c r="P36" s="222">
        <v>270.28</v>
      </c>
      <c r="Q36" s="146">
        <f t="shared" si="3"/>
        <v>0.3365543448415606</v>
      </c>
      <c r="R36" s="146">
        <f t="shared" si="4"/>
        <v>0.1765785830373804</v>
      </c>
      <c r="S36" s="146">
        <f t="shared" si="5"/>
        <v>0</v>
      </c>
    </row>
    <row r="37" spans="2:19" ht="33.75">
      <c r="B37" s="87" t="s">
        <v>218</v>
      </c>
      <c r="C37" s="221" t="s">
        <v>219</v>
      </c>
      <c r="D37" s="222">
        <v>14509</v>
      </c>
      <c r="E37" s="222">
        <v>2085.4</v>
      </c>
      <c r="F37" s="222">
        <v>16.208</v>
      </c>
      <c r="G37" s="222">
        <v>16610</v>
      </c>
      <c r="H37" s="223">
        <f t="shared" si="0"/>
        <v>11.169103100005389</v>
      </c>
      <c r="I37" s="223">
        <f t="shared" si="1"/>
        <v>4.197115916798326</v>
      </c>
      <c r="J37" s="223">
        <f t="shared" si="2"/>
        <v>0.15255018965241368</v>
      </c>
      <c r="L37" s="221" t="s">
        <v>219</v>
      </c>
      <c r="M37" s="222">
        <v>1347.7</v>
      </c>
      <c r="N37" s="222">
        <v>197.26</v>
      </c>
      <c r="O37" s="222">
        <v>0</v>
      </c>
      <c r="P37" s="222">
        <v>1545</v>
      </c>
      <c r="Q37" s="146">
        <f t="shared" si="3"/>
        <v>1.978859083560801</v>
      </c>
      <c r="R37" s="146">
        <f t="shared" si="4"/>
        <v>0.8481309817612713</v>
      </c>
      <c r="S37" s="146">
        <f t="shared" si="5"/>
        <v>0</v>
      </c>
    </row>
    <row r="38" spans="3:19" ht="11.25">
      <c r="C38" s="221" t="s">
        <v>41</v>
      </c>
      <c r="D38" s="222">
        <v>129903</v>
      </c>
      <c r="E38" s="222">
        <v>49686.5</v>
      </c>
      <c r="F38" s="222">
        <v>10624.7</v>
      </c>
      <c r="G38" s="222">
        <v>190214</v>
      </c>
      <c r="H38" s="223">
        <f t="shared" si="0"/>
        <v>100</v>
      </c>
      <c r="I38" s="223">
        <f t="shared" si="1"/>
        <v>100</v>
      </c>
      <c r="J38" s="223">
        <f t="shared" si="2"/>
        <v>100</v>
      </c>
      <c r="L38" s="221" t="s">
        <v>41</v>
      </c>
      <c r="M38" s="222">
        <v>68104.9</v>
      </c>
      <c r="N38" s="222">
        <v>23258.2</v>
      </c>
      <c r="O38" s="222">
        <v>29287</v>
      </c>
      <c r="P38" s="222">
        <v>120650</v>
      </c>
      <c r="Q38" s="146">
        <f t="shared" si="3"/>
        <v>100</v>
      </c>
      <c r="R38" s="146">
        <f t="shared" si="4"/>
        <v>100</v>
      </c>
      <c r="S38" s="146">
        <f t="shared" si="5"/>
        <v>100</v>
      </c>
    </row>
  </sheetData>
  <mergeCells count="9">
    <mergeCell ref="B1:S1"/>
    <mergeCell ref="C5:G5"/>
    <mergeCell ref="L5:P5"/>
    <mergeCell ref="C6:C7"/>
    <mergeCell ref="D6:F6"/>
    <mergeCell ref="G6:G7"/>
    <mergeCell ref="L6:L7"/>
    <mergeCell ref="M6:O6"/>
    <mergeCell ref="P6:P7"/>
  </mergeCells>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B1:L36"/>
  <sheetViews>
    <sheetView showGridLines="0" workbookViewId="0" topLeftCell="A1">
      <selection activeCell="A1" sqref="A1"/>
    </sheetView>
  </sheetViews>
  <sheetFormatPr defaultColWidth="11.421875" defaultRowHeight="12.75"/>
  <cols>
    <col min="1" max="1" width="3.7109375" style="87" customWidth="1"/>
    <col min="2" max="2" width="8.140625" style="87" customWidth="1"/>
    <col min="3" max="3" width="10.00390625" style="87" customWidth="1"/>
    <col min="4" max="4" width="6.8515625" style="87" customWidth="1"/>
    <col min="5" max="5" width="8.140625" style="87" customWidth="1"/>
    <col min="6" max="6" width="8.00390625" style="87" customWidth="1"/>
    <col min="7" max="7" width="6.7109375" style="87" customWidth="1"/>
    <col min="8" max="8" width="6.8515625" style="87" customWidth="1"/>
    <col min="9" max="9" width="6.7109375" style="87" customWidth="1"/>
    <col min="10" max="16384" width="11.421875" style="87" customWidth="1"/>
  </cols>
  <sheetData>
    <row r="1" spans="2:11" s="132" customFormat="1" ht="51" customHeight="1">
      <c r="B1" s="296" t="s">
        <v>299</v>
      </c>
      <c r="C1" s="296"/>
      <c r="D1" s="296"/>
      <c r="E1" s="296"/>
      <c r="F1" s="296"/>
      <c r="G1" s="296"/>
      <c r="H1" s="296"/>
      <c r="I1" s="296"/>
      <c r="J1" s="296"/>
      <c r="K1" s="296"/>
    </row>
    <row r="3" spans="3:6" ht="11.25">
      <c r="C3" s="218" t="s">
        <v>220</v>
      </c>
      <c r="D3" s="218"/>
      <c r="E3" s="218"/>
      <c r="F3" s="218"/>
    </row>
    <row r="4" spans="3:6" ht="11.25">
      <c r="C4" s="218" t="s">
        <v>221</v>
      </c>
      <c r="D4" s="218" t="s">
        <v>222</v>
      </c>
      <c r="E4" s="218"/>
      <c r="F4" s="218" t="s">
        <v>41</v>
      </c>
    </row>
    <row r="5" spans="3:9" ht="11.25">
      <c r="C5" s="218"/>
      <c r="D5" s="220">
        <v>1</v>
      </c>
      <c r="E5" s="220">
        <v>2</v>
      </c>
      <c r="F5" s="218"/>
      <c r="I5" s="224" t="s">
        <v>12</v>
      </c>
    </row>
    <row r="6" spans="2:9" ht="22.5">
      <c r="B6" s="87" t="s">
        <v>160</v>
      </c>
      <c r="C6" s="220" t="s">
        <v>161</v>
      </c>
      <c r="D6" s="222">
        <v>116.51</v>
      </c>
      <c r="E6" s="222">
        <v>543.45</v>
      </c>
      <c r="F6" s="222">
        <v>659.96</v>
      </c>
      <c r="G6" s="225">
        <f aca="true" t="shared" si="0" ref="G6:G36">D6/D$36*100</f>
        <v>0.7382133601981916</v>
      </c>
      <c r="H6" s="225">
        <f aca="true" t="shared" si="1" ref="H6:H36">E6/E$36*100</f>
        <v>0.9470607917355026</v>
      </c>
      <c r="I6" s="225">
        <f aca="true" t="shared" si="2" ref="I6:I36">F6/F$36*100</f>
        <v>0.9020110598725628</v>
      </c>
    </row>
    <row r="7" spans="2:9" ht="22.5">
      <c r="B7" s="87" t="s">
        <v>223</v>
      </c>
      <c r="C7" s="220" t="s">
        <v>224</v>
      </c>
      <c r="D7" s="222">
        <v>63.244</v>
      </c>
      <c r="E7" s="222">
        <v>74.187</v>
      </c>
      <c r="F7" s="222">
        <v>137.43</v>
      </c>
      <c r="G7" s="225">
        <f t="shared" si="0"/>
        <v>0.40071724102973505</v>
      </c>
      <c r="H7" s="225">
        <f t="shared" si="1"/>
        <v>0.1292843848679395</v>
      </c>
      <c r="I7" s="225">
        <f t="shared" si="2"/>
        <v>0.1878346868875179</v>
      </c>
    </row>
    <row r="8" spans="2:9" ht="22.5">
      <c r="B8" s="87" t="s">
        <v>225</v>
      </c>
      <c r="C8" s="220" t="s">
        <v>226</v>
      </c>
      <c r="D8" s="222">
        <v>61.082</v>
      </c>
      <c r="E8" s="222">
        <v>585.19</v>
      </c>
      <c r="F8" s="222">
        <v>646.27</v>
      </c>
      <c r="G8" s="225">
        <f t="shared" si="0"/>
        <v>0.3870186976879748</v>
      </c>
      <c r="H8" s="225">
        <f t="shared" si="1"/>
        <v>1.019800358295517</v>
      </c>
      <c r="I8" s="225">
        <f t="shared" si="2"/>
        <v>0.8833000297955045</v>
      </c>
    </row>
    <row r="9" spans="2:9" ht="22.5">
      <c r="B9" s="87" t="s">
        <v>227</v>
      </c>
      <c r="C9" s="220" t="s">
        <v>228</v>
      </c>
      <c r="D9" s="222">
        <v>111.74</v>
      </c>
      <c r="E9" s="222">
        <v>1118.8</v>
      </c>
      <c r="F9" s="222">
        <v>1230.5</v>
      </c>
      <c r="G9" s="225">
        <f t="shared" si="0"/>
        <v>0.7079903945459268</v>
      </c>
      <c r="H9" s="225">
        <f t="shared" si="1"/>
        <v>1.949713154464404</v>
      </c>
      <c r="I9" s="225">
        <f t="shared" si="2"/>
        <v>1.6818058809218568</v>
      </c>
    </row>
    <row r="10" spans="2:9" ht="22.5">
      <c r="B10" s="87" t="s">
        <v>162</v>
      </c>
      <c r="C10" s="220" t="s">
        <v>229</v>
      </c>
      <c r="D10" s="222">
        <v>262.86</v>
      </c>
      <c r="E10" s="222">
        <v>3530.5</v>
      </c>
      <c r="F10" s="222">
        <v>3793.3</v>
      </c>
      <c r="G10" s="225">
        <f t="shared" si="0"/>
        <v>1.665494497139273</v>
      </c>
      <c r="H10" s="225">
        <f t="shared" si="1"/>
        <v>6.152540482513924</v>
      </c>
      <c r="I10" s="225">
        <f t="shared" si="2"/>
        <v>5.184554447867435</v>
      </c>
    </row>
    <row r="11" spans="2:9" ht="22.5">
      <c r="B11" s="87" t="s">
        <v>230</v>
      </c>
      <c r="C11" s="220" t="s">
        <v>231</v>
      </c>
      <c r="D11" s="222">
        <v>854.47</v>
      </c>
      <c r="E11" s="222">
        <v>3577.5</v>
      </c>
      <c r="F11" s="222">
        <v>4432</v>
      </c>
      <c r="G11" s="225">
        <f t="shared" si="0"/>
        <v>5.413965924715036</v>
      </c>
      <c r="H11" s="225">
        <f t="shared" si="1"/>
        <v>6.234446558899182</v>
      </c>
      <c r="I11" s="225">
        <f t="shared" si="2"/>
        <v>6.057508057087094</v>
      </c>
    </row>
    <row r="12" spans="2:9" ht="22.5">
      <c r="B12" s="87" t="s">
        <v>232</v>
      </c>
      <c r="C12" s="220" t="s">
        <v>233</v>
      </c>
      <c r="D12" s="222">
        <v>737.72</v>
      </c>
      <c r="E12" s="222">
        <v>3813.9</v>
      </c>
      <c r="F12" s="222">
        <v>4551.6</v>
      </c>
      <c r="G12" s="225">
        <f t="shared" si="0"/>
        <v>4.674231912156982</v>
      </c>
      <c r="H12" s="225">
        <f t="shared" si="1"/>
        <v>6.6464166962922695</v>
      </c>
      <c r="I12" s="225">
        <f t="shared" si="2"/>
        <v>6.22097330158791</v>
      </c>
    </row>
    <row r="13" spans="2:9" ht="22.5">
      <c r="B13" s="87" t="s">
        <v>234</v>
      </c>
      <c r="C13" s="220" t="s">
        <v>235</v>
      </c>
      <c r="D13" s="222">
        <v>312.49</v>
      </c>
      <c r="E13" s="222">
        <v>3684.5</v>
      </c>
      <c r="F13" s="222">
        <v>3996.9</v>
      </c>
      <c r="G13" s="225">
        <f t="shared" si="0"/>
        <v>1.9799527330558144</v>
      </c>
      <c r="H13" s="225">
        <f t="shared" si="1"/>
        <v>6.420913583861365</v>
      </c>
      <c r="I13" s="225">
        <f t="shared" si="2"/>
        <v>5.462828058071166</v>
      </c>
    </row>
    <row r="14" spans="2:9" ht="22.5">
      <c r="B14" s="87" t="s">
        <v>164</v>
      </c>
      <c r="C14" s="220" t="s">
        <v>236</v>
      </c>
      <c r="D14" s="222">
        <v>318.44</v>
      </c>
      <c r="E14" s="222">
        <v>4225.1</v>
      </c>
      <c r="F14" s="222">
        <v>4543.5</v>
      </c>
      <c r="G14" s="225">
        <f t="shared" si="0"/>
        <v>2.0176522394774024</v>
      </c>
      <c r="H14" s="225">
        <f t="shared" si="1"/>
        <v>7.363007730539466</v>
      </c>
      <c r="I14" s="225">
        <f t="shared" si="2"/>
        <v>6.209902494895129</v>
      </c>
    </row>
    <row r="15" spans="2:9" ht="22.5">
      <c r="B15" s="87" t="s">
        <v>237</v>
      </c>
      <c r="C15" s="220" t="s">
        <v>238</v>
      </c>
      <c r="D15" s="222">
        <v>427.06</v>
      </c>
      <c r="E15" s="222">
        <v>4809</v>
      </c>
      <c r="F15" s="222">
        <v>5236.1</v>
      </c>
      <c r="G15" s="225">
        <f t="shared" si="0"/>
        <v>2.7058741533451185</v>
      </c>
      <c r="H15" s="225">
        <f t="shared" si="1"/>
        <v>8.380560028440577</v>
      </c>
      <c r="I15" s="225">
        <f t="shared" si="2"/>
        <v>7.156524805440824</v>
      </c>
    </row>
    <row r="16" spans="2:9" ht="22.5">
      <c r="B16" s="87" t="s">
        <v>239</v>
      </c>
      <c r="C16" s="220" t="s">
        <v>240</v>
      </c>
      <c r="D16" s="222">
        <v>601.6</v>
      </c>
      <c r="E16" s="222">
        <v>4821.2</v>
      </c>
      <c r="F16" s="222">
        <v>5422.8</v>
      </c>
      <c r="G16" s="225">
        <f t="shared" si="0"/>
        <v>3.8117685820550347</v>
      </c>
      <c r="H16" s="225">
        <f t="shared" si="1"/>
        <v>8.401820754651219</v>
      </c>
      <c r="I16" s="225">
        <f t="shared" si="2"/>
        <v>7.411700065878135</v>
      </c>
    </row>
    <row r="17" spans="2:9" ht="22.5">
      <c r="B17" s="87" t="s">
        <v>241</v>
      </c>
      <c r="C17" s="220" t="s">
        <v>242</v>
      </c>
      <c r="D17" s="222">
        <v>1165</v>
      </c>
      <c r="E17" s="222">
        <v>6268.9</v>
      </c>
      <c r="F17" s="222">
        <v>7433.9</v>
      </c>
      <c r="G17" s="225">
        <f t="shared" si="0"/>
        <v>7.381499996831973</v>
      </c>
      <c r="H17" s="225">
        <f t="shared" si="1"/>
        <v>10.924702175564802</v>
      </c>
      <c r="I17" s="225">
        <f t="shared" si="2"/>
        <v>10.160403688082072</v>
      </c>
    </row>
    <row r="18" spans="2:9" ht="22.5">
      <c r="B18" s="87" t="s">
        <v>166</v>
      </c>
      <c r="C18" s="220" t="s">
        <v>243</v>
      </c>
      <c r="D18" s="222">
        <v>1110.1</v>
      </c>
      <c r="E18" s="222">
        <v>4098.3</v>
      </c>
      <c r="F18" s="222">
        <v>5208.4</v>
      </c>
      <c r="G18" s="225">
        <f t="shared" si="0"/>
        <v>7.033650769513454</v>
      </c>
      <c r="H18" s="225">
        <f t="shared" si="1"/>
        <v>7.142035592546896</v>
      </c>
      <c r="I18" s="225">
        <f t="shared" si="2"/>
        <v>7.118665380084028</v>
      </c>
    </row>
    <row r="19" spans="2:9" ht="22.5">
      <c r="B19" s="87" t="s">
        <v>244</v>
      </c>
      <c r="C19" s="220" t="s">
        <v>245</v>
      </c>
      <c r="D19" s="222">
        <v>1348.7</v>
      </c>
      <c r="E19" s="222">
        <v>4390.1</v>
      </c>
      <c r="F19" s="222">
        <v>5738.8</v>
      </c>
      <c r="G19" s="225">
        <f t="shared" si="0"/>
        <v>8.545432657276638</v>
      </c>
      <c r="H19" s="225">
        <f t="shared" si="1"/>
        <v>7.65055033912601</v>
      </c>
      <c r="I19" s="225">
        <f t="shared" si="2"/>
        <v>7.843598203522431</v>
      </c>
    </row>
    <row r="20" spans="2:9" ht="22.5">
      <c r="B20" s="87" t="s">
        <v>246</v>
      </c>
      <c r="C20" s="220" t="s">
        <v>247</v>
      </c>
      <c r="D20" s="222">
        <v>1442.5</v>
      </c>
      <c r="E20" s="222">
        <v>3483.6</v>
      </c>
      <c r="F20" s="222">
        <v>4926.1</v>
      </c>
      <c r="G20" s="225">
        <f t="shared" si="0"/>
        <v>9.139754287922852</v>
      </c>
      <c r="H20" s="225">
        <f t="shared" si="1"/>
        <v>6.070808674376293</v>
      </c>
      <c r="I20" s="225">
        <f t="shared" si="2"/>
        <v>6.732827265346736</v>
      </c>
    </row>
    <row r="21" spans="2:12" ht="22.5">
      <c r="B21" s="87" t="s">
        <v>248</v>
      </c>
      <c r="C21" s="220" t="s">
        <v>249</v>
      </c>
      <c r="D21" s="222">
        <v>1919.6</v>
      </c>
      <c r="E21" s="222">
        <v>2049.8</v>
      </c>
      <c r="F21" s="222">
        <v>3969.3</v>
      </c>
      <c r="G21" s="225">
        <f t="shared" si="0"/>
        <v>12.162684458299276</v>
      </c>
      <c r="H21" s="225">
        <f t="shared" si="1"/>
        <v>3.572150539883031</v>
      </c>
      <c r="I21" s="225">
        <f t="shared" si="2"/>
        <v>5.425105309340208</v>
      </c>
      <c r="J21" s="225"/>
      <c r="K21" s="225"/>
      <c r="L21" s="225"/>
    </row>
    <row r="22" spans="2:9" ht="22.5">
      <c r="B22" s="87" t="s">
        <v>168</v>
      </c>
      <c r="C22" s="220" t="s">
        <v>250</v>
      </c>
      <c r="D22" s="222">
        <v>1326.1</v>
      </c>
      <c r="E22" s="222">
        <v>1703.4</v>
      </c>
      <c r="F22" s="222">
        <v>3029.5</v>
      </c>
      <c r="G22" s="225">
        <f t="shared" si="0"/>
        <v>8.402237893389596</v>
      </c>
      <c r="H22" s="225">
        <f t="shared" si="1"/>
        <v>2.9684853300989147</v>
      </c>
      <c r="I22" s="225">
        <f t="shared" si="2"/>
        <v>4.140618379725936</v>
      </c>
    </row>
    <row r="23" spans="2:9" ht="22.5">
      <c r="B23" s="87" t="s">
        <v>251</v>
      </c>
      <c r="C23" s="220" t="s">
        <v>252</v>
      </c>
      <c r="D23" s="222">
        <v>920.38</v>
      </c>
      <c r="E23" s="222">
        <v>802.26</v>
      </c>
      <c r="F23" s="222">
        <v>1722.6</v>
      </c>
      <c r="G23" s="225">
        <f t="shared" si="0"/>
        <v>5.831575079042242</v>
      </c>
      <c r="H23" s="225">
        <f t="shared" si="1"/>
        <v>1.3980844434220707</v>
      </c>
      <c r="I23" s="225">
        <f t="shared" si="2"/>
        <v>2.3543915566647624</v>
      </c>
    </row>
    <row r="24" spans="2:9" ht="22.5">
      <c r="B24" s="87" t="s">
        <v>253</v>
      </c>
      <c r="C24" s="220" t="s">
        <v>254</v>
      </c>
      <c r="D24" s="222">
        <v>447.33</v>
      </c>
      <c r="E24" s="222">
        <v>466.17</v>
      </c>
      <c r="F24" s="222">
        <v>913.5</v>
      </c>
      <c r="G24" s="225">
        <f t="shared" si="0"/>
        <v>2.834305917238495</v>
      </c>
      <c r="H24" s="225">
        <f t="shared" si="1"/>
        <v>0.8123862899684225</v>
      </c>
      <c r="I24" s="225">
        <f t="shared" si="2"/>
        <v>1.2485409770191922</v>
      </c>
    </row>
    <row r="25" spans="2:9" ht="22.5">
      <c r="B25" s="87" t="s">
        <v>255</v>
      </c>
      <c r="C25" s="220" t="s">
        <v>256</v>
      </c>
      <c r="D25" s="222">
        <v>533.43</v>
      </c>
      <c r="E25" s="222">
        <v>175.05</v>
      </c>
      <c r="F25" s="222">
        <v>708.48</v>
      </c>
      <c r="G25" s="225">
        <f t="shared" si="0"/>
        <v>3.379839951339124</v>
      </c>
      <c r="H25" s="225">
        <f t="shared" si="1"/>
        <v>0.3050565674731801</v>
      </c>
      <c r="I25" s="225">
        <f t="shared" si="2"/>
        <v>0.9683265587285794</v>
      </c>
    </row>
    <row r="26" spans="2:9" ht="22.5">
      <c r="B26" s="87" t="s">
        <v>257</v>
      </c>
      <c r="C26" s="220" t="s">
        <v>258</v>
      </c>
      <c r="D26" s="222">
        <v>265.66</v>
      </c>
      <c r="E26" s="222">
        <v>206.91</v>
      </c>
      <c r="F26" s="222">
        <v>472.57</v>
      </c>
      <c r="G26" s="225">
        <f t="shared" si="0"/>
        <v>1.6832354413376673</v>
      </c>
      <c r="H26" s="225">
        <f t="shared" si="1"/>
        <v>0.3605784311675275</v>
      </c>
      <c r="I26" s="225">
        <f t="shared" si="2"/>
        <v>0.6458927307169783</v>
      </c>
    </row>
    <row r="27" spans="2:9" ht="22.5">
      <c r="B27" s="87" t="s">
        <v>259</v>
      </c>
      <c r="C27" s="220" t="s">
        <v>260</v>
      </c>
      <c r="D27" s="222">
        <v>345.54</v>
      </c>
      <c r="E27" s="222">
        <v>337.25</v>
      </c>
      <c r="F27" s="222">
        <v>682.79</v>
      </c>
      <c r="G27" s="225">
        <f t="shared" si="0"/>
        <v>2.189359235111863</v>
      </c>
      <c r="H27" s="225">
        <f t="shared" si="1"/>
        <v>0.5877196651261354</v>
      </c>
      <c r="I27" s="225">
        <f t="shared" si="2"/>
        <v>0.9332143335511047</v>
      </c>
    </row>
    <row r="28" spans="2:9" ht="22.5">
      <c r="B28" s="87" t="s">
        <v>261</v>
      </c>
      <c r="C28" s="220" t="s">
        <v>262</v>
      </c>
      <c r="D28" s="222">
        <v>203.77</v>
      </c>
      <c r="E28" s="222">
        <v>438.81</v>
      </c>
      <c r="F28" s="222">
        <v>642.57</v>
      </c>
      <c r="G28" s="225">
        <f t="shared" si="0"/>
        <v>1.2910972140381556</v>
      </c>
      <c r="H28" s="225">
        <f t="shared" si="1"/>
        <v>0.7647064974173445</v>
      </c>
      <c r="I28" s="225">
        <f t="shared" si="2"/>
        <v>0.8782429946395429</v>
      </c>
    </row>
    <row r="29" spans="2:9" ht="22.5">
      <c r="B29" s="87" t="s">
        <v>263</v>
      </c>
      <c r="C29" s="220" t="s">
        <v>264</v>
      </c>
      <c r="D29" s="222">
        <v>92.796</v>
      </c>
      <c r="E29" s="222">
        <v>335.48</v>
      </c>
      <c r="F29" s="222">
        <v>428.28</v>
      </c>
      <c r="G29" s="225">
        <f t="shared" si="0"/>
        <v>0.5879602349407896</v>
      </c>
      <c r="H29" s="225">
        <f t="shared" si="1"/>
        <v>0.5846351171431161</v>
      </c>
      <c r="I29" s="225">
        <f t="shared" si="2"/>
        <v>0.5853586531338584</v>
      </c>
    </row>
    <row r="30" spans="2:9" ht="22.5">
      <c r="B30" s="87" t="s">
        <v>172</v>
      </c>
      <c r="C30" s="220" t="s">
        <v>265</v>
      </c>
      <c r="D30" s="222">
        <v>50.028</v>
      </c>
      <c r="E30" s="222">
        <v>261.15</v>
      </c>
      <c r="F30" s="222">
        <v>311.18</v>
      </c>
      <c r="G30" s="225">
        <f t="shared" si="0"/>
        <v>0.31697998441331326</v>
      </c>
      <c r="H30" s="225">
        <f t="shared" si="1"/>
        <v>0.4551015286810681</v>
      </c>
      <c r="I30" s="225">
        <f t="shared" si="2"/>
        <v>0.4253103242789625</v>
      </c>
    </row>
    <row r="31" spans="2:9" ht="22.5">
      <c r="B31" s="87" t="s">
        <v>266</v>
      </c>
      <c r="C31" s="220" t="s">
        <v>267</v>
      </c>
      <c r="D31" s="222">
        <v>97.216</v>
      </c>
      <c r="E31" s="222">
        <v>374.91</v>
      </c>
      <c r="F31" s="222">
        <v>472.13</v>
      </c>
      <c r="G31" s="225">
        <f t="shared" si="0"/>
        <v>0.6159655825682551</v>
      </c>
      <c r="H31" s="225">
        <f t="shared" si="1"/>
        <v>0.653349087182919</v>
      </c>
      <c r="I31" s="225">
        <f t="shared" si="2"/>
        <v>0.6452913535632964</v>
      </c>
    </row>
    <row r="32" spans="2:9" ht="22.5">
      <c r="B32" s="87" t="s">
        <v>268</v>
      </c>
      <c r="C32" s="220" t="s">
        <v>269</v>
      </c>
      <c r="D32" s="222">
        <v>126.21</v>
      </c>
      <c r="E32" s="222">
        <v>239.74</v>
      </c>
      <c r="F32" s="222">
        <v>365.95</v>
      </c>
      <c r="G32" s="225">
        <f t="shared" si="0"/>
        <v>0.7996730597426295</v>
      </c>
      <c r="H32" s="225">
        <f t="shared" si="1"/>
        <v>0.4177906968638686</v>
      </c>
      <c r="I32" s="225">
        <f t="shared" si="2"/>
        <v>0.5001681122497793</v>
      </c>
    </row>
    <row r="33" spans="2:9" ht="22.5">
      <c r="B33" s="87" t="s">
        <v>270</v>
      </c>
      <c r="C33" s="220" t="s">
        <v>271</v>
      </c>
      <c r="D33" s="222">
        <v>86.377</v>
      </c>
      <c r="E33" s="222">
        <v>409.98</v>
      </c>
      <c r="F33" s="222">
        <v>496.36</v>
      </c>
      <c r="G33" s="225">
        <f t="shared" si="0"/>
        <v>0.5472891203659702</v>
      </c>
      <c r="H33" s="225">
        <f t="shared" si="1"/>
        <v>0.7144649616261318</v>
      </c>
      <c r="I33" s="225">
        <f t="shared" si="2"/>
        <v>0.6784081000035537</v>
      </c>
    </row>
    <row r="34" spans="2:9" ht="22.5">
      <c r="B34" s="87" t="s">
        <v>174</v>
      </c>
      <c r="C34" s="220" t="s">
        <v>272</v>
      </c>
      <c r="D34" s="222">
        <v>172.39</v>
      </c>
      <c r="E34" s="222">
        <v>155.92</v>
      </c>
      <c r="F34" s="222">
        <v>328.3</v>
      </c>
      <c r="G34" s="225">
        <f t="shared" si="0"/>
        <v>1.0922719179861493</v>
      </c>
      <c r="H34" s="225">
        <f t="shared" si="1"/>
        <v>0.27171905170190364</v>
      </c>
      <c r="I34" s="225">
        <f t="shared" si="2"/>
        <v>0.44870936262222316</v>
      </c>
    </row>
    <row r="35" spans="2:9" ht="22.5">
      <c r="B35" s="87" t="s">
        <v>273</v>
      </c>
      <c r="C35" s="220" t="s">
        <v>274</v>
      </c>
      <c r="D35" s="222">
        <v>262.35</v>
      </c>
      <c r="E35" s="222">
        <v>401.88</v>
      </c>
      <c r="F35" s="222">
        <v>664.23</v>
      </c>
      <c r="G35" s="225">
        <f t="shared" si="0"/>
        <v>1.6622631108745654</v>
      </c>
      <c r="H35" s="225">
        <f t="shared" si="1"/>
        <v>0.7003492335682469</v>
      </c>
      <c r="I35" s="225">
        <f t="shared" si="2"/>
        <v>0.9078471517957943</v>
      </c>
    </row>
    <row r="36" spans="3:9" ht="11.25">
      <c r="C36" s="220" t="s">
        <v>41</v>
      </c>
      <c r="D36" s="222">
        <v>15782.7</v>
      </c>
      <c r="E36" s="222">
        <v>57382.8</v>
      </c>
      <c r="F36" s="222">
        <v>73165.4</v>
      </c>
      <c r="G36" s="225">
        <f t="shared" si="0"/>
        <v>100</v>
      </c>
      <c r="H36" s="225">
        <f t="shared" si="1"/>
        <v>100</v>
      </c>
      <c r="I36" s="225">
        <f t="shared" si="2"/>
        <v>100</v>
      </c>
    </row>
    <row r="39" ht="11.25"/>
    <row r="40" ht="11.25"/>
    <row r="41" ht="11.25"/>
    <row r="42" ht="11.25"/>
    <row r="43" ht="11.25"/>
    <row r="44" ht="11.25"/>
  </sheetData>
  <mergeCells count="5">
    <mergeCell ref="C3:F3"/>
    <mergeCell ref="C4:C5"/>
    <mergeCell ref="D4:E4"/>
    <mergeCell ref="F4:F5"/>
    <mergeCell ref="B1:K1"/>
  </mergeCells>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B1:H24"/>
  <sheetViews>
    <sheetView showGridLines="0" workbookViewId="0" topLeftCell="A1">
      <selection activeCell="A1" sqref="A1"/>
    </sheetView>
  </sheetViews>
  <sheetFormatPr defaultColWidth="11.421875" defaultRowHeight="12.75"/>
  <cols>
    <col min="1" max="1" width="3.7109375" style="228" customWidth="1"/>
    <col min="2" max="2" width="13.57421875" style="228" customWidth="1"/>
    <col min="3" max="3" width="13.28125" style="228" customWidth="1"/>
    <col min="4" max="4" width="13.57421875" style="228" customWidth="1"/>
    <col min="5" max="5" width="11.00390625" style="228" customWidth="1"/>
    <col min="6" max="6" width="11.7109375" style="228" customWidth="1"/>
    <col min="7" max="8" width="11.28125" style="228" customWidth="1"/>
    <col min="9" max="16384" width="11.421875" style="228" customWidth="1"/>
  </cols>
  <sheetData>
    <row r="1" spans="2:7" ht="11.25" customHeight="1">
      <c r="B1" s="226" t="s">
        <v>275</v>
      </c>
      <c r="C1" s="227"/>
      <c r="D1" s="227"/>
      <c r="E1" s="227"/>
      <c r="F1" s="227"/>
      <c r="G1" s="227"/>
    </row>
    <row r="2" spans="2:7" ht="11.25" customHeight="1">
      <c r="B2" s="229"/>
      <c r="C2" s="227"/>
      <c r="D2" s="227"/>
      <c r="E2" s="227"/>
      <c r="F2" s="227"/>
      <c r="G2" s="227"/>
    </row>
    <row r="3" spans="2:8" ht="45" customHeight="1">
      <c r="B3" s="229"/>
      <c r="C3" s="230" t="s">
        <v>276</v>
      </c>
      <c r="D3" s="231"/>
      <c r="E3" s="232" t="s">
        <v>277</v>
      </c>
      <c r="F3" s="230" t="s">
        <v>294</v>
      </c>
      <c r="G3" s="231"/>
      <c r="H3" s="233" t="s">
        <v>278</v>
      </c>
    </row>
    <row r="4" spans="3:8" ht="11.25" customHeight="1">
      <c r="C4" s="234">
        <v>2009</v>
      </c>
      <c r="D4" s="234">
        <v>2008</v>
      </c>
      <c r="E4" s="234">
        <v>2009</v>
      </c>
      <c r="F4" s="234">
        <v>2009</v>
      </c>
      <c r="G4" s="234">
        <v>2008</v>
      </c>
      <c r="H4" s="235">
        <v>2009</v>
      </c>
    </row>
    <row r="5" spans="2:8" ht="11.25" customHeight="1">
      <c r="B5" s="236" t="s">
        <v>21</v>
      </c>
      <c r="C5" s="237">
        <v>245674</v>
      </c>
      <c r="D5" s="237">
        <v>207236</v>
      </c>
      <c r="E5" s="238">
        <v>57.210368211532355</v>
      </c>
      <c r="F5" s="239">
        <v>2.2241781529817097</v>
      </c>
      <c r="G5" s="239">
        <v>1.9463028313692894</v>
      </c>
      <c r="H5" s="240">
        <v>14.277085617602769</v>
      </c>
    </row>
    <row r="6" spans="2:8" ht="11.25" customHeight="1">
      <c r="B6" s="241" t="s">
        <v>24</v>
      </c>
      <c r="C6" s="242">
        <v>13907</v>
      </c>
      <c r="D6" s="242">
        <v>8604</v>
      </c>
      <c r="E6" s="243">
        <v>65.00323578054217</v>
      </c>
      <c r="F6" s="244">
        <v>1.7283827870125834</v>
      </c>
      <c r="G6" s="244">
        <v>1.09328084636507</v>
      </c>
      <c r="H6" s="245">
        <v>58.091380888917456</v>
      </c>
    </row>
    <row r="7" spans="2:8" ht="11.25" customHeight="1">
      <c r="B7" s="246" t="s">
        <v>25</v>
      </c>
      <c r="C7" s="247">
        <v>8263</v>
      </c>
      <c r="D7" s="247">
        <v>4935</v>
      </c>
      <c r="E7" s="248">
        <v>82.24615756988986</v>
      </c>
      <c r="F7" s="249">
        <v>1.4783683736874405</v>
      </c>
      <c r="G7" s="249">
        <v>0.8682907604010149</v>
      </c>
      <c r="H7" s="250">
        <v>70.26190316762842</v>
      </c>
    </row>
    <row r="8" ht="11.25">
      <c r="B8" s="251"/>
    </row>
    <row r="9" ht="11.25">
      <c r="B9" s="228" t="s">
        <v>279</v>
      </c>
    </row>
    <row r="24" ht="11.25">
      <c r="E24" s="252"/>
    </row>
  </sheetData>
  <mergeCells count="2">
    <mergeCell ref="C3:D3"/>
    <mergeCell ref="F3:G3"/>
  </mergeCells>
  <printOptions/>
  <pageMargins left="0.75" right="0.75" top="1" bottom="1" header="0.4921259845" footer="0.4921259845"/>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dimension ref="B1:K20"/>
  <sheetViews>
    <sheetView showGridLines="0" workbookViewId="0" topLeftCell="A1">
      <selection activeCell="A1" sqref="A1"/>
    </sheetView>
  </sheetViews>
  <sheetFormatPr defaultColWidth="11.421875" defaultRowHeight="12.75"/>
  <cols>
    <col min="1" max="1" width="3.7109375" style="228" customWidth="1"/>
    <col min="2" max="2" width="11.8515625" style="228" customWidth="1"/>
    <col min="3" max="8" width="12.7109375" style="228" customWidth="1"/>
    <col min="9" max="16384" width="11.421875" style="228" customWidth="1"/>
  </cols>
  <sheetData>
    <row r="1" spans="2:8" ht="22.5" customHeight="1">
      <c r="B1" s="253" t="s">
        <v>280</v>
      </c>
      <c r="C1" s="254"/>
      <c r="D1" s="254"/>
      <c r="E1" s="254"/>
      <c r="F1" s="254"/>
      <c r="G1" s="254"/>
      <c r="H1" s="254"/>
    </row>
    <row r="2" ht="11.25" customHeight="1"/>
    <row r="3" ht="12" customHeight="1">
      <c r="H3" s="252" t="s">
        <v>12</v>
      </c>
    </row>
    <row r="4" spans="2:8" ht="11.25" customHeight="1">
      <c r="B4" s="255"/>
      <c r="C4" s="256" t="s">
        <v>21</v>
      </c>
      <c r="D4" s="256"/>
      <c r="E4" s="256" t="s">
        <v>24</v>
      </c>
      <c r="F4" s="256"/>
      <c r="G4" s="256" t="s">
        <v>25</v>
      </c>
      <c r="H4" s="256"/>
    </row>
    <row r="5" spans="2:8" ht="11.25" customHeight="1">
      <c r="B5" s="255"/>
      <c r="C5" s="257">
        <v>2009</v>
      </c>
      <c r="D5" s="257">
        <v>2008</v>
      </c>
      <c r="E5" s="257">
        <v>2009</v>
      </c>
      <c r="F5" s="257">
        <v>2008</v>
      </c>
      <c r="G5" s="257">
        <v>2009</v>
      </c>
      <c r="H5" s="257">
        <v>2008</v>
      </c>
    </row>
    <row r="6" spans="2:8" ht="11.25" customHeight="1">
      <c r="B6" s="258" t="s">
        <v>33</v>
      </c>
      <c r="C6" s="259"/>
      <c r="D6" s="259"/>
      <c r="E6" s="259"/>
      <c r="F6" s="259"/>
      <c r="G6" s="259"/>
      <c r="H6" s="259"/>
    </row>
    <row r="7" spans="2:8" ht="11.25" customHeight="1">
      <c r="B7" s="260" t="s">
        <v>281</v>
      </c>
      <c r="C7" s="261">
        <v>9.500466023009443</v>
      </c>
      <c r="D7" s="261">
        <v>8.779884583676836</v>
      </c>
      <c r="E7" s="261">
        <v>6.238938053097345</v>
      </c>
      <c r="F7" s="261">
        <v>6.981519507186857</v>
      </c>
      <c r="G7" s="261">
        <v>15.141259564449678</v>
      </c>
      <c r="H7" s="261">
        <v>14.99482936918304</v>
      </c>
    </row>
    <row r="8" spans="2:8" ht="11.25" customHeight="1">
      <c r="B8" s="260" t="s">
        <v>282</v>
      </c>
      <c r="C8" s="261">
        <v>47.04342196071177</v>
      </c>
      <c r="D8" s="261">
        <v>46.61088211046991</v>
      </c>
      <c r="E8" s="261">
        <v>40.453539823008846</v>
      </c>
      <c r="F8" s="261">
        <v>51.78271420571215</v>
      </c>
      <c r="G8" s="261">
        <v>52.942907592701594</v>
      </c>
      <c r="H8" s="261">
        <v>58.376421923474666</v>
      </c>
    </row>
    <row r="9" spans="2:8" ht="11.25" customHeight="1">
      <c r="B9" s="260" t="s">
        <v>283</v>
      </c>
      <c r="C9" s="261">
        <v>27.932921146060863</v>
      </c>
      <c r="D9" s="261">
        <v>28.237427864798022</v>
      </c>
      <c r="E9" s="261">
        <v>31.46017699115044</v>
      </c>
      <c r="F9" s="261">
        <v>28.00074668657831</v>
      </c>
      <c r="G9" s="261">
        <v>22.395526780459093</v>
      </c>
      <c r="H9" s="261">
        <v>18.40744570837642</v>
      </c>
    </row>
    <row r="10" spans="2:8" ht="11.25" customHeight="1">
      <c r="B10" s="260" t="s">
        <v>284</v>
      </c>
      <c r="C10" s="261">
        <v>15.52319087021793</v>
      </c>
      <c r="D10" s="261">
        <v>16.371805441055233</v>
      </c>
      <c r="E10" s="261">
        <v>21.847345132743364</v>
      </c>
      <c r="F10" s="261">
        <v>13.23501960052268</v>
      </c>
      <c r="G10" s="261">
        <v>9.520306062389642</v>
      </c>
      <c r="H10" s="261">
        <v>8.221302998965873</v>
      </c>
    </row>
    <row r="11" spans="2:11" ht="11.25" customHeight="1">
      <c r="B11" s="258" t="s">
        <v>20</v>
      </c>
      <c r="C11" s="262">
        <v>100</v>
      </c>
      <c r="D11" s="262">
        <v>100</v>
      </c>
      <c r="E11" s="262">
        <v>100</v>
      </c>
      <c r="F11" s="262">
        <v>100</v>
      </c>
      <c r="G11" s="262">
        <v>100</v>
      </c>
      <c r="H11" s="262">
        <v>100</v>
      </c>
      <c r="K11" s="263"/>
    </row>
    <row r="12" spans="2:11" ht="11.25" customHeight="1">
      <c r="B12" s="258" t="s">
        <v>285</v>
      </c>
      <c r="C12" s="264"/>
      <c r="D12" s="264"/>
      <c r="E12" s="264"/>
      <c r="F12" s="264"/>
      <c r="G12" s="264"/>
      <c r="H12" s="264"/>
      <c r="K12" s="263"/>
    </row>
    <row r="13" spans="2:8" ht="11.25" customHeight="1">
      <c r="B13" s="260" t="s">
        <v>281</v>
      </c>
      <c r="C13" s="261">
        <v>2.2935038003101127</v>
      </c>
      <c r="D13" s="261">
        <v>1.9002513498417428</v>
      </c>
      <c r="E13" s="261">
        <v>0.9040476679679474</v>
      </c>
      <c r="F13" s="261">
        <v>0.985525100092393</v>
      </c>
      <c r="G13" s="261">
        <v>5.18064076346285</v>
      </c>
      <c r="H13" s="261">
        <v>5.5295220243673855</v>
      </c>
    </row>
    <row r="14" spans="2:8" ht="11.25" customHeight="1">
      <c r="B14" s="260" t="s">
        <v>282</v>
      </c>
      <c r="C14" s="261">
        <v>49.297489607412274</v>
      </c>
      <c r="D14" s="261">
        <v>46.71732452057345</v>
      </c>
      <c r="E14" s="261">
        <v>26.03246352989521</v>
      </c>
      <c r="F14" s="261">
        <v>32.15275639051432</v>
      </c>
      <c r="G14" s="261">
        <v>44.785276073619634</v>
      </c>
      <c r="H14" s="261">
        <v>52.20243673851921</v>
      </c>
    </row>
    <row r="15" spans="2:8" ht="11.25" customHeight="1">
      <c r="B15" s="260" t="s">
        <v>283</v>
      </c>
      <c r="C15" s="261">
        <v>31.251010720774712</v>
      </c>
      <c r="D15" s="261">
        <v>32.5951871159933</v>
      </c>
      <c r="E15" s="261">
        <v>30.449969180193136</v>
      </c>
      <c r="F15" s="261">
        <v>33.81582999692023</v>
      </c>
      <c r="G15" s="261">
        <v>30.743012951601912</v>
      </c>
      <c r="H15" s="261">
        <v>27.553889409559513</v>
      </c>
    </row>
    <row r="16" spans="2:8" ht="11.25" customHeight="1">
      <c r="B16" s="260" t="s">
        <v>284</v>
      </c>
      <c r="C16" s="261">
        <v>17.157995871502905</v>
      </c>
      <c r="D16" s="261">
        <v>18.78723701359151</v>
      </c>
      <c r="E16" s="261">
        <v>42.6135196219437</v>
      </c>
      <c r="F16" s="261">
        <v>33.045888512473056</v>
      </c>
      <c r="G16" s="261">
        <v>19.29107021131561</v>
      </c>
      <c r="H16" s="261">
        <v>14.71415182755389</v>
      </c>
    </row>
    <row r="17" spans="2:8" ht="11.25" customHeight="1">
      <c r="B17" s="258" t="s">
        <v>20</v>
      </c>
      <c r="C17" s="262">
        <v>100</v>
      </c>
      <c r="D17" s="262">
        <v>100</v>
      </c>
      <c r="E17" s="262">
        <v>100</v>
      </c>
      <c r="F17" s="262">
        <v>100</v>
      </c>
      <c r="G17" s="262">
        <v>100</v>
      </c>
      <c r="H17" s="262">
        <v>100</v>
      </c>
    </row>
    <row r="18" ht="11.25">
      <c r="B18" s="251"/>
    </row>
    <row r="19" ht="11.25">
      <c r="B19" s="251"/>
    </row>
    <row r="20" ht="11.25">
      <c r="B20" s="251"/>
    </row>
  </sheetData>
  <mergeCells count="5">
    <mergeCell ref="B1:H1"/>
    <mergeCell ref="B4:B5"/>
    <mergeCell ref="C4:D4"/>
    <mergeCell ref="E4:F4"/>
    <mergeCell ref="G4:H4"/>
  </mergeCells>
  <printOptions/>
  <pageMargins left="0.75" right="0.75" top="1" bottom="1" header="0.4921259845" footer="0.4921259845"/>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dimension ref="B1:I12"/>
  <sheetViews>
    <sheetView showGridLines="0" workbookViewId="0" topLeftCell="A1">
      <selection activeCell="A1" sqref="A1"/>
    </sheetView>
  </sheetViews>
  <sheetFormatPr defaultColWidth="11.421875" defaultRowHeight="12.75"/>
  <cols>
    <col min="1" max="1" width="3.7109375" style="266" customWidth="1"/>
    <col min="2" max="2" width="24.7109375" style="266" customWidth="1"/>
    <col min="3" max="3" width="7.7109375" style="266" customWidth="1"/>
    <col min="4" max="4" width="13.7109375" style="266" customWidth="1"/>
    <col min="5" max="5" width="20.140625" style="266" customWidth="1"/>
    <col min="6" max="6" width="17.140625" style="266" customWidth="1"/>
    <col min="7" max="7" width="13.57421875" style="266" customWidth="1"/>
    <col min="8" max="16384" width="11.421875" style="266" customWidth="1"/>
  </cols>
  <sheetData>
    <row r="1" spans="2:9" ht="22.5" customHeight="1">
      <c r="B1" s="265" t="s">
        <v>286</v>
      </c>
      <c r="C1" s="253"/>
      <c r="D1" s="253"/>
      <c r="E1" s="253"/>
      <c r="F1" s="253"/>
      <c r="G1" s="253"/>
      <c r="H1" s="253"/>
      <c r="I1" s="253"/>
    </row>
    <row r="2" ht="11.25" customHeight="1"/>
    <row r="3" spans="2:7" ht="11.25" customHeight="1">
      <c r="B3" s="267" t="s">
        <v>287</v>
      </c>
      <c r="C3" s="268" t="s">
        <v>288</v>
      </c>
      <c r="D3" s="269"/>
      <c r="E3" s="269"/>
      <c r="F3" s="269"/>
      <c r="G3" s="270"/>
    </row>
    <row r="4" spans="2:7" ht="11.25" customHeight="1">
      <c r="B4" s="271"/>
      <c r="C4" s="272" t="s">
        <v>21</v>
      </c>
      <c r="D4" s="272" t="s">
        <v>295</v>
      </c>
      <c r="E4" s="272" t="s">
        <v>296</v>
      </c>
      <c r="F4" s="272" t="s">
        <v>289</v>
      </c>
      <c r="G4" s="273" t="s">
        <v>290</v>
      </c>
    </row>
    <row r="5" spans="2:7" ht="22.5" customHeight="1">
      <c r="B5" s="274"/>
      <c r="C5" s="275"/>
      <c r="D5" s="275"/>
      <c r="E5" s="275"/>
      <c r="F5" s="275"/>
      <c r="G5" s="276"/>
    </row>
    <row r="6" spans="2:7" ht="11.25" customHeight="1">
      <c r="B6" s="277" t="s">
        <v>21</v>
      </c>
      <c r="C6" s="278">
        <v>5.62</v>
      </c>
      <c r="D6" s="278">
        <v>1.74</v>
      </c>
      <c r="E6" s="278">
        <v>0.29</v>
      </c>
      <c r="F6" s="278">
        <v>0.23</v>
      </c>
      <c r="G6" s="279">
        <v>7.88</v>
      </c>
    </row>
    <row r="7" spans="2:7" ht="11.25" customHeight="1">
      <c r="B7" s="277" t="s">
        <v>297</v>
      </c>
      <c r="C7" s="278">
        <v>0.19</v>
      </c>
      <c r="D7" s="278">
        <v>0.15</v>
      </c>
      <c r="E7" s="278">
        <v>0</v>
      </c>
      <c r="F7" s="278">
        <v>0</v>
      </c>
      <c r="G7" s="279">
        <v>0.34</v>
      </c>
    </row>
    <row r="8" spans="2:7" ht="11.25" customHeight="1">
      <c r="B8" s="277" t="s">
        <v>298</v>
      </c>
      <c r="C8" s="278">
        <v>0.4</v>
      </c>
      <c r="D8" s="278">
        <v>0.05</v>
      </c>
      <c r="E8" s="278">
        <v>0.15</v>
      </c>
      <c r="F8" s="278">
        <v>0.01</v>
      </c>
      <c r="G8" s="279">
        <v>0.61</v>
      </c>
    </row>
    <row r="9" spans="2:7" ht="11.25" customHeight="1">
      <c r="B9" s="280" t="s">
        <v>291</v>
      </c>
      <c r="C9" s="281">
        <v>6.21</v>
      </c>
      <c r="D9" s="281">
        <v>1.94</v>
      </c>
      <c r="E9" s="281">
        <v>0.44</v>
      </c>
      <c r="F9" s="281">
        <v>0.24</v>
      </c>
      <c r="G9" s="281">
        <v>8.83</v>
      </c>
    </row>
    <row r="10" spans="3:7" ht="11.25">
      <c r="C10" s="282"/>
      <c r="D10" s="282"/>
      <c r="E10" s="282"/>
      <c r="F10" s="282"/>
      <c r="G10" s="282"/>
    </row>
    <row r="11" spans="3:7" ht="11.25">
      <c r="C11" s="283"/>
      <c r="D11" s="283"/>
      <c r="E11" s="283"/>
      <c r="F11" s="283"/>
      <c r="G11" s="283"/>
    </row>
    <row r="12" ht="11.25">
      <c r="G12" s="283"/>
    </row>
  </sheetData>
  <mergeCells count="8">
    <mergeCell ref="B1:I1"/>
    <mergeCell ref="G4:G5"/>
    <mergeCell ref="C4:C5"/>
    <mergeCell ref="D4:D5"/>
    <mergeCell ref="E4:E5"/>
    <mergeCell ref="F4:F5"/>
    <mergeCell ref="C3:G3"/>
    <mergeCell ref="B3:B5"/>
  </mergeCells>
  <printOptions/>
  <pageMargins left="0.75" right="0.75" top="1" bottom="1" header="0.4921259845" footer="0.4921259845"/>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B1:N39"/>
  <sheetViews>
    <sheetView showGridLines="0" workbookViewId="0" topLeftCell="A1">
      <selection activeCell="A1" sqref="A1"/>
    </sheetView>
  </sheetViews>
  <sheetFormatPr defaultColWidth="11.421875" defaultRowHeight="12.75"/>
  <cols>
    <col min="1" max="1" width="3.7109375" style="286" customWidth="1"/>
    <col min="2" max="2" width="9.140625" style="286" customWidth="1"/>
    <col min="3" max="3" width="7.8515625" style="286" bestFit="1" customWidth="1"/>
    <col min="4" max="4" width="7.421875" style="286" bestFit="1" customWidth="1"/>
    <col min="5" max="5" width="7.8515625" style="286" bestFit="1" customWidth="1"/>
    <col min="6" max="6" width="7.421875" style="286" bestFit="1" customWidth="1"/>
    <col min="7" max="9" width="14.8515625" style="286" bestFit="1" customWidth="1"/>
    <col min="10" max="10" width="14.8515625" style="286" customWidth="1"/>
    <col min="11" max="14" width="10.28125" style="286" bestFit="1" customWidth="1"/>
    <col min="15" max="15" width="11.421875" style="286" customWidth="1"/>
    <col min="16" max="16" width="9.8515625" style="286" customWidth="1"/>
    <col min="17" max="19" width="11.421875" style="286" customWidth="1"/>
    <col min="20" max="20" width="9.8515625" style="286" customWidth="1"/>
    <col min="21" max="27" width="13.7109375" style="286" bestFit="1" customWidth="1"/>
    <col min="28" max="28" width="7.00390625" style="286" customWidth="1"/>
    <col min="29" max="16384" width="11.421875" style="286" customWidth="1"/>
  </cols>
  <sheetData>
    <row r="1" spans="2:14" ht="11.25" customHeight="1">
      <c r="B1" s="284" t="s">
        <v>292</v>
      </c>
      <c r="C1" s="285"/>
      <c r="D1" s="285"/>
      <c r="E1" s="285"/>
      <c r="F1" s="285"/>
      <c r="G1" s="285"/>
      <c r="H1" s="285"/>
      <c r="I1" s="285"/>
      <c r="J1" s="285"/>
      <c r="K1" s="285"/>
      <c r="L1" s="285"/>
      <c r="M1" s="285"/>
      <c r="N1" s="285"/>
    </row>
    <row r="3" spans="2:14" s="289" customFormat="1" ht="11.25">
      <c r="B3" s="287"/>
      <c r="C3" s="288" t="s">
        <v>21</v>
      </c>
      <c r="D3" s="288" t="s">
        <v>21</v>
      </c>
      <c r="E3" s="288" t="s">
        <v>21</v>
      </c>
      <c r="F3" s="288" t="s">
        <v>21</v>
      </c>
      <c r="G3" s="288" t="s">
        <v>24</v>
      </c>
      <c r="H3" s="288" t="s">
        <v>24</v>
      </c>
      <c r="I3" s="288" t="s">
        <v>24</v>
      </c>
      <c r="J3" s="288" t="s">
        <v>24</v>
      </c>
      <c r="K3" s="288" t="s">
        <v>25</v>
      </c>
      <c r="L3" s="288" t="s">
        <v>25</v>
      </c>
      <c r="M3" s="288" t="s">
        <v>25</v>
      </c>
      <c r="N3" s="288" t="s">
        <v>25</v>
      </c>
    </row>
    <row r="4" spans="2:14" s="289" customFormat="1" ht="11.25">
      <c r="B4" s="290"/>
      <c r="C4" s="288">
        <v>2008</v>
      </c>
      <c r="D4" s="288">
        <v>2008</v>
      </c>
      <c r="E4" s="288">
        <v>2009</v>
      </c>
      <c r="F4" s="288">
        <v>2009</v>
      </c>
      <c r="G4" s="288">
        <v>2008</v>
      </c>
      <c r="H4" s="288">
        <v>2008</v>
      </c>
      <c r="I4" s="288">
        <v>2009</v>
      </c>
      <c r="J4" s="288">
        <v>2009</v>
      </c>
      <c r="K4" s="288">
        <v>2008</v>
      </c>
      <c r="L4" s="288">
        <v>2008</v>
      </c>
      <c r="M4" s="288">
        <v>2009</v>
      </c>
      <c r="N4" s="288">
        <v>2009</v>
      </c>
    </row>
    <row r="5" spans="2:14" s="289" customFormat="1" ht="11.25">
      <c r="B5" s="291"/>
      <c r="C5" s="288" t="s">
        <v>155</v>
      </c>
      <c r="D5" s="288" t="s">
        <v>156</v>
      </c>
      <c r="E5" s="288" t="s">
        <v>155</v>
      </c>
      <c r="F5" s="288" t="s">
        <v>156</v>
      </c>
      <c r="G5" s="288" t="s">
        <v>155</v>
      </c>
      <c r="H5" s="288" t="s">
        <v>156</v>
      </c>
      <c r="I5" s="288" t="s">
        <v>155</v>
      </c>
      <c r="J5" s="288" t="s">
        <v>156</v>
      </c>
      <c r="K5" s="288" t="s">
        <v>155</v>
      </c>
      <c r="L5" s="288" t="s">
        <v>156</v>
      </c>
      <c r="M5" s="288" t="s">
        <v>155</v>
      </c>
      <c r="N5" s="288" t="s">
        <v>156</v>
      </c>
    </row>
    <row r="6" spans="2:14" ht="11.25">
      <c r="B6" s="292">
        <v>56</v>
      </c>
      <c r="C6" s="293">
        <v>4.046242774566474</v>
      </c>
      <c r="D6" s="293">
        <v>0</v>
      </c>
      <c r="E6" s="293">
        <v>5.063291139240507</v>
      </c>
      <c r="F6" s="293">
        <v>4.587155963302752</v>
      </c>
      <c r="G6" s="293"/>
      <c r="H6" s="293"/>
      <c r="I6" s="293"/>
      <c r="J6" s="293"/>
      <c r="K6" s="293">
        <v>0</v>
      </c>
      <c r="L6" s="293">
        <v>0</v>
      </c>
      <c r="M6" s="293">
        <v>0</v>
      </c>
      <c r="N6" s="293">
        <v>0</v>
      </c>
    </row>
    <row r="7" spans="2:14" ht="11.25">
      <c r="B7" s="292">
        <v>57</v>
      </c>
      <c r="C7" s="293">
        <v>9.236722211820508</v>
      </c>
      <c r="D7" s="293">
        <v>6.1609997093868065</v>
      </c>
      <c r="E7" s="293">
        <v>11.31017010495838</v>
      </c>
      <c r="F7" s="293">
        <v>7.71537077753348</v>
      </c>
      <c r="G7" s="293"/>
      <c r="H7" s="293"/>
      <c r="I7" s="293"/>
      <c r="J7" s="293"/>
      <c r="K7" s="293">
        <v>4.832977967306325</v>
      </c>
      <c r="L7" s="293">
        <v>13.72549019607843</v>
      </c>
      <c r="M7" s="293">
        <v>11.695002575991756</v>
      </c>
      <c r="N7" s="293">
        <v>16.470588235294116</v>
      </c>
    </row>
    <row r="8" spans="2:14" ht="11.25">
      <c r="B8" s="292">
        <v>58</v>
      </c>
      <c r="C8" s="293">
        <v>9.354181451889838</v>
      </c>
      <c r="D8" s="293">
        <v>5.920701079405792</v>
      </c>
      <c r="E8" s="293">
        <v>10.422498535251611</v>
      </c>
      <c r="F8" s="293">
        <v>7.542963307013469</v>
      </c>
      <c r="G8" s="293"/>
      <c r="H8" s="293"/>
      <c r="I8" s="293"/>
      <c r="J8" s="293"/>
      <c r="K8" s="293">
        <v>5.170036764705882</v>
      </c>
      <c r="L8" s="293">
        <v>12.834224598930481</v>
      </c>
      <c r="M8" s="293">
        <v>7.831050228310502</v>
      </c>
      <c r="N8" s="293">
        <v>15.228426395939087</v>
      </c>
    </row>
    <row r="9" spans="2:14" ht="11.25">
      <c r="B9" s="292">
        <v>59</v>
      </c>
      <c r="C9" s="293">
        <v>8.878047074458784</v>
      </c>
      <c r="D9" s="293">
        <v>6.237410071942446</v>
      </c>
      <c r="E9" s="293">
        <v>9.825874694873882</v>
      </c>
      <c r="F9" s="293">
        <v>7.60370113929628</v>
      </c>
      <c r="G9" s="293"/>
      <c r="H9" s="293"/>
      <c r="I9" s="293"/>
      <c r="J9" s="293"/>
      <c r="K9" s="293">
        <v>4.5483359746434235</v>
      </c>
      <c r="L9" s="293">
        <v>8.695652173913043</v>
      </c>
      <c r="M9" s="293">
        <v>6.845637583892618</v>
      </c>
      <c r="N9" s="293">
        <v>9.815950920245399</v>
      </c>
    </row>
    <row r="10" spans="2:14" ht="11.25">
      <c r="B10" s="292">
        <v>60</v>
      </c>
      <c r="C10" s="293">
        <v>8.073407496634308</v>
      </c>
      <c r="D10" s="293">
        <v>6.106909239574816</v>
      </c>
      <c r="E10" s="293">
        <v>8.694897141330484</v>
      </c>
      <c r="F10" s="293">
        <v>7.131860170259011</v>
      </c>
      <c r="G10" s="293"/>
      <c r="H10" s="293"/>
      <c r="I10" s="293"/>
      <c r="J10" s="293"/>
      <c r="K10" s="293">
        <v>3.6567528035104826</v>
      </c>
      <c r="L10" s="293">
        <v>11.290322580645162</v>
      </c>
      <c r="M10" s="293">
        <v>5.057038692226273</v>
      </c>
      <c r="N10" s="293">
        <v>8.350730688935283</v>
      </c>
    </row>
    <row r="11" spans="2:14" ht="11.25">
      <c r="B11" s="292">
        <v>61</v>
      </c>
      <c r="C11" s="293">
        <v>6.056373354551902</v>
      </c>
      <c r="D11" s="293">
        <v>5.859009207376024</v>
      </c>
      <c r="E11" s="293">
        <v>6.607199445010663</v>
      </c>
      <c r="F11" s="293">
        <v>6.975267938863683</v>
      </c>
      <c r="G11" s="293">
        <v>4.169566225933658</v>
      </c>
      <c r="H11" s="293">
        <v>2.935504606813799</v>
      </c>
      <c r="I11" s="293">
        <v>4.810711535043545</v>
      </c>
      <c r="J11" s="293">
        <v>3.106669563328264</v>
      </c>
      <c r="K11" s="293">
        <v>2.7891187669159136</v>
      </c>
      <c r="L11" s="293">
        <v>4.4015199493350226</v>
      </c>
      <c r="M11" s="293">
        <v>4.144062001367677</v>
      </c>
      <c r="N11" s="293">
        <v>5.007541478129713</v>
      </c>
    </row>
    <row r="12" spans="2:14" ht="11.25">
      <c r="B12" s="292">
        <v>62</v>
      </c>
      <c r="C12" s="293">
        <v>5.8205662552194255</v>
      </c>
      <c r="D12" s="293">
        <v>5.355531862544082</v>
      </c>
      <c r="E12" s="293">
        <v>6.2807080725711915</v>
      </c>
      <c r="F12" s="293">
        <v>6.22849233660525</v>
      </c>
      <c r="G12" s="293">
        <v>3.640045438830444</v>
      </c>
      <c r="H12" s="293">
        <v>2.6503200216352654</v>
      </c>
      <c r="I12" s="293">
        <v>4.582479874243796</v>
      </c>
      <c r="J12" s="293">
        <v>3.0537671828780235</v>
      </c>
      <c r="K12" s="293">
        <v>2.3996438977015213</v>
      </c>
      <c r="L12" s="293">
        <v>4.120054570259208</v>
      </c>
      <c r="M12" s="293">
        <v>3.6285434995112413</v>
      </c>
      <c r="N12" s="293">
        <v>4.251012145748988</v>
      </c>
    </row>
    <row r="13" spans="2:14" ht="11.25">
      <c r="B13" s="292">
        <v>63</v>
      </c>
      <c r="C13" s="293">
        <v>5.3045242251261975</v>
      </c>
      <c r="D13" s="293">
        <v>4.904993888495751</v>
      </c>
      <c r="E13" s="293">
        <v>5.74443141852286</v>
      </c>
      <c r="F13" s="293">
        <v>5.483207083808931</v>
      </c>
      <c r="G13" s="293">
        <v>3.3447380840018877</v>
      </c>
      <c r="H13" s="293">
        <v>2.440876545888479</v>
      </c>
      <c r="I13" s="293">
        <v>4.170872717261632</v>
      </c>
      <c r="J13" s="293">
        <v>2.798600699650175</v>
      </c>
      <c r="K13" s="293">
        <v>2.1497919556171983</v>
      </c>
      <c r="L13" s="293">
        <v>3.640463917525773</v>
      </c>
      <c r="M13" s="293">
        <v>2.9748813520083344</v>
      </c>
      <c r="N13" s="293">
        <v>4.329222250188774</v>
      </c>
    </row>
    <row r="14" spans="2:14" ht="11.25">
      <c r="B14" s="292">
        <v>64</v>
      </c>
      <c r="C14" s="293">
        <v>4.76245291880393</v>
      </c>
      <c r="D14" s="293">
        <v>4.273312466780842</v>
      </c>
      <c r="E14" s="293">
        <v>5.178972811880554</v>
      </c>
      <c r="F14" s="293">
        <v>4.886400756952814</v>
      </c>
      <c r="G14" s="293">
        <v>2.8519279032626055</v>
      </c>
      <c r="H14" s="293">
        <v>2.0989044742500256</v>
      </c>
      <c r="I14" s="293">
        <v>3.827265029635902</v>
      </c>
      <c r="J14" s="293">
        <v>2.608962553713935</v>
      </c>
      <c r="K14" s="293">
        <v>1.5666682834554009</v>
      </c>
      <c r="L14" s="293">
        <v>3.364306312079462</v>
      </c>
      <c r="M14" s="293">
        <v>2.689721421709894</v>
      </c>
      <c r="N14" s="293">
        <v>3.4038638454461823</v>
      </c>
    </row>
    <row r="15" spans="2:14" ht="11.25">
      <c r="B15" s="292">
        <v>65</v>
      </c>
      <c r="C15" s="293">
        <v>4.148830480306561</v>
      </c>
      <c r="D15" s="293">
        <v>3.6150609661616944</v>
      </c>
      <c r="E15" s="293">
        <v>4.576744605126819</v>
      </c>
      <c r="F15" s="293">
        <v>4.175636680102602</v>
      </c>
      <c r="G15" s="293">
        <v>1.7540947321823817</v>
      </c>
      <c r="H15" s="293">
        <v>1.5532251681836169</v>
      </c>
      <c r="I15" s="293">
        <v>3.677008840587871</v>
      </c>
      <c r="J15" s="293">
        <v>2.4222154656937267</v>
      </c>
      <c r="K15" s="293">
        <v>0.94995921892242</v>
      </c>
      <c r="L15" s="293">
        <v>1.9767806714778788</v>
      </c>
      <c r="M15" s="293">
        <v>2.0544649730561972</v>
      </c>
      <c r="N15" s="293">
        <v>3.5813522692188946</v>
      </c>
    </row>
    <row r="16" spans="2:14" ht="11.25">
      <c r="B16" s="292">
        <v>66</v>
      </c>
      <c r="C16" s="293">
        <v>3.373083042757033</v>
      </c>
      <c r="D16" s="293">
        <v>3.194504118254701</v>
      </c>
      <c r="E16" s="293">
        <v>3.88012479676583</v>
      </c>
      <c r="F16" s="293">
        <v>3.5610989836892037</v>
      </c>
      <c r="G16" s="293">
        <v>1.843389760099699</v>
      </c>
      <c r="H16" s="293">
        <v>1.9573085161385626</v>
      </c>
      <c r="I16" s="293">
        <v>3.10961641565531</v>
      </c>
      <c r="J16" s="293">
        <v>2.3255813953488373</v>
      </c>
      <c r="K16" s="293">
        <v>0.7797177708682134</v>
      </c>
      <c r="L16" s="293">
        <v>1.8696311268317332</v>
      </c>
      <c r="M16" s="293">
        <v>1.6653982182029816</v>
      </c>
      <c r="N16" s="293">
        <v>2.549638989169675</v>
      </c>
    </row>
    <row r="17" spans="2:14" ht="11.25">
      <c r="B17" s="292">
        <v>67</v>
      </c>
      <c r="C17" s="293">
        <v>3.0177644630134655</v>
      </c>
      <c r="D17" s="293">
        <v>2.7653263968209782</v>
      </c>
      <c r="E17" s="293">
        <v>3.206896409969703</v>
      </c>
      <c r="F17" s="293">
        <v>3.14386923605729</v>
      </c>
      <c r="G17" s="293">
        <v>1.8768521567336187</v>
      </c>
      <c r="H17" s="293">
        <v>1.838766051211914</v>
      </c>
      <c r="I17" s="293">
        <v>3.2128109578003827</v>
      </c>
      <c r="J17" s="293">
        <v>2.317811651701817</v>
      </c>
      <c r="K17" s="293">
        <v>0.849128127369219</v>
      </c>
      <c r="L17" s="293">
        <v>1.5629139072847682</v>
      </c>
      <c r="M17" s="293">
        <v>1.3949969262779591</v>
      </c>
      <c r="N17" s="293">
        <v>2.23342939481268</v>
      </c>
    </row>
    <row r="18" spans="2:14" ht="11.25">
      <c r="B18" s="292">
        <v>68</v>
      </c>
      <c r="C18" s="293">
        <v>2.4340796708562085</v>
      </c>
      <c r="D18" s="293">
        <v>2.2764138485650185</v>
      </c>
      <c r="E18" s="293">
        <v>2.8529481965854693</v>
      </c>
      <c r="F18" s="293">
        <v>2.591477280887795</v>
      </c>
      <c r="G18" s="293">
        <v>1.4298868006282837</v>
      </c>
      <c r="H18" s="293">
        <v>1.8266908212560387</v>
      </c>
      <c r="I18" s="293">
        <v>2.739425816348893</v>
      </c>
      <c r="J18" s="293">
        <v>2.185176841630998</v>
      </c>
      <c r="K18" s="293">
        <v>0.5777982308124968</v>
      </c>
      <c r="L18" s="293">
        <v>1.3900245298446443</v>
      </c>
      <c r="M18" s="293">
        <v>1.3141268637856962</v>
      </c>
      <c r="N18" s="293">
        <v>1.9890081130594086</v>
      </c>
    </row>
    <row r="19" spans="2:14" ht="11.25">
      <c r="B19" s="292">
        <v>69</v>
      </c>
      <c r="C19" s="293">
        <v>2.013275364523257</v>
      </c>
      <c r="D19" s="293">
        <v>1.8287123468475117</v>
      </c>
      <c r="E19" s="293">
        <v>2.263441879708321</v>
      </c>
      <c r="F19" s="293">
        <v>2.0748255718131374</v>
      </c>
      <c r="G19" s="293">
        <v>1.1799723610077602</v>
      </c>
      <c r="H19" s="293">
        <v>1.3786170747468944</v>
      </c>
      <c r="I19" s="293">
        <v>2.261826902114672</v>
      </c>
      <c r="J19" s="293">
        <v>2.055668092129942</v>
      </c>
      <c r="K19" s="293">
        <v>0.3495630461922597</v>
      </c>
      <c r="L19" s="293">
        <v>1.2951226233122073</v>
      </c>
      <c r="M19" s="293">
        <v>0.8736349453978159</v>
      </c>
      <c r="N19" s="293">
        <v>1.4437482974666302</v>
      </c>
    </row>
    <row r="20" spans="2:14" ht="11.25">
      <c r="B20" s="292">
        <v>70</v>
      </c>
      <c r="C20" s="293">
        <v>1.6913740788903338</v>
      </c>
      <c r="D20" s="293">
        <v>1.470115433569544</v>
      </c>
      <c r="E20" s="293">
        <v>1.8531246241344352</v>
      </c>
      <c r="F20" s="293">
        <v>1.6769449508474132</v>
      </c>
      <c r="G20" s="293">
        <v>0.819493006993007</v>
      </c>
      <c r="H20" s="293">
        <v>0.9695997667128381</v>
      </c>
      <c r="I20" s="293">
        <v>1.9349305890550463</v>
      </c>
      <c r="J20" s="293">
        <v>1.6316015457277802</v>
      </c>
      <c r="K20" s="293">
        <v>0.3560347896851635</v>
      </c>
      <c r="L20" s="293">
        <v>0.6932889628397116</v>
      </c>
      <c r="M20" s="293">
        <v>0.4419159851678773</v>
      </c>
      <c r="N20" s="293">
        <v>1.4072847682119205</v>
      </c>
    </row>
    <row r="21" spans="2:14" ht="11.25">
      <c r="B21" s="292">
        <v>71</v>
      </c>
      <c r="C21" s="293">
        <v>1.3614764455676378</v>
      </c>
      <c r="D21" s="293">
        <v>1.1398738693222359</v>
      </c>
      <c r="E21" s="293">
        <v>1.5654669905056304</v>
      </c>
      <c r="F21" s="293">
        <v>1.3017567956755798</v>
      </c>
      <c r="G21" s="293">
        <v>0.5995203836930456</v>
      </c>
      <c r="H21" s="293">
        <v>0.9838216003498033</v>
      </c>
      <c r="I21" s="293">
        <v>1.6428808496515102</v>
      </c>
      <c r="J21" s="293">
        <v>1.5758371634931057</v>
      </c>
      <c r="K21" s="293">
        <v>0.26112387716732816</v>
      </c>
      <c r="L21" s="293">
        <v>0.674346726608598</v>
      </c>
      <c r="M21" s="293">
        <v>0.4868700471331641</v>
      </c>
      <c r="N21" s="293">
        <v>0.8053318522632602</v>
      </c>
    </row>
    <row r="22" spans="2:14" ht="11.25">
      <c r="B22" s="292">
        <v>72</v>
      </c>
      <c r="C22" s="293">
        <v>1.154333485140211</v>
      </c>
      <c r="D22" s="293">
        <v>0.9265716405115244</v>
      </c>
      <c r="E22" s="293">
        <v>1.2212094749481497</v>
      </c>
      <c r="F22" s="293">
        <v>1.0362532368961515</v>
      </c>
      <c r="G22" s="293">
        <v>0.539609644087256</v>
      </c>
      <c r="H22" s="293">
        <v>0.7148014440433214</v>
      </c>
      <c r="I22" s="293">
        <v>1.1950342267084348</v>
      </c>
      <c r="J22" s="293">
        <v>1.4599605810643113</v>
      </c>
      <c r="K22" s="293">
        <v>0.23533187142322298</v>
      </c>
      <c r="L22" s="293">
        <v>0.4129955947136564</v>
      </c>
      <c r="M22" s="293">
        <v>0.4406689673480223</v>
      </c>
      <c r="N22" s="293">
        <v>0.7620660457239627</v>
      </c>
    </row>
    <row r="23" spans="2:14" ht="11.25">
      <c r="B23" s="292">
        <v>73</v>
      </c>
      <c r="C23" s="293">
        <v>0.9806844912699202</v>
      </c>
      <c r="D23" s="293">
        <v>0.7545549075455491</v>
      </c>
      <c r="E23" s="293">
        <v>1.0729712980177781</v>
      </c>
      <c r="F23" s="293">
        <v>0.833109138193884</v>
      </c>
      <c r="G23" s="293">
        <v>0.35132352050396753</v>
      </c>
      <c r="H23" s="293">
        <v>0.6521900244571259</v>
      </c>
      <c r="I23" s="293">
        <v>1.1545449217605346</v>
      </c>
      <c r="J23" s="293">
        <v>1.2241941325606664</v>
      </c>
      <c r="K23" s="293">
        <v>0.10893246187363835</v>
      </c>
      <c r="L23" s="293">
        <v>0.5050505050505051</v>
      </c>
      <c r="M23" s="293">
        <v>0.3240867893435869</v>
      </c>
      <c r="N23" s="293">
        <v>0.6357103372028745</v>
      </c>
    </row>
    <row r="24" spans="2:14" ht="11.25">
      <c r="B24" s="292">
        <v>74</v>
      </c>
      <c r="C24" s="293">
        <v>0.8167213714373719</v>
      </c>
      <c r="D24" s="293">
        <v>0.5900336970833054</v>
      </c>
      <c r="E24" s="293">
        <v>0.8826035099676265</v>
      </c>
      <c r="F24" s="293">
        <v>0.6764575395972356</v>
      </c>
      <c r="G24" s="293">
        <v>0.32129000969932103</v>
      </c>
      <c r="H24" s="293">
        <v>0.5887114577967474</v>
      </c>
      <c r="I24" s="293">
        <v>0.8497704999379729</v>
      </c>
      <c r="J24" s="293">
        <v>1.0170505533951542</v>
      </c>
      <c r="K24" s="293">
        <v>0.22217405440554894</v>
      </c>
      <c r="L24" s="293">
        <v>0.42792190425247395</v>
      </c>
      <c r="M24" s="293">
        <v>0.2512703110168072</v>
      </c>
      <c r="N24" s="293">
        <v>0.6230529595015576</v>
      </c>
    </row>
    <row r="25" spans="2:14" ht="11.25">
      <c r="B25" s="292">
        <v>75</v>
      </c>
      <c r="C25" s="293">
        <v>0.7238202189836911</v>
      </c>
      <c r="D25" s="293">
        <v>0.4940688648883266</v>
      </c>
      <c r="E25" s="293">
        <v>0.7424796637003876</v>
      </c>
      <c r="F25" s="293">
        <v>0.541171045314598</v>
      </c>
      <c r="G25" s="293">
        <v>0.14921499935123914</v>
      </c>
      <c r="H25" s="293">
        <v>0.42232277526395173</v>
      </c>
      <c r="I25" s="293">
        <v>0.7862223886184949</v>
      </c>
      <c r="J25" s="293">
        <v>1.0234351824384456</v>
      </c>
      <c r="K25" s="293">
        <v>0.1144950767117014</v>
      </c>
      <c r="L25" s="293">
        <v>0.22087244616234125</v>
      </c>
      <c r="M25" s="293">
        <v>0.35696357855987504</v>
      </c>
      <c r="N25" s="293">
        <v>0.5953991880920162</v>
      </c>
    </row>
    <row r="26" spans="2:14" ht="11.25">
      <c r="B26" s="292">
        <v>76</v>
      </c>
      <c r="C26" s="293">
        <v>0.5930030815443975</v>
      </c>
      <c r="D26" s="293">
        <v>0.4046746104491292</v>
      </c>
      <c r="E26" s="293">
        <v>0.6392529887324391</v>
      </c>
      <c r="F26" s="293">
        <v>0.43975621190811065</v>
      </c>
      <c r="G26" s="293">
        <v>0.22263214808218307</v>
      </c>
      <c r="H26" s="293">
        <v>0.49613308040274334</v>
      </c>
      <c r="I26" s="293">
        <v>0.47472586253008825</v>
      </c>
      <c r="J26" s="293">
        <v>0.80103753433018</v>
      </c>
      <c r="K26" s="293">
        <v>0.1256855575868373</v>
      </c>
      <c r="L26" s="293">
        <v>0.23834745762711865</v>
      </c>
      <c r="M26" s="293">
        <v>0.22919605077574048</v>
      </c>
      <c r="N26" s="293">
        <v>0.381903642773208</v>
      </c>
    </row>
    <row r="27" spans="2:14" ht="11.25">
      <c r="B27" s="292">
        <v>77</v>
      </c>
      <c r="C27" s="293">
        <v>0.4804567949921405</v>
      </c>
      <c r="D27" s="293">
        <v>0.3294853752234605</v>
      </c>
      <c r="E27" s="293">
        <v>0.5285474911504663</v>
      </c>
      <c r="F27" s="293">
        <v>0.34782933049847764</v>
      </c>
      <c r="G27" s="293">
        <v>0.1671905303283622</v>
      </c>
      <c r="H27" s="293">
        <v>0.37523452157598497</v>
      </c>
      <c r="I27" s="293">
        <v>0.6529912274915902</v>
      </c>
      <c r="J27" s="293">
        <v>0.8359224737387188</v>
      </c>
      <c r="K27" s="293">
        <v>0.055364173228346455</v>
      </c>
      <c r="L27" s="293">
        <v>0.23671751709626512</v>
      </c>
      <c r="M27" s="293">
        <v>0.23255813953488372</v>
      </c>
      <c r="N27" s="293">
        <v>0.42953020134228187</v>
      </c>
    </row>
    <row r="28" spans="2:14" ht="11.25">
      <c r="B28" s="292">
        <v>78</v>
      </c>
      <c r="C28" s="293">
        <v>0.4066622902058292</v>
      </c>
      <c r="D28" s="293">
        <v>0.2743222626452294</v>
      </c>
      <c r="E28" s="293">
        <v>0.4366964176975138</v>
      </c>
      <c r="F28" s="293">
        <v>0.2889795047589494</v>
      </c>
      <c r="G28" s="293">
        <v>0.19818219093829018</v>
      </c>
      <c r="H28" s="293">
        <v>0.45203800183879866</v>
      </c>
      <c r="I28" s="293">
        <v>0.6262612205135342</v>
      </c>
      <c r="J28" s="293">
        <v>0.701593838175856</v>
      </c>
      <c r="K28" s="293">
        <v>0.05301875538471734</v>
      </c>
      <c r="L28" s="293">
        <v>0.2089864158829676</v>
      </c>
      <c r="M28" s="293">
        <v>0.115192627671829</v>
      </c>
      <c r="N28" s="293">
        <v>0.3459286854709952</v>
      </c>
    </row>
    <row r="29" spans="2:14" ht="11.25">
      <c r="B29" s="292">
        <v>79</v>
      </c>
      <c r="C29" s="293">
        <v>0.387268466416873</v>
      </c>
      <c r="D29" s="293">
        <v>0.23408264835524725</v>
      </c>
      <c r="E29" s="293">
        <v>0.38024206099741825</v>
      </c>
      <c r="F29" s="293">
        <v>0.23316088100789545</v>
      </c>
      <c r="G29" s="293">
        <v>0.21470348708077294</v>
      </c>
      <c r="H29" s="293">
        <v>0.4011132940406025</v>
      </c>
      <c r="I29" s="293">
        <v>0.463623395149786</v>
      </c>
      <c r="J29" s="293">
        <v>0.7591172327437784</v>
      </c>
      <c r="K29" s="293">
        <v>0.022433261048381066</v>
      </c>
      <c r="L29" s="293">
        <v>0.05411255411255411</v>
      </c>
      <c r="M29" s="293">
        <v>0.1388214062608454</v>
      </c>
      <c r="N29" s="293">
        <v>0.28368794326241137</v>
      </c>
    </row>
    <row r="30" spans="2:14" ht="11.25">
      <c r="B30" s="292">
        <v>80</v>
      </c>
      <c r="C30" s="293">
        <v>0.31016566156680436</v>
      </c>
      <c r="D30" s="293">
        <v>0.18226690214191912</v>
      </c>
      <c r="E30" s="293">
        <v>0.32858401263999776</v>
      </c>
      <c r="F30" s="293">
        <v>0.2029650547123191</v>
      </c>
      <c r="G30" s="293">
        <v>0.1603077909586406</v>
      </c>
      <c r="H30" s="293">
        <v>0.26220079506047533</v>
      </c>
      <c r="I30" s="293">
        <v>0.459788029925187</v>
      </c>
      <c r="J30" s="293">
        <v>0.6697362913352868</v>
      </c>
      <c r="K30" s="293">
        <v>0.04118616144975288</v>
      </c>
      <c r="L30" s="293">
        <v>0.141643059490085</v>
      </c>
      <c r="M30" s="293">
        <v>0.13321839981192696</v>
      </c>
      <c r="N30" s="293">
        <v>0.2630809704764689</v>
      </c>
    </row>
    <row r="31" spans="2:14" ht="11.25">
      <c r="B31" s="292">
        <v>81</v>
      </c>
      <c r="C31" s="293">
        <v>0.2672216238977108</v>
      </c>
      <c r="D31" s="293">
        <v>0.1526932027093882</v>
      </c>
      <c r="E31" s="293">
        <v>0.2880699314592232</v>
      </c>
      <c r="F31" s="293">
        <v>0.1681614349775785</v>
      </c>
      <c r="G31" s="293">
        <v>0.17001020061203673</v>
      </c>
      <c r="H31" s="293">
        <v>0.39038239730281254</v>
      </c>
      <c r="I31" s="293">
        <v>0.4323132999915233</v>
      </c>
      <c r="J31" s="293">
        <v>0.6173376228154074</v>
      </c>
      <c r="K31" s="293">
        <v>0.04627059041273367</v>
      </c>
      <c r="L31" s="293">
        <v>0.0911300121506683</v>
      </c>
      <c r="M31" s="293">
        <v>0.08657175836860331</v>
      </c>
      <c r="N31" s="293">
        <v>0.3515968356284793</v>
      </c>
    </row>
    <row r="32" spans="2:14" ht="11.25">
      <c r="B32" s="292">
        <v>82</v>
      </c>
      <c r="C32" s="293">
        <v>0.23338161918557862</v>
      </c>
      <c r="D32" s="293">
        <v>0.14356253983377645</v>
      </c>
      <c r="E32" s="293">
        <v>0.24201523221318158</v>
      </c>
      <c r="F32" s="293">
        <v>0.13054582094943568</v>
      </c>
      <c r="G32" s="293">
        <v>0.16654330125832717</v>
      </c>
      <c r="H32" s="293">
        <v>0.320659642693541</v>
      </c>
      <c r="I32" s="293">
        <v>0.4174607496143026</v>
      </c>
      <c r="J32" s="293">
        <v>0.7414866349322592</v>
      </c>
      <c r="K32" s="293">
        <v>0.09542996500901282</v>
      </c>
      <c r="L32" s="293">
        <v>0.12726694241170855</v>
      </c>
      <c r="M32" s="293">
        <v>0.14032815198618306</v>
      </c>
      <c r="N32" s="293">
        <v>0.09410288582183186</v>
      </c>
    </row>
    <row r="33" spans="2:14" ht="11.25">
      <c r="B33" s="292">
        <v>83</v>
      </c>
      <c r="C33" s="293">
        <v>0.20297361343025408</v>
      </c>
      <c r="D33" s="293">
        <v>0.10756887491178667</v>
      </c>
      <c r="E33" s="293">
        <v>0.22297297297297297</v>
      </c>
      <c r="F33" s="293">
        <v>0.11890606420927467</v>
      </c>
      <c r="G33" s="293">
        <v>0.0594883997620464</v>
      </c>
      <c r="H33" s="293">
        <v>0.2619324796274738</v>
      </c>
      <c r="I33" s="293">
        <v>0.4370716201450283</v>
      </c>
      <c r="J33" s="293">
        <v>0.5236100533130236</v>
      </c>
      <c r="K33" s="293">
        <v>0.012072920439454304</v>
      </c>
      <c r="L33" s="293">
        <v>0.034234851078397806</v>
      </c>
      <c r="M33" s="293">
        <v>0.1599086236436322</v>
      </c>
      <c r="N33" s="293">
        <v>0.24665257223396758</v>
      </c>
    </row>
    <row r="34" spans="2:14" ht="11.25">
      <c r="B34" s="292">
        <v>84</v>
      </c>
      <c r="C34" s="293">
        <v>0.18852091547595784</v>
      </c>
      <c r="D34" s="293">
        <v>0.10041966426858513</v>
      </c>
      <c r="E34" s="293">
        <v>0.1875804305625232</v>
      </c>
      <c r="F34" s="293">
        <v>0.09923417107108187</v>
      </c>
      <c r="G34" s="293">
        <v>0.0645577792123951</v>
      </c>
      <c r="H34" s="293">
        <v>0.2424732269145282</v>
      </c>
      <c r="I34" s="293">
        <v>0.23650827778972264</v>
      </c>
      <c r="J34" s="293">
        <v>0.5381256980404102</v>
      </c>
      <c r="K34" s="293">
        <v>0.013827433628318585</v>
      </c>
      <c r="L34" s="293">
        <v>0.18355359765051396</v>
      </c>
      <c r="M34" s="293">
        <v>0.0720772668300418</v>
      </c>
      <c r="N34" s="293">
        <v>0.037921880925293895</v>
      </c>
    </row>
    <row r="35" spans="2:14" ht="11.25">
      <c r="B35" s="292">
        <v>85</v>
      </c>
      <c r="C35" s="293">
        <v>0.16731734523145567</v>
      </c>
      <c r="D35" s="293">
        <v>0.0924095591662247</v>
      </c>
      <c r="E35" s="293">
        <v>0.1812053322520148</v>
      </c>
      <c r="F35" s="293">
        <v>0.08099609312962551</v>
      </c>
      <c r="G35" s="293">
        <v>0.08198641368001874</v>
      </c>
      <c r="H35" s="293">
        <v>0.22248119504184766</v>
      </c>
      <c r="I35" s="293">
        <v>0.2129673450070989</v>
      </c>
      <c r="J35" s="293">
        <v>0.4253056884635832</v>
      </c>
      <c r="K35" s="293">
        <v>0.030623181748583677</v>
      </c>
      <c r="L35" s="293">
        <v>0.10936930368209989</v>
      </c>
      <c r="M35" s="293">
        <v>0.11764705882352941</v>
      </c>
      <c r="N35" s="293">
        <v>0.20669698222405952</v>
      </c>
    </row>
    <row r="36" spans="2:14" ht="11.25">
      <c r="B36" s="292" t="s">
        <v>293</v>
      </c>
      <c r="C36" s="293">
        <v>0.1195909068326508</v>
      </c>
      <c r="D36" s="293">
        <v>0.05478438679870751</v>
      </c>
      <c r="E36" s="293">
        <v>0.1323400782334713</v>
      </c>
      <c r="F36" s="293">
        <v>0.06041466428669504</v>
      </c>
      <c r="G36" s="293">
        <v>0.08719376705200686</v>
      </c>
      <c r="H36" s="293">
        <v>0.150324009181953</v>
      </c>
      <c r="I36" s="293">
        <v>0.22928441932387758</v>
      </c>
      <c r="J36" s="293">
        <v>0.3863689050305231</v>
      </c>
      <c r="K36" s="293">
        <v>0.029421499760950313</v>
      </c>
      <c r="L36" s="293">
        <v>0.012058362474375979</v>
      </c>
      <c r="M36" s="293">
        <v>0.21325973781596938</v>
      </c>
      <c r="N36" s="293">
        <v>0.3765769158350593</v>
      </c>
    </row>
    <row r="38" s="295" customFormat="1" ht="11.25">
      <c r="B38" s="294"/>
    </row>
    <row r="39" s="295" customFormat="1" ht="11.25">
      <c r="B39" s="294"/>
    </row>
    <row r="40" s="295" customFormat="1" ht="11.25"/>
    <row r="41" s="295" customFormat="1" ht="11.25"/>
    <row r="42" s="295" customFormat="1" ht="11.25"/>
    <row r="43" s="295" customFormat="1" ht="11.25"/>
  </sheetData>
  <mergeCells count="1">
    <mergeCell ref="B1:N1"/>
  </mergeCells>
  <printOptions/>
  <pageMargins left="0.75" right="0.75" top="1" bottom="1" header="0.4921259845" footer="0.492125984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B1:I24"/>
  <sheetViews>
    <sheetView showGridLines="0" workbookViewId="0" topLeftCell="A1">
      <selection activeCell="A1" sqref="A1"/>
    </sheetView>
  </sheetViews>
  <sheetFormatPr defaultColWidth="11.421875" defaultRowHeight="12.75"/>
  <cols>
    <col min="1" max="1" width="3.7109375" style="12" customWidth="1"/>
    <col min="2" max="2" width="24.28125" style="12" customWidth="1"/>
    <col min="3" max="9" width="8.57421875" style="12" customWidth="1"/>
    <col min="10" max="16384" width="11.421875" style="12" customWidth="1"/>
  </cols>
  <sheetData>
    <row r="1" ht="11.25" customHeight="1">
      <c r="B1" s="11" t="s">
        <v>29</v>
      </c>
    </row>
    <row r="2" ht="11.25" customHeight="1">
      <c r="B2" s="11"/>
    </row>
    <row r="3" spans="2:9" ht="11.25" customHeight="1">
      <c r="B3" s="14"/>
      <c r="C3" s="25" t="s">
        <v>30</v>
      </c>
      <c r="D3" s="25"/>
      <c r="E3" s="25"/>
      <c r="F3" s="25"/>
      <c r="G3" s="25"/>
      <c r="H3" s="25"/>
      <c r="I3" s="26"/>
    </row>
    <row r="4" spans="2:9" ht="11.25" customHeight="1">
      <c r="B4" s="27"/>
      <c r="C4" s="28">
        <v>1937</v>
      </c>
      <c r="D4" s="28">
        <v>1938</v>
      </c>
      <c r="E4" s="28">
        <v>1939</v>
      </c>
      <c r="F4" s="28">
        <v>1940</v>
      </c>
      <c r="G4" s="28">
        <v>1941</v>
      </c>
      <c r="H4" s="28">
        <v>1942</v>
      </c>
      <c r="I4" s="28">
        <v>1943</v>
      </c>
    </row>
    <row r="5" spans="2:9" ht="11.25" customHeight="1">
      <c r="B5" s="16" t="s">
        <v>21</v>
      </c>
      <c r="C5" s="29">
        <v>61.45154244364923</v>
      </c>
      <c r="D5" s="29">
        <v>61.470636244555195</v>
      </c>
      <c r="E5" s="29">
        <v>61.568388258290526</v>
      </c>
      <c r="F5" s="29">
        <v>61.662877837279666</v>
      </c>
      <c r="G5" s="29">
        <v>61.63788690704884</v>
      </c>
      <c r="H5" s="29">
        <v>61.661724566567926</v>
      </c>
      <c r="I5" s="29">
        <v>61.61466143615908</v>
      </c>
    </row>
    <row r="6" spans="2:9" ht="11.25" customHeight="1">
      <c r="B6" s="18" t="s">
        <v>22</v>
      </c>
      <c r="C6" s="30">
        <v>60.86714679148188</v>
      </c>
      <c r="D6" s="30">
        <v>61.080376500449475</v>
      </c>
      <c r="E6" s="30">
        <v>61.076015186530206</v>
      </c>
      <c r="F6" s="30">
        <v>61.25285153615012</v>
      </c>
      <c r="G6" s="30">
        <v>61.194677323356856</v>
      </c>
      <c r="H6" s="30">
        <v>61.173983441276626</v>
      </c>
      <c r="I6" s="30">
        <v>61.18730955092493</v>
      </c>
    </row>
    <row r="7" spans="2:9" ht="11.25" customHeight="1">
      <c r="B7" s="18" t="s">
        <v>23</v>
      </c>
      <c r="C7" s="30">
        <v>60.50923092275963</v>
      </c>
      <c r="D7" s="30">
        <v>60.522758031198805</v>
      </c>
      <c r="E7" s="30">
        <v>60.52029222303604</v>
      </c>
      <c r="F7" s="30">
        <v>60.518025811278406</v>
      </c>
      <c r="G7" s="30">
        <v>60.51394882225215</v>
      </c>
      <c r="H7" s="30">
        <v>60.52418061612041</v>
      </c>
      <c r="I7" s="30">
        <v>60.54389008590537</v>
      </c>
    </row>
    <row r="8" spans="2:9" ht="11.25" customHeight="1">
      <c r="B8" s="18" t="s">
        <v>24</v>
      </c>
      <c r="C8" s="30">
        <v>0</v>
      </c>
      <c r="D8" s="30">
        <v>61.67981828350296</v>
      </c>
      <c r="E8" s="30">
        <v>61.70641006203364</v>
      </c>
      <c r="F8" s="30">
        <v>61.79966705424085</v>
      </c>
      <c r="G8" s="30">
        <v>61.845082872928174</v>
      </c>
      <c r="H8" s="30">
        <v>61.846885788053726</v>
      </c>
      <c r="I8" s="30">
        <v>61.88153393907002</v>
      </c>
    </row>
    <row r="9" spans="2:9" ht="11.25" customHeight="1">
      <c r="B9" s="18" t="s">
        <v>25</v>
      </c>
      <c r="C9" s="30">
        <v>0</v>
      </c>
      <c r="D9" s="30">
        <v>60.965118743632715</v>
      </c>
      <c r="E9" s="30">
        <v>61.03146343537005</v>
      </c>
      <c r="F9" s="30">
        <v>61.12591737619108</v>
      </c>
      <c r="G9" s="30">
        <v>61.13370657522714</v>
      </c>
      <c r="H9" s="30">
        <v>61.14305329092434</v>
      </c>
      <c r="I9" s="30">
        <v>61.189318039050995</v>
      </c>
    </row>
    <row r="10" spans="2:9" ht="11.25" customHeight="1">
      <c r="B10" s="18" t="s">
        <v>26</v>
      </c>
      <c r="C10" s="30">
        <v>58.34147811358281</v>
      </c>
      <c r="D10" s="30">
        <v>58.30591360142767</v>
      </c>
      <c r="E10" s="30">
        <v>58.22547499413604</v>
      </c>
      <c r="F10" s="30">
        <v>58.32820919673061</v>
      </c>
      <c r="G10" s="30">
        <v>58.42634747654922</v>
      </c>
      <c r="H10" s="30">
        <v>58.46645585463855</v>
      </c>
      <c r="I10" s="30">
        <v>58.503801311370026</v>
      </c>
    </row>
    <row r="11" spans="2:9" ht="11.25" customHeight="1">
      <c r="B11" s="18" t="s">
        <v>27</v>
      </c>
      <c r="C11" s="30">
        <v>46.98440573641187</v>
      </c>
      <c r="D11" s="30">
        <v>47.420847232</v>
      </c>
      <c r="E11" s="30">
        <v>47.46724057613169</v>
      </c>
      <c r="F11" s="30">
        <v>47.33957234077751</v>
      </c>
      <c r="G11" s="30">
        <v>47.51782134892086</v>
      </c>
      <c r="H11" s="30">
        <v>47.94448818238213</v>
      </c>
      <c r="I11" s="30">
        <v>48.23387623630441</v>
      </c>
    </row>
    <row r="12" spans="2:9" ht="11.25" customHeight="1">
      <c r="B12" s="31" t="s">
        <v>28</v>
      </c>
      <c r="C12" s="32">
        <v>58.494325864325866</v>
      </c>
      <c r="D12" s="32">
        <v>58.42369244201496</v>
      </c>
      <c r="E12" s="32">
        <v>58.41998975259845</v>
      </c>
      <c r="F12" s="32">
        <v>58.42961925116758</v>
      </c>
      <c r="G12" s="32">
        <v>58.39857276043778</v>
      </c>
      <c r="H12" s="32">
        <v>58.393046328986244</v>
      </c>
      <c r="I12" s="32">
        <v>58.32674096168344</v>
      </c>
    </row>
    <row r="16" ht="11.25">
      <c r="C16" s="33"/>
    </row>
    <row r="17" ht="11.25">
      <c r="C17" s="33"/>
    </row>
    <row r="18" ht="11.25">
      <c r="C18" s="33"/>
    </row>
    <row r="19" ht="11.25">
      <c r="C19" s="33"/>
    </row>
    <row r="20" ht="11.25">
      <c r="C20" s="33"/>
    </row>
    <row r="21" ht="11.25">
      <c r="C21" s="33"/>
    </row>
    <row r="22" ht="11.25">
      <c r="C22" s="33"/>
    </row>
    <row r="23" ht="11.25">
      <c r="C23" s="33"/>
    </row>
    <row r="24" ht="11.25">
      <c r="C24" s="33"/>
    </row>
  </sheetData>
  <mergeCells count="1">
    <mergeCell ref="C3:I3"/>
  </mergeCells>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1:I13"/>
  <sheetViews>
    <sheetView showGridLines="0" workbookViewId="0" topLeftCell="A1">
      <selection activeCell="A1" sqref="A1"/>
    </sheetView>
  </sheetViews>
  <sheetFormatPr defaultColWidth="11.421875" defaultRowHeight="12.75"/>
  <cols>
    <col min="1" max="1" width="3.7109375" style="12" customWidth="1"/>
    <col min="2" max="2" width="17.57421875" style="12" customWidth="1"/>
    <col min="3" max="3" width="10.57421875" style="12" customWidth="1"/>
    <col min="4" max="4" width="11.28125" style="12" customWidth="1"/>
    <col min="5" max="5" width="11.421875" style="12" customWidth="1"/>
    <col min="6" max="6" width="11.00390625" style="12" customWidth="1"/>
    <col min="7" max="7" width="11.140625" style="12" customWidth="1"/>
    <col min="8" max="8" width="9.421875" style="12" customWidth="1"/>
    <col min="9" max="9" width="11.28125" style="12" customWidth="1"/>
    <col min="10" max="16384" width="11.421875" style="12" customWidth="1"/>
  </cols>
  <sheetData>
    <row r="1" ht="11.25" customHeight="1">
      <c r="B1" s="11" t="s">
        <v>31</v>
      </c>
    </row>
    <row r="2" ht="11.25" customHeight="1"/>
    <row r="3" spans="2:9" ht="11.25" customHeight="1">
      <c r="B3" s="34" t="s">
        <v>32</v>
      </c>
      <c r="C3" s="35" t="s">
        <v>33</v>
      </c>
      <c r="D3" s="36"/>
      <c r="E3" s="37"/>
      <c r="F3" s="35" t="s">
        <v>34</v>
      </c>
      <c r="G3" s="36"/>
      <c r="H3" s="37"/>
      <c r="I3" s="25" t="s">
        <v>20</v>
      </c>
    </row>
    <row r="4" spans="2:9" ht="26.25" customHeight="1">
      <c r="B4" s="38"/>
      <c r="C4" s="39" t="s">
        <v>35</v>
      </c>
      <c r="D4" s="39" t="s">
        <v>36</v>
      </c>
      <c r="E4" s="40" t="s">
        <v>20</v>
      </c>
      <c r="F4" s="39" t="s">
        <v>35</v>
      </c>
      <c r="G4" s="39" t="s">
        <v>36</v>
      </c>
      <c r="H4" s="40" t="s">
        <v>20</v>
      </c>
      <c r="I4" s="25"/>
    </row>
    <row r="5" spans="2:9" ht="11.25" customHeight="1">
      <c r="B5" s="16" t="s">
        <v>37</v>
      </c>
      <c r="C5" s="41">
        <v>0.24</v>
      </c>
      <c r="D5" s="41">
        <v>3.54</v>
      </c>
      <c r="E5" s="41">
        <v>3.11</v>
      </c>
      <c r="F5" s="41">
        <v>0.14</v>
      </c>
      <c r="G5" s="41">
        <v>2.18</v>
      </c>
      <c r="H5" s="41">
        <v>2.08</v>
      </c>
      <c r="I5" s="41">
        <v>2.61</v>
      </c>
    </row>
    <row r="6" spans="2:9" ht="11.25" customHeight="1">
      <c r="B6" s="18" t="s">
        <v>14</v>
      </c>
      <c r="C6" s="42">
        <v>0.9</v>
      </c>
      <c r="D6" s="42">
        <v>5.97</v>
      </c>
      <c r="E6" s="42">
        <v>5.3</v>
      </c>
      <c r="F6" s="42">
        <v>0</v>
      </c>
      <c r="G6" s="42">
        <v>2.7</v>
      </c>
      <c r="H6" s="42">
        <v>2.58</v>
      </c>
      <c r="I6" s="42">
        <v>3.99</v>
      </c>
    </row>
    <row r="7" spans="2:9" ht="11.25" customHeight="1">
      <c r="B7" s="18" t="s">
        <v>38</v>
      </c>
      <c r="C7" s="42">
        <v>0.05</v>
      </c>
      <c r="D7" s="42">
        <v>2.23</v>
      </c>
      <c r="E7" s="42">
        <v>1.95</v>
      </c>
      <c r="F7" s="42">
        <v>0.13</v>
      </c>
      <c r="G7" s="42">
        <v>3.1</v>
      </c>
      <c r="H7" s="42">
        <v>2.96</v>
      </c>
      <c r="I7" s="42">
        <v>2.44</v>
      </c>
    </row>
    <row r="8" spans="2:9" ht="11.25" customHeight="1">
      <c r="B8" s="18" t="s">
        <v>16</v>
      </c>
      <c r="C8" s="42">
        <v>41.41</v>
      </c>
      <c r="D8" s="42">
        <v>64.17</v>
      </c>
      <c r="E8" s="42">
        <v>61.17</v>
      </c>
      <c r="F8" s="42">
        <v>20.78</v>
      </c>
      <c r="G8" s="42">
        <v>53.18</v>
      </c>
      <c r="H8" s="42">
        <v>51.67</v>
      </c>
      <c r="I8" s="42">
        <v>56.58</v>
      </c>
    </row>
    <row r="9" spans="2:9" ht="11.25" customHeight="1">
      <c r="B9" s="18" t="s">
        <v>39</v>
      </c>
      <c r="C9" s="42">
        <v>15.8</v>
      </c>
      <c r="D9" s="42">
        <v>13.8</v>
      </c>
      <c r="E9" s="42">
        <v>14.07</v>
      </c>
      <c r="F9" s="42">
        <v>16.35</v>
      </c>
      <c r="G9" s="42">
        <v>11.5</v>
      </c>
      <c r="H9" s="42">
        <v>11.72</v>
      </c>
      <c r="I9" s="42">
        <v>12.93</v>
      </c>
    </row>
    <row r="10" spans="2:9" ht="11.25" customHeight="1">
      <c r="B10" s="18" t="s">
        <v>18</v>
      </c>
      <c r="C10" s="42">
        <v>40.75</v>
      </c>
      <c r="D10" s="42">
        <v>9.94</v>
      </c>
      <c r="E10" s="42">
        <v>13.99</v>
      </c>
      <c r="F10" s="42">
        <v>61.56</v>
      </c>
      <c r="G10" s="42">
        <v>26.87</v>
      </c>
      <c r="H10" s="42">
        <v>28.49</v>
      </c>
      <c r="I10" s="42">
        <v>20.99</v>
      </c>
    </row>
    <row r="11" spans="2:9" ht="11.25" customHeight="1">
      <c r="B11" s="18" t="s">
        <v>40</v>
      </c>
      <c r="C11" s="42">
        <v>0.85</v>
      </c>
      <c r="D11" s="42">
        <v>0.35</v>
      </c>
      <c r="E11" s="42">
        <v>0.41</v>
      </c>
      <c r="F11" s="42">
        <v>1.03</v>
      </c>
      <c r="G11" s="42">
        <v>0.47</v>
      </c>
      <c r="H11" s="42">
        <v>0.5</v>
      </c>
      <c r="I11" s="42">
        <v>0.46</v>
      </c>
    </row>
    <row r="12" spans="2:9" ht="11.25" customHeight="1">
      <c r="B12" s="43" t="s">
        <v>41</v>
      </c>
      <c r="C12" s="44">
        <v>100</v>
      </c>
      <c r="D12" s="44">
        <v>100</v>
      </c>
      <c r="E12" s="44">
        <v>100</v>
      </c>
      <c r="F12" s="44">
        <v>100</v>
      </c>
      <c r="G12" s="44">
        <v>100</v>
      </c>
      <c r="H12" s="44">
        <v>100</v>
      </c>
      <c r="I12" s="44">
        <v>100</v>
      </c>
    </row>
    <row r="13" spans="2:9" ht="11.25" customHeight="1">
      <c r="B13" s="31" t="s">
        <v>42</v>
      </c>
      <c r="C13" s="45">
        <v>62.5857</v>
      </c>
      <c r="D13" s="45">
        <v>60.1631</v>
      </c>
      <c r="E13" s="45">
        <v>60.4818</v>
      </c>
      <c r="F13" s="45">
        <v>63.711</v>
      </c>
      <c r="G13" s="45">
        <v>61.2929</v>
      </c>
      <c r="H13" s="45">
        <v>61.4061</v>
      </c>
      <c r="I13" s="45">
        <v>60.928</v>
      </c>
    </row>
  </sheetData>
  <mergeCells count="4">
    <mergeCell ref="C3:E3"/>
    <mergeCell ref="F3:H3"/>
    <mergeCell ref="I3:I4"/>
    <mergeCell ref="B3:B4"/>
  </mergeCells>
  <printOptions/>
  <pageMargins left="0.75" right="0.75" top="1" bottom="1"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B1:K32"/>
  <sheetViews>
    <sheetView showGridLines="0" workbookViewId="0" topLeftCell="A1">
      <selection activeCell="A1" sqref="A1"/>
    </sheetView>
  </sheetViews>
  <sheetFormatPr defaultColWidth="11.421875" defaultRowHeight="12.75"/>
  <cols>
    <col min="1" max="1" width="3.7109375" style="47" customWidth="1"/>
    <col min="2" max="2" width="22.28125" style="47" customWidth="1"/>
    <col min="3" max="3" width="21.140625" style="47" customWidth="1"/>
    <col min="4" max="4" width="14.28125" style="47" customWidth="1"/>
    <col min="5" max="5" width="6.8515625" style="47" customWidth="1"/>
    <col min="6" max="6" width="9.140625" style="47" customWidth="1"/>
    <col min="7" max="7" width="6.8515625" style="47" customWidth="1"/>
    <col min="8" max="8" width="8.421875" style="47" customWidth="1"/>
    <col min="9" max="9" width="7.00390625" style="47" customWidth="1"/>
    <col min="10" max="10" width="12.57421875" style="47" customWidth="1"/>
    <col min="11" max="11" width="12.140625" style="47" customWidth="1"/>
    <col min="12" max="16384" width="11.421875" style="47" customWidth="1"/>
  </cols>
  <sheetData>
    <row r="1" ht="11.25" customHeight="1">
      <c r="B1" s="46" t="s">
        <v>43</v>
      </c>
    </row>
    <row r="2" ht="11.25" customHeight="1">
      <c r="B2" s="46"/>
    </row>
    <row r="3" spans="2:11" ht="15.75" customHeight="1">
      <c r="B3" s="14"/>
      <c r="C3" s="48" t="s">
        <v>44</v>
      </c>
      <c r="D3" s="25" t="s">
        <v>45</v>
      </c>
      <c r="E3" s="25"/>
      <c r="F3" s="25"/>
      <c r="G3" s="25"/>
      <c r="H3" s="25"/>
      <c r="I3" s="25"/>
      <c r="J3" s="25"/>
      <c r="K3" s="48" t="s">
        <v>46</v>
      </c>
    </row>
    <row r="4" spans="2:11" ht="30" customHeight="1">
      <c r="B4" s="27"/>
      <c r="C4" s="49"/>
      <c r="D4" s="39" t="s">
        <v>37</v>
      </c>
      <c r="E4" s="39" t="s">
        <v>14</v>
      </c>
      <c r="F4" s="39" t="s">
        <v>47</v>
      </c>
      <c r="G4" s="39" t="s">
        <v>16</v>
      </c>
      <c r="H4" s="39" t="s">
        <v>48</v>
      </c>
      <c r="I4" s="39" t="s">
        <v>18</v>
      </c>
      <c r="J4" s="39" t="s">
        <v>40</v>
      </c>
      <c r="K4" s="48"/>
    </row>
    <row r="5" spans="2:11" ht="11.25" customHeight="1">
      <c r="B5" s="43" t="s">
        <v>20</v>
      </c>
      <c r="C5" s="50">
        <v>61.0018</v>
      </c>
      <c r="D5" s="51">
        <v>2.4627368852506843</v>
      </c>
      <c r="E5" s="51">
        <v>3.6733569003039834</v>
      </c>
      <c r="F5" s="51">
        <v>2.3681067704838648</v>
      </c>
      <c r="G5" s="51">
        <v>56.761367282996204</v>
      </c>
      <c r="H5" s="51">
        <v>12.779160661878398</v>
      </c>
      <c r="I5" s="51">
        <v>21.40032878039104</v>
      </c>
      <c r="J5" s="51">
        <v>0.5549408953795707</v>
      </c>
      <c r="K5" s="51">
        <v>100</v>
      </c>
    </row>
    <row r="6" spans="2:11" ht="11.25" customHeight="1">
      <c r="B6" s="52" t="s">
        <v>33</v>
      </c>
      <c r="C6" s="53">
        <v>60.5916</v>
      </c>
      <c r="D6" s="54">
        <v>2.8798050226712046</v>
      </c>
      <c r="E6" s="54">
        <v>4.766326719916113</v>
      </c>
      <c r="F6" s="54">
        <v>1.8795458335570205</v>
      </c>
      <c r="G6" s="54">
        <v>61.5824417193731</v>
      </c>
      <c r="H6" s="54">
        <v>14.020597726827223</v>
      </c>
      <c r="I6" s="54">
        <v>14.346612724687407</v>
      </c>
      <c r="J6" s="54">
        <v>0.5246667280241877</v>
      </c>
      <c r="K6" s="54">
        <v>51.72610981615137</v>
      </c>
    </row>
    <row r="7" spans="2:11" ht="11.25" customHeight="1">
      <c r="B7" s="55" t="s">
        <v>49</v>
      </c>
      <c r="C7" s="56"/>
      <c r="D7" s="57"/>
      <c r="E7" s="57"/>
      <c r="F7" s="57"/>
      <c r="G7" s="57"/>
      <c r="H7" s="57"/>
      <c r="I7" s="57"/>
      <c r="J7" s="57"/>
      <c r="K7" s="57"/>
    </row>
    <row r="8" spans="2:11" ht="11.25" customHeight="1">
      <c r="B8" s="18" t="s">
        <v>21</v>
      </c>
      <c r="C8" s="58">
        <v>61.4759</v>
      </c>
      <c r="D8" s="59">
        <v>0</v>
      </c>
      <c r="E8" s="59">
        <v>0</v>
      </c>
      <c r="F8" s="59">
        <v>0</v>
      </c>
      <c r="G8" s="59">
        <v>65.78977015078878</v>
      </c>
      <c r="H8" s="59">
        <v>15.153705378712605</v>
      </c>
      <c r="I8" s="59">
        <v>18.497741500883954</v>
      </c>
      <c r="J8" s="59">
        <v>0.5587898768678508</v>
      </c>
      <c r="K8" s="59">
        <v>26.39712521369267</v>
      </c>
    </row>
    <row r="9" spans="2:11" ht="11.25" customHeight="1">
      <c r="B9" s="18" t="s">
        <v>22</v>
      </c>
      <c r="C9" s="58">
        <v>63.0443</v>
      </c>
      <c r="D9" s="59">
        <v>0</v>
      </c>
      <c r="E9" s="59">
        <v>0</v>
      </c>
      <c r="F9" s="59">
        <v>0</v>
      </c>
      <c r="G9" s="59">
        <v>38.0217145755054</v>
      </c>
      <c r="H9" s="59">
        <v>8.87969387519882</v>
      </c>
      <c r="I9" s="59">
        <v>52.29501394619764</v>
      </c>
      <c r="J9" s="59">
        <v>0.8033470874345912</v>
      </c>
      <c r="K9" s="59">
        <v>0.7909728340461286</v>
      </c>
    </row>
    <row r="10" spans="2:11" ht="11.25" customHeight="1">
      <c r="B10" s="31" t="s">
        <v>50</v>
      </c>
      <c r="C10" s="60">
        <v>59.1536</v>
      </c>
      <c r="D10" s="61">
        <v>3.587566389608204</v>
      </c>
      <c r="E10" s="61">
        <v>16.541888272848098</v>
      </c>
      <c r="F10" s="61">
        <v>13.844239666024386</v>
      </c>
      <c r="G10" s="61">
        <v>47.31360543263848</v>
      </c>
      <c r="H10" s="61">
        <v>12.69972230196396</v>
      </c>
      <c r="I10" s="61">
        <v>5.32932271345592</v>
      </c>
      <c r="J10" s="61">
        <v>0.6837290204410255</v>
      </c>
      <c r="K10" s="61">
        <v>2.4707193639105904</v>
      </c>
    </row>
    <row r="11" spans="2:11" ht="11.25" customHeight="1">
      <c r="B11" s="62" t="s">
        <v>51</v>
      </c>
      <c r="C11" s="58"/>
      <c r="D11" s="59"/>
      <c r="E11" s="59"/>
      <c r="F11" s="59"/>
      <c r="G11" s="59"/>
      <c r="H11" s="59"/>
      <c r="I11" s="59"/>
      <c r="J11" s="59"/>
      <c r="K11" s="59"/>
    </row>
    <row r="12" spans="2:11" ht="11.25" customHeight="1">
      <c r="B12" s="18" t="s">
        <v>21</v>
      </c>
      <c r="C12" s="58">
        <v>61.0047</v>
      </c>
      <c r="D12" s="59">
        <v>0</v>
      </c>
      <c r="E12" s="59">
        <v>0</v>
      </c>
      <c r="F12" s="59">
        <v>0</v>
      </c>
      <c r="G12" s="59">
        <v>75.14424832505344</v>
      </c>
      <c r="H12" s="59">
        <v>13.83892811169087</v>
      </c>
      <c r="I12" s="59">
        <v>10.546201597991516</v>
      </c>
      <c r="J12" s="59">
        <v>0.4706219652641703</v>
      </c>
      <c r="K12" s="59">
        <v>9.412150069140154</v>
      </c>
    </row>
    <row r="13" spans="2:11" ht="11.25" customHeight="1">
      <c r="B13" s="18" t="s">
        <v>22</v>
      </c>
      <c r="C13" s="58">
        <v>61.023</v>
      </c>
      <c r="D13" s="59">
        <v>0</v>
      </c>
      <c r="E13" s="59">
        <v>0</v>
      </c>
      <c r="F13" s="59">
        <v>0</v>
      </c>
      <c r="G13" s="59">
        <v>75.079682870185</v>
      </c>
      <c r="H13" s="59">
        <v>13.110234644029791</v>
      </c>
      <c r="I13" s="59">
        <v>11.611275726755826</v>
      </c>
      <c r="J13" s="59">
        <v>0.19880675902939055</v>
      </c>
      <c r="K13" s="59">
        <v>0.910710013944723</v>
      </c>
    </row>
    <row r="14" spans="2:11" ht="11.25" customHeight="1">
      <c r="B14" s="18" t="s">
        <v>50</v>
      </c>
      <c r="C14" s="58">
        <v>59.3431</v>
      </c>
      <c r="D14" s="59">
        <v>4.554346541230583</v>
      </c>
      <c r="E14" s="59">
        <v>16.02750832858379</v>
      </c>
      <c r="F14" s="59">
        <v>8.339683017125555</v>
      </c>
      <c r="G14" s="59">
        <v>52.54308304387469</v>
      </c>
      <c r="H14" s="59">
        <v>11.915965519135902</v>
      </c>
      <c r="I14" s="59">
        <v>5.802565808714781</v>
      </c>
      <c r="J14" s="59">
        <v>0.8168477413346933</v>
      </c>
      <c r="K14" s="59">
        <v>3.2854828287366318</v>
      </c>
    </row>
    <row r="15" spans="2:11" ht="11.25" customHeight="1">
      <c r="B15" s="55" t="s">
        <v>52</v>
      </c>
      <c r="C15" s="56"/>
      <c r="D15" s="57"/>
      <c r="E15" s="57"/>
      <c r="F15" s="57"/>
      <c r="G15" s="57"/>
      <c r="H15" s="57"/>
      <c r="I15" s="57"/>
      <c r="J15" s="57"/>
      <c r="K15" s="57"/>
    </row>
    <row r="16" spans="2:11" ht="11.25" customHeight="1">
      <c r="B16" s="18" t="s">
        <v>53</v>
      </c>
      <c r="C16" s="58">
        <v>55.1788</v>
      </c>
      <c r="D16" s="59">
        <v>19.006073676867928</v>
      </c>
      <c r="E16" s="59">
        <v>61.119467441180184</v>
      </c>
      <c r="F16" s="59">
        <v>9.724893074554426</v>
      </c>
      <c r="G16" s="59">
        <v>8.278997955824343</v>
      </c>
      <c r="H16" s="59">
        <v>1.6024537031427686</v>
      </c>
      <c r="I16" s="59">
        <v>0.268200692700337</v>
      </c>
      <c r="J16" s="59">
        <v>0</v>
      </c>
      <c r="K16" s="59">
        <v>2.1068018449043415</v>
      </c>
    </row>
    <row r="17" spans="2:11" ht="11.25" customHeight="1">
      <c r="B17" s="18" t="s">
        <v>54</v>
      </c>
      <c r="C17" s="58">
        <v>48.8</v>
      </c>
      <c r="D17" s="59">
        <v>70.7</v>
      </c>
      <c r="E17" s="59">
        <v>16.5</v>
      </c>
      <c r="F17" s="59">
        <v>12.2</v>
      </c>
      <c r="G17" s="59">
        <v>0</v>
      </c>
      <c r="H17" s="59">
        <v>0.7</v>
      </c>
      <c r="I17" s="59">
        <v>0</v>
      </c>
      <c r="J17" s="59">
        <v>0</v>
      </c>
      <c r="K17" s="59">
        <v>0.9995292197373259</v>
      </c>
    </row>
    <row r="18" spans="2:11" ht="11.25" customHeight="1">
      <c r="B18" s="18" t="s">
        <v>55</v>
      </c>
      <c r="C18" s="58">
        <v>60.638</v>
      </c>
      <c r="D18" s="59">
        <v>0</v>
      </c>
      <c r="E18" s="59">
        <v>0</v>
      </c>
      <c r="F18" s="59">
        <v>0</v>
      </c>
      <c r="G18" s="59">
        <v>82.5729762358287</v>
      </c>
      <c r="H18" s="59">
        <v>12.500593603017297</v>
      </c>
      <c r="I18" s="59">
        <v>4.215161834650164</v>
      </c>
      <c r="J18" s="59">
        <v>0.711373855929118</v>
      </c>
      <c r="K18" s="59">
        <v>1.7277799738609383</v>
      </c>
    </row>
    <row r="19" spans="2:11" ht="11.25" customHeight="1">
      <c r="B19" s="18" t="s">
        <v>56</v>
      </c>
      <c r="C19" s="58">
        <v>61.3065</v>
      </c>
      <c r="D19" s="59">
        <v>0</v>
      </c>
      <c r="E19" s="59">
        <v>0</v>
      </c>
      <c r="F19" s="59">
        <v>0</v>
      </c>
      <c r="G19" s="59">
        <v>66.30421997617742</v>
      </c>
      <c r="H19" s="59">
        <v>21.018373868717376</v>
      </c>
      <c r="I19" s="59">
        <v>12.131955224152584</v>
      </c>
      <c r="J19" s="59">
        <v>0.5453680986168656</v>
      </c>
      <c r="K19" s="59">
        <v>2.2012131617179436</v>
      </c>
    </row>
    <row r="20" spans="2:11" ht="11.25" customHeight="1">
      <c r="B20" s="43" t="s">
        <v>34</v>
      </c>
      <c r="C20" s="50">
        <v>61.4413</v>
      </c>
      <c r="D20" s="51">
        <v>2</v>
      </c>
      <c r="E20" s="51">
        <v>2.5</v>
      </c>
      <c r="F20" s="51">
        <v>2.9</v>
      </c>
      <c r="G20" s="51">
        <v>51.6</v>
      </c>
      <c r="H20" s="51">
        <v>11.4</v>
      </c>
      <c r="I20" s="51">
        <v>29</v>
      </c>
      <c r="J20" s="51">
        <v>0.5549408953795707</v>
      </c>
      <c r="K20" s="51">
        <v>48.27388836053235</v>
      </c>
    </row>
    <row r="21" spans="2:11" ht="11.25" customHeight="1">
      <c r="B21" s="62" t="s">
        <v>57</v>
      </c>
      <c r="C21" s="58"/>
      <c r="D21" s="59"/>
      <c r="E21" s="59"/>
      <c r="F21" s="59"/>
      <c r="G21" s="59"/>
      <c r="H21" s="59"/>
      <c r="I21" s="59"/>
      <c r="J21" s="59"/>
      <c r="K21" s="59"/>
    </row>
    <row r="22" spans="2:11" ht="11.25" customHeight="1">
      <c r="B22" s="18" t="s">
        <v>21</v>
      </c>
      <c r="C22" s="58">
        <v>62.2597</v>
      </c>
      <c r="D22" s="59">
        <v>0</v>
      </c>
      <c r="E22" s="59">
        <v>0</v>
      </c>
      <c r="F22" s="59">
        <v>0</v>
      </c>
      <c r="G22" s="59">
        <v>52.1324138165845</v>
      </c>
      <c r="H22" s="59">
        <v>10.62269537707255</v>
      </c>
      <c r="I22" s="59">
        <v>36.621232835730474</v>
      </c>
      <c r="J22" s="59">
        <v>0.6236579706124824</v>
      </c>
      <c r="K22" s="59">
        <v>29.132342129983492</v>
      </c>
    </row>
    <row r="23" spans="2:11" ht="11.25" customHeight="1">
      <c r="B23" s="18" t="s">
        <v>22</v>
      </c>
      <c r="C23" s="58">
        <v>63.5043</v>
      </c>
      <c r="D23" s="59">
        <v>0</v>
      </c>
      <c r="E23" s="59">
        <v>0</v>
      </c>
      <c r="F23" s="59">
        <v>0</v>
      </c>
      <c r="G23" s="59">
        <v>29.661244874399515</v>
      </c>
      <c r="H23" s="59">
        <v>6.952196922363962</v>
      </c>
      <c r="I23" s="59">
        <v>63.386558203236525</v>
      </c>
      <c r="J23" s="59">
        <v>0</v>
      </c>
      <c r="K23" s="59">
        <v>0.4406572544649369</v>
      </c>
    </row>
    <row r="24" spans="2:11" ht="11.25" customHeight="1">
      <c r="B24" s="18" t="s">
        <v>50</v>
      </c>
      <c r="C24" s="58">
        <v>57.9799</v>
      </c>
      <c r="D24" s="59">
        <v>10.067468571098674</v>
      </c>
      <c r="E24" s="59">
        <v>14.079890340167049</v>
      </c>
      <c r="F24" s="59">
        <v>18.18573673214322</v>
      </c>
      <c r="G24" s="59">
        <v>46.36903935302571</v>
      </c>
      <c r="H24" s="59">
        <v>8.31077359488587</v>
      </c>
      <c r="I24" s="59">
        <v>2.8281330210597435</v>
      </c>
      <c r="J24" s="59">
        <v>0.15895838761973566</v>
      </c>
      <c r="K24" s="59">
        <v>4.674187967862957</v>
      </c>
    </row>
    <row r="25" spans="2:11" ht="11.25" customHeight="1">
      <c r="B25" s="55" t="s">
        <v>58</v>
      </c>
      <c r="C25" s="56"/>
      <c r="D25" s="57"/>
      <c r="E25" s="57"/>
      <c r="F25" s="57"/>
      <c r="G25" s="57"/>
      <c r="H25" s="57"/>
      <c r="I25" s="57"/>
      <c r="J25" s="57"/>
      <c r="K25" s="57"/>
    </row>
    <row r="26" spans="2:11" ht="11.25" customHeight="1">
      <c r="B26" s="18" t="s">
        <v>21</v>
      </c>
      <c r="C26" s="58">
        <v>62.1523</v>
      </c>
      <c r="D26" s="59">
        <v>0</v>
      </c>
      <c r="E26" s="59">
        <v>0.043264824198798714</v>
      </c>
      <c r="F26" s="59">
        <v>0.04401438802760673</v>
      </c>
      <c r="G26" s="59">
        <v>51.29316250873615</v>
      </c>
      <c r="H26" s="59">
        <v>15.947750004272512</v>
      </c>
      <c r="I26" s="59">
        <v>32.36979401686158</v>
      </c>
      <c r="J26" s="59">
        <v>0.3019842753501737</v>
      </c>
      <c r="K26" s="59">
        <v>6.081257548529387</v>
      </c>
    </row>
    <row r="27" spans="2:11" ht="11.25" customHeight="1">
      <c r="B27" s="18" t="s">
        <v>22</v>
      </c>
      <c r="C27" s="58">
        <v>61.3338</v>
      </c>
      <c r="D27" s="59">
        <v>0</v>
      </c>
      <c r="E27" s="59">
        <v>0</v>
      </c>
      <c r="F27" s="59">
        <v>0</v>
      </c>
      <c r="G27" s="59">
        <v>72.08503940600157</v>
      </c>
      <c r="H27" s="59">
        <v>6.355714725640704</v>
      </c>
      <c r="I27" s="59">
        <v>21.559245868357724</v>
      </c>
      <c r="J27" s="59">
        <v>0</v>
      </c>
      <c r="K27" s="59">
        <v>0.3197258024050271</v>
      </c>
    </row>
    <row r="28" spans="2:11" ht="11.25" customHeight="1">
      <c r="B28" s="31" t="s">
        <v>50</v>
      </c>
      <c r="C28" s="60">
        <v>58.8848</v>
      </c>
      <c r="D28" s="61">
        <v>9.9066859719041</v>
      </c>
      <c r="E28" s="61">
        <v>9.61642946728198</v>
      </c>
      <c r="F28" s="61">
        <v>11.34624976393052</v>
      </c>
      <c r="G28" s="61">
        <v>50.877016275477345</v>
      </c>
      <c r="H28" s="61">
        <v>12.064288377633687</v>
      </c>
      <c r="I28" s="61">
        <v>5.474342274111773</v>
      </c>
      <c r="J28" s="61">
        <v>0.7149394451519802</v>
      </c>
      <c r="K28" s="61">
        <v>3.7652757437671758</v>
      </c>
    </row>
    <row r="29" spans="2:11" ht="11.25" customHeight="1">
      <c r="B29" s="62" t="s">
        <v>59</v>
      </c>
      <c r="C29" s="58"/>
      <c r="D29" s="59"/>
      <c r="E29" s="59"/>
      <c r="F29" s="59"/>
      <c r="G29" s="59"/>
      <c r="H29" s="59"/>
      <c r="I29" s="59"/>
      <c r="J29" s="59"/>
      <c r="K29" s="59"/>
    </row>
    <row r="30" spans="2:11" ht="11.25" customHeight="1">
      <c r="B30" s="18" t="s">
        <v>53</v>
      </c>
      <c r="C30" s="58">
        <v>55.6</v>
      </c>
      <c r="D30" s="59">
        <v>18.71406892929057</v>
      </c>
      <c r="E30" s="59">
        <v>34.84693728660227</v>
      </c>
      <c r="F30" s="59">
        <v>19.30355735839145</v>
      </c>
      <c r="G30" s="59">
        <v>19.286412583535178</v>
      </c>
      <c r="H30" s="59">
        <v>1.556161905039834</v>
      </c>
      <c r="I30" s="59">
        <v>6.292861937140689</v>
      </c>
      <c r="J30" s="59">
        <v>0</v>
      </c>
      <c r="K30" s="59">
        <v>0.4998366308615972</v>
      </c>
    </row>
    <row r="31" spans="2:11" ht="11.25" customHeight="1">
      <c r="B31" s="18" t="s">
        <v>55</v>
      </c>
      <c r="C31" s="58">
        <v>60.8895</v>
      </c>
      <c r="D31" s="59">
        <v>0</v>
      </c>
      <c r="E31" s="59">
        <v>0</v>
      </c>
      <c r="F31" s="59">
        <v>0</v>
      </c>
      <c r="G31" s="59">
        <v>77.75410227441486</v>
      </c>
      <c r="H31" s="59">
        <v>12.754506439381835</v>
      </c>
      <c r="I31" s="59">
        <v>8.711540883636207</v>
      </c>
      <c r="J31" s="59">
        <v>0.7798504025671056</v>
      </c>
      <c r="K31" s="59">
        <v>1.9398662998640537</v>
      </c>
    </row>
    <row r="32" spans="2:11" ht="11.25" customHeight="1">
      <c r="B32" s="31" t="s">
        <v>56</v>
      </c>
      <c r="C32" s="60">
        <v>62.4156</v>
      </c>
      <c r="D32" s="61">
        <v>0</v>
      </c>
      <c r="E32" s="61">
        <v>0</v>
      </c>
      <c r="F32" s="61">
        <v>0</v>
      </c>
      <c r="G32" s="61">
        <v>45.958661905036</v>
      </c>
      <c r="H32" s="61">
        <v>19.391966124684984</v>
      </c>
      <c r="I32" s="61">
        <v>31.23881646616598</v>
      </c>
      <c r="J32" s="61">
        <v>3.410555504113038</v>
      </c>
      <c r="K32" s="61">
        <v>0.7285661878395016</v>
      </c>
    </row>
  </sheetData>
  <mergeCells count="3">
    <mergeCell ref="D3:J3"/>
    <mergeCell ref="C3:C4"/>
    <mergeCell ref="K3:K4"/>
  </mergeCells>
  <printOptions/>
  <pageMargins left="0.75" right="0.75" top="1" bottom="1" header="0.4921259845" footer="0.4921259845"/>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dimension ref="B1:G23"/>
  <sheetViews>
    <sheetView showGridLines="0" workbookViewId="0" topLeftCell="A1">
      <selection activeCell="A1" sqref="A1"/>
    </sheetView>
  </sheetViews>
  <sheetFormatPr defaultColWidth="11.421875" defaultRowHeight="12.75"/>
  <cols>
    <col min="1" max="1" width="3.7109375" style="12" customWidth="1"/>
    <col min="2" max="2" width="23.57421875" style="12" customWidth="1"/>
    <col min="3" max="7" width="9.7109375" style="12" customWidth="1"/>
    <col min="8" max="16384" width="11.421875" style="12" customWidth="1"/>
  </cols>
  <sheetData>
    <row r="1" ht="11.25" customHeight="1">
      <c r="B1" s="11" t="s">
        <v>62</v>
      </c>
    </row>
    <row r="2" ht="11.25" customHeight="1">
      <c r="B2" s="11"/>
    </row>
    <row r="3" ht="12.75" customHeight="1">
      <c r="G3" s="13" t="s">
        <v>12</v>
      </c>
    </row>
    <row r="4" spans="2:7" ht="11.25" customHeight="1">
      <c r="B4" s="63"/>
      <c r="C4" s="40">
        <v>2005</v>
      </c>
      <c r="D4" s="40">
        <v>2006</v>
      </c>
      <c r="E4" s="40">
        <v>2007</v>
      </c>
      <c r="F4" s="40">
        <v>2008</v>
      </c>
      <c r="G4" s="40">
        <v>2009</v>
      </c>
    </row>
    <row r="5" spans="2:7" ht="11.25" customHeight="1">
      <c r="B5" s="64" t="s">
        <v>21</v>
      </c>
      <c r="C5" s="65">
        <v>4.21247475483633</v>
      </c>
      <c r="D5" s="65">
        <v>5.722540567722276</v>
      </c>
      <c r="E5" s="65">
        <v>7.302977998208394</v>
      </c>
      <c r="F5" s="65">
        <v>9.187269699664958</v>
      </c>
      <c r="G5" s="65">
        <v>12.17454081917768</v>
      </c>
    </row>
    <row r="6" spans="2:7" ht="11.25" customHeight="1">
      <c r="B6" s="64" t="s">
        <v>22</v>
      </c>
      <c r="C6" s="66" t="s">
        <v>63</v>
      </c>
      <c r="D6" s="65">
        <v>1.2</v>
      </c>
      <c r="E6" s="65">
        <v>2.8390384486921336</v>
      </c>
      <c r="F6" s="65">
        <v>3.1143769849030947</v>
      </c>
      <c r="G6" s="65">
        <v>9.672223564468068</v>
      </c>
    </row>
    <row r="7" spans="2:7" ht="11.25" customHeight="1">
      <c r="B7" s="67" t="s">
        <v>23</v>
      </c>
      <c r="C7" s="66" t="s">
        <v>63</v>
      </c>
      <c r="D7" s="65">
        <v>9.7</v>
      </c>
      <c r="E7" s="65">
        <v>9.2</v>
      </c>
      <c r="F7" s="65">
        <v>13.164798473646556</v>
      </c>
      <c r="G7" s="65">
        <v>17.953075157260827</v>
      </c>
    </row>
    <row r="8" spans="2:7" ht="11.25" customHeight="1">
      <c r="B8" s="64" t="s">
        <v>24</v>
      </c>
      <c r="C8" s="66" t="s">
        <v>63</v>
      </c>
      <c r="D8" s="65">
        <v>12.324517484439731</v>
      </c>
      <c r="E8" s="65">
        <v>12.277510464342996</v>
      </c>
      <c r="F8" s="65">
        <v>13.014346523726944</v>
      </c>
      <c r="G8" s="65">
        <v>16.667348943834945</v>
      </c>
    </row>
    <row r="9" spans="2:7" ht="11.25" customHeight="1">
      <c r="B9" s="64" t="s">
        <v>25</v>
      </c>
      <c r="C9" s="66" t="s">
        <v>63</v>
      </c>
      <c r="D9" s="65">
        <v>8.545156942037357</v>
      </c>
      <c r="E9" s="65">
        <v>8.72091548044962</v>
      </c>
      <c r="F9" s="65">
        <v>8.566023458191449</v>
      </c>
      <c r="G9" s="65">
        <v>14.317214344776897</v>
      </c>
    </row>
    <row r="10" spans="2:7" ht="11.25" customHeight="1">
      <c r="B10" s="64" t="s">
        <v>28</v>
      </c>
      <c r="C10" s="66" t="s">
        <v>63</v>
      </c>
      <c r="D10" s="66" t="s">
        <v>63</v>
      </c>
      <c r="E10" s="66" t="s">
        <v>63</v>
      </c>
      <c r="F10" s="65">
        <v>17.771993420737452</v>
      </c>
      <c r="G10" s="65">
        <v>15.336640087063895</v>
      </c>
    </row>
    <row r="11" spans="2:7" ht="11.25" customHeight="1">
      <c r="B11" s="64" t="s">
        <v>26</v>
      </c>
      <c r="C11" s="66" t="s">
        <v>63</v>
      </c>
      <c r="D11" s="66" t="s">
        <v>63</v>
      </c>
      <c r="E11" s="65">
        <v>32.37417956430146</v>
      </c>
      <c r="F11" s="65">
        <v>34.14371460380464</v>
      </c>
      <c r="G11" s="65">
        <v>27.460990867908247</v>
      </c>
    </row>
    <row r="12" spans="2:7" ht="22.5" customHeight="1">
      <c r="B12" s="68" t="s">
        <v>64</v>
      </c>
      <c r="C12" s="66" t="s">
        <v>63</v>
      </c>
      <c r="D12" s="66" t="s">
        <v>63</v>
      </c>
      <c r="E12" s="66" t="s">
        <v>63</v>
      </c>
      <c r="F12" s="65">
        <v>9.1</v>
      </c>
      <c r="G12" s="66" t="s">
        <v>63</v>
      </c>
    </row>
    <row r="13" spans="2:7" s="72" customFormat="1" ht="11.25" customHeight="1">
      <c r="B13" s="69" t="s">
        <v>65</v>
      </c>
      <c r="C13" s="70" t="s">
        <v>63</v>
      </c>
      <c r="D13" s="70" t="s">
        <v>63</v>
      </c>
      <c r="E13" s="70" t="s">
        <v>63</v>
      </c>
      <c r="F13" s="71">
        <v>8.1</v>
      </c>
      <c r="G13" s="70" t="s">
        <v>63</v>
      </c>
    </row>
    <row r="14" ht="11.25">
      <c r="B14" s="11"/>
    </row>
    <row r="15" ht="11.25">
      <c r="B15" s="11"/>
    </row>
    <row r="17" ht="11.25">
      <c r="D17" s="73"/>
    </row>
    <row r="18" ht="11.25">
      <c r="D18" s="73"/>
    </row>
    <row r="19" ht="11.25">
      <c r="D19" s="73"/>
    </row>
    <row r="20" ht="11.25">
      <c r="D20" s="73"/>
    </row>
    <row r="21" ht="11.25">
      <c r="D21" s="73"/>
    </row>
    <row r="22" ht="11.25">
      <c r="D22" s="73"/>
    </row>
    <row r="23" ht="11.25">
      <c r="D23" s="73"/>
    </row>
  </sheetData>
  <printOptions/>
  <pageMargins left="0.75" right="0.75" top="1" bottom="1" header="0.4921259845" footer="0.492125984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1:L26"/>
  <sheetViews>
    <sheetView showGridLines="0" workbookViewId="0" topLeftCell="A1">
      <selection activeCell="A1" sqref="A1"/>
    </sheetView>
  </sheetViews>
  <sheetFormatPr defaultColWidth="11.421875" defaultRowHeight="12.75"/>
  <cols>
    <col min="1" max="1" width="3.7109375" style="79" customWidth="1"/>
    <col min="2" max="2" width="11.421875" style="86" customWidth="1"/>
    <col min="3" max="3" width="11.421875" style="79" customWidth="1"/>
    <col min="4" max="4" width="11.8515625" style="79" customWidth="1"/>
    <col min="5" max="5" width="14.7109375" style="79" customWidth="1"/>
    <col min="6" max="6" width="13.7109375" style="79" customWidth="1"/>
    <col min="7" max="16384" width="11.421875" style="79" customWidth="1"/>
  </cols>
  <sheetData>
    <row r="1" s="75" customFormat="1" ht="11.25">
      <c r="B1" s="74" t="s">
        <v>66</v>
      </c>
    </row>
    <row r="2" spans="2:10" ht="11.25">
      <c r="B2" s="76" t="s">
        <v>67</v>
      </c>
      <c r="C2" s="77"/>
      <c r="D2" s="77"/>
      <c r="E2" s="77"/>
      <c r="F2" s="77"/>
      <c r="G2" s="77"/>
      <c r="H2" s="77"/>
      <c r="I2" s="77"/>
      <c r="J2" s="78"/>
    </row>
    <row r="3" spans="2:9" s="81" customFormat="1" ht="11.25">
      <c r="B3" s="80"/>
      <c r="C3" s="80" t="s">
        <v>21</v>
      </c>
      <c r="D3" s="80" t="s">
        <v>22</v>
      </c>
      <c r="E3" s="80" t="s">
        <v>23</v>
      </c>
      <c r="F3" s="80" t="s">
        <v>24</v>
      </c>
      <c r="G3" s="80" t="s">
        <v>25</v>
      </c>
      <c r="H3" s="80" t="s">
        <v>28</v>
      </c>
      <c r="I3" s="80" t="s">
        <v>68</v>
      </c>
    </row>
    <row r="4" spans="2:9" ht="11.25">
      <c r="B4" s="82">
        <v>2005</v>
      </c>
      <c r="C4" s="83">
        <v>19.9</v>
      </c>
      <c r="D4" s="84"/>
      <c r="E4" s="84"/>
      <c r="F4" s="84"/>
      <c r="G4" s="83">
        <v>13</v>
      </c>
      <c r="H4" s="83">
        <v>37.60905322867201</v>
      </c>
      <c r="I4" s="83">
        <v>61.925013065</v>
      </c>
    </row>
    <row r="5" spans="2:9" ht="11.25">
      <c r="B5" s="82">
        <v>2006</v>
      </c>
      <c r="C5" s="83">
        <v>24.5</v>
      </c>
      <c r="D5" s="83">
        <v>14.054897288414134</v>
      </c>
      <c r="E5" s="83">
        <v>23.562786140669612</v>
      </c>
      <c r="F5" s="84"/>
      <c r="G5" s="83">
        <v>21.68</v>
      </c>
      <c r="H5" s="83">
        <v>46.03864765836833</v>
      </c>
      <c r="I5" s="83">
        <v>95.44030823333333</v>
      </c>
    </row>
    <row r="6" spans="2:9" ht="11.25">
      <c r="B6" s="82">
        <v>2007</v>
      </c>
      <c r="C6" s="83">
        <v>46.7</v>
      </c>
      <c r="D6" s="83">
        <v>19.097516835016833</v>
      </c>
      <c r="E6" s="83">
        <v>32.08967353554063</v>
      </c>
      <c r="F6" s="83">
        <v>30</v>
      </c>
      <c r="G6" s="83">
        <v>32.78</v>
      </c>
      <c r="H6" s="83">
        <v>48.71519394421197</v>
      </c>
      <c r="I6" s="83">
        <v>84.76</v>
      </c>
    </row>
    <row r="7" spans="2:9" ht="11.25">
      <c r="B7" s="82">
        <v>2008</v>
      </c>
      <c r="C7" s="83">
        <v>50.1</v>
      </c>
      <c r="D7" s="83">
        <v>21</v>
      </c>
      <c r="E7" s="83">
        <v>36</v>
      </c>
      <c r="F7" s="84"/>
      <c r="G7" s="83">
        <v>36.15</v>
      </c>
      <c r="H7" s="83">
        <v>58.483228840677185</v>
      </c>
      <c r="I7" s="83">
        <v>102.706</v>
      </c>
    </row>
    <row r="8" spans="2:9" ht="11.25">
      <c r="B8" s="82">
        <v>2009</v>
      </c>
      <c r="C8" s="83">
        <v>49.4</v>
      </c>
      <c r="D8" s="83">
        <v>16</v>
      </c>
      <c r="E8" s="83">
        <v>52</v>
      </c>
      <c r="F8" s="84"/>
      <c r="G8" s="83">
        <v>39.56</v>
      </c>
      <c r="H8" s="83">
        <v>93.7014822688079</v>
      </c>
      <c r="I8" s="83">
        <v>152.67</v>
      </c>
    </row>
    <row r="9" ht="11.25">
      <c r="B9" s="3"/>
    </row>
    <row r="10" ht="11.25">
      <c r="B10" s="3"/>
    </row>
    <row r="14" s="75" customFormat="1" ht="11.25"/>
    <row r="15" ht="11.25">
      <c r="B15" s="79"/>
    </row>
    <row r="16" s="81" customFormat="1" ht="11.25">
      <c r="L16" s="81" t="s">
        <v>69</v>
      </c>
    </row>
    <row r="17" ht="11.25">
      <c r="B17" s="79"/>
    </row>
    <row r="18" ht="11.25">
      <c r="B18" s="79"/>
    </row>
    <row r="19" ht="11.25">
      <c r="B19" s="79"/>
    </row>
    <row r="20" ht="11.25">
      <c r="B20" s="79"/>
    </row>
    <row r="21" ht="11.25">
      <c r="B21" s="79"/>
    </row>
    <row r="22" ht="11.25">
      <c r="B22" s="3"/>
    </row>
    <row r="23" ht="11.25">
      <c r="B23" s="3"/>
    </row>
    <row r="25" ht="11.25">
      <c r="B25" s="85"/>
    </row>
    <row r="26" ht="11.25">
      <c r="B26" s="85"/>
    </row>
  </sheetData>
  <mergeCells count="1">
    <mergeCell ref="B2:I2"/>
  </mergeCells>
  <printOptions/>
  <pageMargins left="0.75" right="0.75" top="1" bottom="1" header="0.4921259845" footer="0.4921259845"/>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dimension ref="B1:I8"/>
  <sheetViews>
    <sheetView showGridLines="0" workbookViewId="0" topLeftCell="A1">
      <selection activeCell="A1" sqref="A1"/>
    </sheetView>
  </sheetViews>
  <sheetFormatPr defaultColWidth="11.421875" defaultRowHeight="12.75"/>
  <cols>
    <col min="1" max="1" width="3.7109375" style="87" customWidth="1"/>
    <col min="2" max="16384" width="11.421875" style="87" customWidth="1"/>
  </cols>
  <sheetData>
    <row r="1" spans="2:9" ht="11.25">
      <c r="B1" s="74" t="s">
        <v>70</v>
      </c>
      <c r="C1" s="75"/>
      <c r="D1" s="75"/>
      <c r="E1" s="75"/>
      <c r="F1" s="75"/>
      <c r="G1" s="75"/>
      <c r="H1" s="75"/>
      <c r="I1" s="75"/>
    </row>
    <row r="2" spans="2:9" ht="11.25">
      <c r="B2" s="88" t="s">
        <v>71</v>
      </c>
      <c r="C2" s="88"/>
      <c r="D2" s="88"/>
      <c r="E2" s="88"/>
      <c r="F2" s="88"/>
      <c r="G2" s="88"/>
      <c r="H2" s="88"/>
      <c r="I2" s="88"/>
    </row>
    <row r="3" spans="2:9" ht="11.25">
      <c r="B3" s="80"/>
      <c r="C3" s="80" t="s">
        <v>21</v>
      </c>
      <c r="D3" s="80" t="s">
        <v>22</v>
      </c>
      <c r="E3" s="80" t="s">
        <v>23</v>
      </c>
      <c r="F3" s="80" t="s">
        <v>24</v>
      </c>
      <c r="G3" s="80" t="s">
        <v>25</v>
      </c>
      <c r="H3" s="80" t="s">
        <v>28</v>
      </c>
      <c r="I3" s="80" t="s">
        <v>68</v>
      </c>
    </row>
    <row r="4" spans="2:9" ht="11.25">
      <c r="B4" s="82">
        <v>2005</v>
      </c>
      <c r="C4" s="83">
        <v>3.8</v>
      </c>
      <c r="D4" s="83"/>
      <c r="E4" s="83"/>
      <c r="F4" s="83"/>
      <c r="G4" s="83">
        <v>3.6563493746025015</v>
      </c>
      <c r="H4" s="83">
        <v>2.976610644257703</v>
      </c>
      <c r="I4" s="83">
        <v>3.398796498905908</v>
      </c>
    </row>
    <row r="5" spans="2:9" ht="11.25">
      <c r="B5" s="82">
        <v>2006</v>
      </c>
      <c r="C5" s="83">
        <v>5.188297508484832</v>
      </c>
      <c r="D5" s="83">
        <v>4.928400954653938</v>
      </c>
      <c r="E5" s="83">
        <v>6.643241008681273</v>
      </c>
      <c r="F5" s="83">
        <v>5.1574000318623545</v>
      </c>
      <c r="G5" s="83">
        <v>5.316338028169014</v>
      </c>
      <c r="H5" s="83">
        <v>4.273444347063979</v>
      </c>
      <c r="I5" s="83">
        <v>4.523753802948748</v>
      </c>
    </row>
    <row r="6" spans="2:9" ht="11.25">
      <c r="B6" s="82">
        <v>2007</v>
      </c>
      <c r="C6" s="83">
        <v>5.950355272999252</v>
      </c>
      <c r="D6" s="83">
        <v>5.140168067226891</v>
      </c>
      <c r="E6" s="83">
        <v>7.292197267886085</v>
      </c>
      <c r="F6" s="83">
        <v>6.357495618926238</v>
      </c>
      <c r="G6" s="83">
        <v>6.244399185336049</v>
      </c>
      <c r="H6" s="83">
        <v>3.945733179384906</v>
      </c>
      <c r="I6" s="83">
        <v>4.542390731964192</v>
      </c>
    </row>
    <row r="7" spans="2:9" ht="11.25">
      <c r="B7" s="82">
        <v>2008</v>
      </c>
      <c r="C7" s="83">
        <v>6.320628912505459</v>
      </c>
      <c r="D7" s="83">
        <v>4.999401913875598</v>
      </c>
      <c r="E7" s="83">
        <v>7.757575757575758</v>
      </c>
      <c r="F7" s="83">
        <v>7.02801332525742</v>
      </c>
      <c r="G7" s="83">
        <v>6.697290930506478</v>
      </c>
      <c r="H7" s="83">
        <v>4.662099020576871</v>
      </c>
      <c r="I7" s="83">
        <v>5.389509126351232</v>
      </c>
    </row>
    <row r="8" spans="2:9" ht="11.25">
      <c r="B8" s="82">
        <v>2009</v>
      </c>
      <c r="C8" s="83">
        <v>6.778545553791187</v>
      </c>
      <c r="D8" s="83">
        <v>6.800444074382459</v>
      </c>
      <c r="E8" s="83">
        <v>9.204417137163732</v>
      </c>
      <c r="F8" s="83">
        <v>8.379835441483483</v>
      </c>
      <c r="G8" s="83">
        <v>7.344812834224599</v>
      </c>
      <c r="H8" s="83">
        <v>6.786981441048035</v>
      </c>
      <c r="I8" s="83">
        <v>7.0805446451950775</v>
      </c>
    </row>
  </sheetData>
  <mergeCells count="1">
    <mergeCell ref="B2:I2"/>
  </mergeCells>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B1:U9"/>
  <sheetViews>
    <sheetView showGridLines="0" workbookViewId="0" topLeftCell="A1">
      <selection activeCell="A1" sqref="A1"/>
    </sheetView>
  </sheetViews>
  <sheetFormatPr defaultColWidth="11.421875" defaultRowHeight="12.75"/>
  <cols>
    <col min="1" max="1" width="3.7109375" style="47" customWidth="1"/>
    <col min="2" max="21" width="7.7109375" style="47" customWidth="1"/>
    <col min="22" max="16384" width="11.421875" style="47" customWidth="1"/>
  </cols>
  <sheetData>
    <row r="1" spans="2:21" ht="15" customHeight="1">
      <c r="B1" s="89" t="s">
        <v>72</v>
      </c>
      <c r="C1" s="90"/>
      <c r="D1" s="90"/>
      <c r="E1" s="90"/>
      <c r="F1" s="90"/>
      <c r="G1" s="90"/>
      <c r="H1" s="90"/>
      <c r="I1" s="90"/>
      <c r="J1" s="90"/>
      <c r="K1" s="91"/>
      <c r="L1" s="91"/>
      <c r="M1" s="91"/>
      <c r="N1" s="91"/>
      <c r="O1" s="91"/>
      <c r="P1" s="91"/>
      <c r="Q1" s="91"/>
      <c r="R1" s="91"/>
      <c r="S1" s="91"/>
      <c r="T1" s="91"/>
      <c r="U1" s="91"/>
    </row>
    <row r="3" spans="2:21" s="93" customFormat="1" ht="11.25">
      <c r="B3" s="92">
        <v>1</v>
      </c>
      <c r="C3" s="92">
        <v>2</v>
      </c>
      <c r="D3" s="92">
        <v>3</v>
      </c>
      <c r="E3" s="92">
        <v>4</v>
      </c>
      <c r="F3" s="92">
        <v>5</v>
      </c>
      <c r="G3" s="92">
        <v>6</v>
      </c>
      <c r="H3" s="92">
        <v>7</v>
      </c>
      <c r="I3" s="92">
        <v>8</v>
      </c>
      <c r="J3" s="92">
        <v>9</v>
      </c>
      <c r="K3" s="92">
        <v>10</v>
      </c>
      <c r="L3" s="92">
        <v>11</v>
      </c>
      <c r="M3" s="92">
        <v>12</v>
      </c>
      <c r="N3" s="92">
        <v>13</v>
      </c>
      <c r="O3" s="92">
        <v>14</v>
      </c>
      <c r="P3" s="92">
        <v>15</v>
      </c>
      <c r="Q3" s="92">
        <v>16</v>
      </c>
      <c r="R3" s="92">
        <v>17</v>
      </c>
      <c r="S3" s="92">
        <v>18</v>
      </c>
      <c r="T3" s="92">
        <v>19</v>
      </c>
      <c r="U3" s="92">
        <v>20</v>
      </c>
    </row>
    <row r="4" spans="2:21" ht="11.25">
      <c r="B4" s="94">
        <v>0.31116533248536976</v>
      </c>
      <c r="C4" s="94">
        <v>0.35433052202274334</v>
      </c>
      <c r="D4" s="94">
        <v>0.4053651446108606</v>
      </c>
      <c r="E4" s="94">
        <v>0.5025205524210723</v>
      </c>
      <c r="F4" s="94">
        <v>0.29048892590626113</v>
      </c>
      <c r="G4" s="94">
        <v>0.2705090261448968</v>
      </c>
      <c r="H4" s="94">
        <v>0.32188460887677883</v>
      </c>
      <c r="I4" s="94">
        <v>0.4359093388801046</v>
      </c>
      <c r="J4" s="94">
        <v>0.17718805246483188</v>
      </c>
      <c r="K4" s="94">
        <v>0.201682483327596</v>
      </c>
      <c r="L4" s="94">
        <v>0.2115229212735791</v>
      </c>
      <c r="M4" s="94">
        <v>0.29264408574545925</v>
      </c>
      <c r="N4" s="94">
        <v>0.21786076865179618</v>
      </c>
      <c r="O4" s="94">
        <v>0.206164194736013</v>
      </c>
      <c r="P4" s="94">
        <v>0.5791016593636773</v>
      </c>
      <c r="Q4" s="94">
        <v>0.5728093948923806</v>
      </c>
      <c r="R4" s="94">
        <v>0.06019897485865652</v>
      </c>
      <c r="S4" s="94">
        <v>0.0681497278153462</v>
      </c>
      <c r="T4" s="94">
        <v>0.09488537904557416</v>
      </c>
      <c r="U4" s="94">
        <v>0.06736241984701648</v>
      </c>
    </row>
    <row r="5" spans="2:21" ht="11.25">
      <c r="B5" s="94">
        <v>0.6079573457031937</v>
      </c>
      <c r="C5" s="94">
        <v>0.6763427670310209</v>
      </c>
      <c r="D5" s="94">
        <v>0.7681306752281076</v>
      </c>
      <c r="E5" s="94">
        <v>0.940120465377413</v>
      </c>
      <c r="F5" s="94">
        <v>0.4266733689131161</v>
      </c>
      <c r="G5" s="94">
        <v>0.38488436213352223</v>
      </c>
      <c r="H5" s="94">
        <v>0.4075937595511924</v>
      </c>
      <c r="I5" s="94">
        <v>0.5347935370480427</v>
      </c>
      <c r="J5" s="94">
        <v>0.18915089932822127</v>
      </c>
      <c r="K5" s="94">
        <v>0.19855226475016713</v>
      </c>
      <c r="L5" s="94">
        <v>0.2496354581705332</v>
      </c>
      <c r="M5" s="94">
        <v>0.3915651728266778</v>
      </c>
      <c r="N5" s="94">
        <v>0.19241449321495796</v>
      </c>
      <c r="O5" s="94">
        <v>0.22130453368030678</v>
      </c>
      <c r="P5" s="94">
        <v>0.2386460604741982</v>
      </c>
      <c r="Q5" s="94">
        <v>0.21917346224797132</v>
      </c>
      <c r="R5" s="94">
        <v>0.1176517557759985</v>
      </c>
      <c r="S5" s="94">
        <v>0.08848823078735497</v>
      </c>
      <c r="T5" s="94">
        <v>0.4264643702898275</v>
      </c>
      <c r="U5" s="94">
        <v>0.218719738741003</v>
      </c>
    </row>
    <row r="6" spans="2:21" ht="11.25">
      <c r="B6" s="95"/>
      <c r="C6" s="95"/>
      <c r="D6" s="95"/>
      <c r="E6" s="95"/>
      <c r="F6" s="95"/>
      <c r="G6" s="95"/>
      <c r="H6" s="95"/>
      <c r="I6" s="95"/>
      <c r="J6" s="95"/>
      <c r="K6" s="95"/>
      <c r="L6" s="95"/>
      <c r="M6" s="95"/>
      <c r="N6" s="95"/>
      <c r="O6" s="95"/>
      <c r="P6" s="95"/>
      <c r="Q6" s="95"/>
      <c r="R6" s="95"/>
      <c r="S6" s="95"/>
      <c r="T6" s="95"/>
      <c r="U6" s="95"/>
    </row>
    <row r="7" spans="2:21" ht="11.25">
      <c r="B7" s="95"/>
      <c r="C7" s="95"/>
      <c r="D7" s="95"/>
      <c r="E7" s="95"/>
      <c r="F7" s="95"/>
      <c r="G7" s="95"/>
      <c r="H7" s="95"/>
      <c r="I7" s="95"/>
      <c r="J7" s="95"/>
      <c r="K7" s="95"/>
      <c r="L7" s="95"/>
      <c r="M7" s="95"/>
      <c r="N7" s="95"/>
      <c r="O7" s="95"/>
      <c r="P7" s="95"/>
      <c r="Q7" s="95"/>
      <c r="R7" s="95"/>
      <c r="S7" s="95"/>
      <c r="T7" s="95"/>
      <c r="U7" s="95"/>
    </row>
    <row r="8" spans="2:21" ht="11.25">
      <c r="B8" s="95"/>
      <c r="C8" s="95"/>
      <c r="D8" s="95"/>
      <c r="E8" s="95"/>
      <c r="F8" s="95"/>
      <c r="G8" s="95"/>
      <c r="H8" s="95"/>
      <c r="I8" s="95"/>
      <c r="J8" s="95"/>
      <c r="K8" s="95"/>
      <c r="L8" s="95"/>
      <c r="M8" s="95"/>
      <c r="N8" s="95"/>
      <c r="O8" s="95"/>
      <c r="P8" s="95"/>
      <c r="Q8" s="95"/>
      <c r="R8" s="95"/>
      <c r="S8" s="95"/>
      <c r="T8" s="95"/>
      <c r="U8" s="95"/>
    </row>
    <row r="9" spans="2:21" ht="11.25">
      <c r="B9" s="95"/>
      <c r="C9" s="95"/>
      <c r="D9" s="95"/>
      <c r="E9" s="95"/>
      <c r="F9" s="95"/>
      <c r="G9" s="95"/>
      <c r="H9" s="95"/>
      <c r="I9" s="95"/>
      <c r="J9" s="95"/>
      <c r="K9" s="95"/>
      <c r="L9" s="95"/>
      <c r="M9" s="95"/>
      <c r="N9" s="95"/>
      <c r="O9" s="95"/>
      <c r="P9" s="95"/>
      <c r="Q9" s="95"/>
      <c r="R9" s="95"/>
      <c r="S9" s="95"/>
      <c r="T9" s="95"/>
      <c r="U9" s="95"/>
    </row>
  </sheetData>
  <mergeCells count="1">
    <mergeCell ref="B1:U1"/>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Betty Thierry</cp:lastModifiedBy>
  <dcterms:created xsi:type="dcterms:W3CDTF">2011-06-22T13:00:42Z</dcterms:created>
  <dcterms:modified xsi:type="dcterms:W3CDTF">2011-06-22T15:21:17Z</dcterms:modified>
  <cp:category/>
  <cp:version/>
  <cp:contentType/>
  <cp:contentStatus/>
</cp:coreProperties>
</file>