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00a-T1" sheetId="1" r:id="rId1"/>
    <sheet name="00a-Encadré1-G1" sheetId="2" r:id="rId2"/>
    <sheet name="00a-G1" sheetId="3" r:id="rId3"/>
    <sheet name="00a-G2" sheetId="4" r:id="rId4"/>
    <sheet name="00a-G3" sheetId="5" r:id="rId5"/>
    <sheet name="00b-T1" sheetId="6" r:id="rId6"/>
    <sheet name="00b-T2" sheetId="7" r:id="rId7"/>
    <sheet name="00b-G1" sheetId="8" r:id="rId8"/>
    <sheet name="00b-T3" sheetId="9" r:id="rId9"/>
  </sheets>
  <externalReferences>
    <externalReference r:id="rId12"/>
  </externalReferences>
  <definedNames>
    <definedName name="T1PF_530119981999___Bénéficiaires_des_prestations_selon_l_organisme_en_1998_et_en_1999">'[1]TOT prestat°protection sociale '!$A$1:$I$66</definedName>
    <definedName name="T1PF_530120002001___Bénéficiaires_des_prestations_selon_l_organisme_en_2000_et_en_2001">'[1]TOT prestat°protection sociale '!$A$1:$K$65</definedName>
    <definedName name="T1PF_53022002___Evolution_des_bénéficiaires_des_prestations_entre_2001_et_2002">'[1]TOT prestat°protection sociale '!$A$1:$K$69</definedName>
  </definedNames>
  <calcPr fullCalcOnLoad="1"/>
</workbook>
</file>

<file path=xl/sharedStrings.xml><?xml version="1.0" encoding="utf-8"?>
<sst xmlns="http://schemas.openxmlformats.org/spreadsheetml/2006/main" count="170" uniqueCount="138">
  <si>
    <t>CNAV</t>
  </si>
  <si>
    <t>MSA salariés</t>
  </si>
  <si>
    <t>AGIRC</t>
  </si>
  <si>
    <t>IRCANTEC</t>
  </si>
  <si>
    <t>RSI commerçants</t>
  </si>
  <si>
    <t>RSI commerçants complémentaire</t>
  </si>
  <si>
    <t>RSI artisans</t>
  </si>
  <si>
    <t>RSI artisans complémentaire</t>
  </si>
  <si>
    <t>RATP</t>
  </si>
  <si>
    <t>Services de l'ASPA</t>
  </si>
  <si>
    <t>Hommes</t>
  </si>
  <si>
    <t>Femmes</t>
  </si>
  <si>
    <t>nd</t>
  </si>
  <si>
    <t>Ensemble</t>
  </si>
  <si>
    <t>Prestations</t>
  </si>
  <si>
    <t>Cotisations</t>
  </si>
  <si>
    <t>Nouveaux retraités de la CNAV</t>
  </si>
  <si>
    <t>Tous retraités percevant un droit direct</t>
  </si>
  <si>
    <t>Tous retraités percevant un droit dérivé</t>
  </si>
  <si>
    <t>Tableau 1 : Effectifs de retraités dans les principaux régimes au 31 décembre 2009</t>
  </si>
  <si>
    <t>Nouveaux retraités tous régimes confondus</t>
  </si>
  <si>
    <t>MSA non-salariés</t>
  </si>
  <si>
    <t>Hommes, 2008</t>
  </si>
  <si>
    <t>Hommes, 2009</t>
  </si>
  <si>
    <t>Femmes, 2008</t>
  </si>
  <si>
    <t>Femmes, 2009</t>
  </si>
  <si>
    <t>en %</t>
  </si>
  <si>
    <t>Primo-liquidants</t>
  </si>
  <si>
    <t>Retraités de 66 ans</t>
  </si>
  <si>
    <t>Ensemble des retraités</t>
  </si>
  <si>
    <t>ARRCO</t>
  </si>
  <si>
    <t>(1) Hors pensions d'invalidité des moins de 60 ans, hors pensions cristallisées.</t>
  </si>
  <si>
    <t>(2) Hors pensions d'invalidité des moins de 60 ans.</t>
  </si>
  <si>
    <t>(5) Le chiffre de bénéficiaires d’un droit dérivé uniquement, tous régimes confondus, ne peut pas être comparé aux nombres de bénéficiaires de droits dérivés servis seuls régime par régime : un pensionné de réversion peut en effet bénéficier d’un droit dérivé servi seul dans un régime, tout en bénéficiant d’un droit direct servi par un autre régime.</t>
  </si>
  <si>
    <t>Hommes, 2004</t>
  </si>
  <si>
    <t>Femmes, 2004</t>
  </si>
  <si>
    <t>Graphique 2 : Population de 60 ans et nombre de nouveaux retraités, toutes générations confondues, dans l’année</t>
  </si>
  <si>
    <t>Variation du nombre de retraités (nette des décès)</t>
  </si>
  <si>
    <t>Graphique 3 : Montants mensuels moyens d’avantage principal de droit direct (tous régimes confondus), pour diverses catégories de retraités</t>
  </si>
  <si>
    <t>En milliers</t>
  </si>
  <si>
    <t>Retraités de droit direct</t>
  </si>
  <si>
    <t>Retraités de droit dérivé (réversion)</t>
  </si>
  <si>
    <t>dont  retraités résidents en France</t>
  </si>
  <si>
    <t>nd : non déterminé.</t>
  </si>
  <si>
    <t>(4) Y compris pensions de réforme.</t>
  </si>
  <si>
    <t>Graphique 1 : Retraités de droit direct résidents en France, en proportion de la population, par âge</t>
  </si>
  <si>
    <t>Personnes de 60 ans résidentes en France</t>
  </si>
  <si>
    <t xml:space="preserve">(1) La série de revalorisation du régime général est utilisée comme indice de prix. Les montants des pensions mensuelles correspondent à l'avantage principal de droit direct (hors accessoires, hors réversion et hors allocations du minimum vieillesse). </t>
  </si>
  <si>
    <t>Graphique encadré 1</t>
  </si>
  <si>
    <t>Prestations et cotisations de retraite supplémentaire facultative, en proportion du total des prestations et cotisations de retraite (régimes légalement obligatoires de base et complémentaire + retraite supplémentaire facultative)</t>
  </si>
  <si>
    <t>Ensemble (tous régimes confondus)</t>
  </si>
  <si>
    <t>Ensemble 
des retraités 
de droit direct ou dérivé</t>
  </si>
  <si>
    <t>dont nouveaux retraités 
en 2009</t>
  </si>
  <si>
    <t>Bénéficiaires d'une allocation 
du minimum vieillesse 
(ASV ou ASPA)</t>
  </si>
  <si>
    <t xml:space="preserve">          –</t>
  </si>
  <si>
    <t xml:space="preserve">      –</t>
  </si>
  <si>
    <t xml:space="preserve">       –</t>
  </si>
  <si>
    <t xml:space="preserve">        –</t>
  </si>
  <si>
    <r>
      <t>dont retraités percevant un droit dérivé servi seul</t>
    </r>
    <r>
      <rPr>
        <b/>
        <vertAlign val="superscript"/>
        <sz val="8"/>
        <rFont val="Arial"/>
        <family val="2"/>
      </rPr>
      <t>(5)</t>
    </r>
  </si>
  <si>
    <r>
      <t>Fonction publique d'État civile</t>
    </r>
    <r>
      <rPr>
        <vertAlign val="superscript"/>
        <sz val="8"/>
        <rFont val="Arial"/>
        <family val="2"/>
      </rPr>
      <t>(1)</t>
    </r>
  </si>
  <si>
    <r>
      <t>Fonction publique d'État militaire</t>
    </r>
    <r>
      <rPr>
        <vertAlign val="superscript"/>
        <sz val="8"/>
        <rFont val="Arial"/>
        <family val="2"/>
      </rPr>
      <t>(1)</t>
    </r>
  </si>
  <si>
    <r>
      <t>CNRACL</t>
    </r>
    <r>
      <rPr>
        <vertAlign val="superscript"/>
        <sz val="8"/>
        <rFont val="Arial"/>
        <family val="2"/>
      </rPr>
      <t>(2)</t>
    </r>
  </si>
  <si>
    <r>
      <t>CNIEG</t>
    </r>
    <r>
      <rPr>
        <vertAlign val="superscript"/>
        <sz val="8"/>
        <rFont val="Arial"/>
        <family val="2"/>
      </rPr>
      <t>(3)</t>
    </r>
  </si>
  <si>
    <r>
      <t>SNCF</t>
    </r>
    <r>
      <rPr>
        <vertAlign val="superscript"/>
        <sz val="8"/>
        <rFont val="Arial"/>
        <family val="2"/>
      </rPr>
      <t>(4)</t>
    </r>
  </si>
  <si>
    <r>
      <t xml:space="preserve">En </t>
    </r>
    <r>
      <rPr>
        <i/>
        <sz val="8"/>
        <rFont val="Arial"/>
        <family val="2"/>
      </rPr>
      <t>italique</t>
    </r>
    <r>
      <rPr>
        <sz val="8"/>
        <rFont val="Arial"/>
        <family val="2"/>
      </rPr>
      <t xml:space="preserve"> figurent les régimes complémentaires.</t>
    </r>
  </si>
  <si>
    <r>
      <t>(3) Au 1</t>
    </r>
    <r>
      <rPr>
        <vertAlign val="superscript"/>
        <sz val="8"/>
        <rFont val="Arial"/>
        <family val="2"/>
      </rPr>
      <t>er</t>
    </r>
    <r>
      <rPr>
        <sz val="8"/>
        <rFont val="Arial"/>
        <family val="2"/>
      </rPr>
      <t xml:space="preserve"> janvier 2010.</t>
    </r>
  </si>
  <si>
    <r>
      <t>Champ</t>
    </r>
    <r>
      <rPr>
        <sz val="8"/>
        <rFont val="Arial"/>
        <family val="2"/>
      </rPr>
      <t xml:space="preserve"> • Retraités bénéficiaires d'une pension de droit direct ou dérivé dans au moins un régime français, vivants au 31 décembre 2009 et résidents en France ou à l'étranger.</t>
    </r>
  </si>
  <si>
    <r>
      <t>Sources</t>
    </r>
    <r>
      <rPr>
        <sz val="8"/>
        <rFont val="Arial"/>
        <family val="2"/>
      </rPr>
      <t xml:space="preserve"> • Enquête annuelle auprès des caisses de retraite 2009, enquête sur allocations du minimum vieillesse, EIR 2008, modèle ANCETRE, DREES.</t>
    </r>
  </si>
  <si>
    <r>
      <t>Lecture</t>
    </r>
    <r>
      <rPr>
        <sz val="8"/>
        <rFont val="Arial"/>
        <family val="0"/>
      </rPr>
      <t xml:space="preserve"> • Parmi les personnes résidentes en France et âgées de 60 ans au 31 décembre 2009, 67,2% des hommes et 57,7% des femmes ont déjà liquidé au moins un premier droit de retraite. </t>
    </r>
  </si>
  <si>
    <r>
      <t xml:space="preserve">Champ </t>
    </r>
    <r>
      <rPr>
        <sz val="8"/>
        <rFont val="Arial"/>
        <family val="0"/>
      </rPr>
      <t>• Personnes résidentes en France (y compris certaines n’ayant acquis aucun droit direct de retraite).</t>
    </r>
  </si>
  <si>
    <r>
      <t>Sources</t>
    </r>
    <r>
      <rPr>
        <sz val="8"/>
        <rFont val="Arial"/>
        <family val="0"/>
      </rPr>
      <t xml:space="preserve"> • Modèle ANCETRE, DREES ; bilan démographique INSEE.</t>
    </r>
  </si>
  <si>
    <t>En euros constants de 2009 (1)</t>
  </si>
  <si>
    <r>
      <t>Note</t>
    </r>
    <r>
      <rPr>
        <sz val="8"/>
        <rFont val="Arial"/>
        <family val="0"/>
      </rPr>
      <t xml:space="preserve"> • La pension moyenne des personnes décédées en cours d'année est estimée en pondérant chaque retraité par sa probabilité de décès en cours d'année. Les probabilités sont distinguées par âge, sexe, année, niveau de pension et statut (pension normale / pension d'inaptitude ou d'ex-invalide); elles sont estimées à partir des coefficients de mortalité observés entre les vagues de l'EIR de 1993, 1997, 2001, 2004 et 2008. La pension moyenne des primo-liquidants corrigée des liquidations tardives est, quant à elle, estimée à partir du flux de liquidants de l'année : pour chaque âge à la première liquidation d'un droit, on calcule le rapport des montants de pension liquidés après cet âge sur ceux liquidés à cet âge ; on corrige ensuite, âge par âge, les montants moyens de pension des primo-liquidants par ces rapports.</t>
    </r>
  </si>
  <si>
    <r>
      <t>Lecture</t>
    </r>
    <r>
      <rPr>
        <sz val="8"/>
        <rFont val="Arial"/>
        <family val="0"/>
      </rPr>
      <t xml:space="preserve"> • En moyenne, la pension des retraités de droit direct s'élève à 1 194 euros mensuels au 31 décembre 2009. La pension moyenne des retraités décédés au cours de l'année était de 1 064 euros par mois, et celle des nouveaux retraités, ayant liquidé un premier droit direct de retraite au cours de l'année, de 1 195 euros par mois.</t>
    </r>
  </si>
  <si>
    <r>
      <t>Champ</t>
    </r>
    <r>
      <rPr>
        <sz val="8"/>
        <rFont val="Arial"/>
        <family val="0"/>
      </rPr>
      <t xml:space="preserve"> • Bénéficiaires d'un avantage principal de droit direct, nés en France ou à l'étranger, résidents en France entière ou à l'étranger, vivants au 31 décembre de l'année ou décédé en cours d'année.</t>
    </r>
  </si>
  <si>
    <r>
      <t>Sources</t>
    </r>
    <r>
      <rPr>
        <sz val="8"/>
        <rFont val="Arial"/>
        <family val="0"/>
      </rPr>
      <t xml:space="preserve"> • Modèle ANCETRE, DREES.</t>
    </r>
  </si>
  <si>
    <t>Primo-liquidants 
(corrigé des liquidations tardives)</t>
  </si>
  <si>
    <t>Décédés 
(estimation)</t>
  </si>
  <si>
    <r>
      <t>Sources</t>
    </r>
    <r>
      <rPr>
        <sz val="8"/>
        <rFont val="Arial"/>
        <family val="0"/>
      </rPr>
      <t xml:space="preserve"> • Enquête retraite supplémentaire facultative et comptes de la protection sociale, DREES ; comptes de la Sécurité sociale.</t>
    </r>
  </si>
  <si>
    <t>Tableau 1 : Les prestations du risque vieillesse-survie</t>
  </si>
  <si>
    <t>Montants en millions d'euros, évolutions en %</t>
  </si>
  <si>
    <t>1990</t>
  </si>
  <si>
    <t>2000</t>
  </si>
  <si>
    <t>2007</t>
  </si>
  <si>
    <t>2008</t>
  </si>
  <si>
    <t>2009</t>
  </si>
  <si>
    <t>2008 / 2007</t>
  </si>
  <si>
    <t>2009 / 2008</t>
  </si>
  <si>
    <t>2009 / 2000</t>
  </si>
  <si>
    <t>Vieillesse</t>
  </si>
  <si>
    <t>Pensions directes</t>
  </si>
  <si>
    <t>• de base</t>
  </si>
  <si>
    <t>• complémentaires</t>
  </si>
  <si>
    <t>Survie</t>
  </si>
  <si>
    <t>Pensions de réversion</t>
  </si>
  <si>
    <t>Ensemble des prestations vieillesse-survie</t>
  </si>
  <si>
    <t>Pensions</t>
  </si>
  <si>
    <t>Autres prestations</t>
  </si>
  <si>
    <t>(1) Avantages non contributifs (minimum vieillesse) et compensations de charges (APA notamment).</t>
  </si>
  <si>
    <t>(2) Compensations de charges et capitaux décès.</t>
  </si>
  <si>
    <t>Sources • Comptes de la protection sociale, DREES.</t>
  </si>
  <si>
    <t>Tableau 2 : Prestations du risque vieillesse-survie par régime en 2009</t>
  </si>
  <si>
    <t>En millions d'euros</t>
  </si>
  <si>
    <t>Régime général</t>
  </si>
  <si>
    <t>Autres régimes de base</t>
  </si>
  <si>
    <t>Régimes complémentaires de salariés</t>
  </si>
  <si>
    <t>Régimes directs d'employeurs</t>
  </si>
  <si>
    <t>Régimes d'employeurs (prestations extralégales)</t>
  </si>
  <si>
    <t>Régimes de la mutualité 
et de la 
prévoyance</t>
  </si>
  <si>
    <t>Régimes d'intervention sociale des pouvoirs publics</t>
  </si>
  <si>
    <t>Total des régimes</t>
  </si>
  <si>
    <t>0</t>
  </si>
  <si>
    <t>Autres prestations vieillesse</t>
  </si>
  <si>
    <t>Autres prestations survie</t>
  </si>
  <si>
    <t>Graphique 1 : Ventilation détaillée des prestations du risque vieillesse-survie en 2009</t>
  </si>
  <si>
    <t>Pensions directes de base</t>
  </si>
  <si>
    <t>Pensions directes complémentaires</t>
  </si>
  <si>
    <t>Allocation personnalisée d'autonomie (APA)</t>
  </si>
  <si>
    <t>Autres prestations en espèces</t>
  </si>
  <si>
    <t>Action sociale et prestations en nature</t>
  </si>
  <si>
    <t>(1) Il s'agit principalement des allocations constituant le minimum vieillesse.</t>
  </si>
  <si>
    <t>Tableau 3 : Nombre de bénéficiaires de l'aide sociale des départements</t>
  </si>
  <si>
    <t>Effectifs au 31 décembre en milliers, évolutions en %</t>
  </si>
  <si>
    <t xml:space="preserve">Personnes âgées dépendantes </t>
  </si>
  <si>
    <t>• Prestation spécifique dépendance (PSD)</t>
  </si>
  <si>
    <t>-</t>
  </si>
  <si>
    <t>• Allocation personnalisée d'autonomie (APA)</t>
  </si>
  <si>
    <t>Total aide sociale aux personnes âgées</t>
  </si>
  <si>
    <t>(1) Prestation de compensation du handicap, Allocation compensatrice pour tierce personne.</t>
  </si>
  <si>
    <t xml:space="preserve">(2) Aides ménagères, accueil en établissement au titre de l'ASH et accueil auprès de particuliers. </t>
  </si>
  <si>
    <t>Champ • France métropolitaine.</t>
  </si>
  <si>
    <t>Sources • Enquête aide sociale, DREES.</t>
  </si>
  <si>
    <r>
      <t xml:space="preserve">Autres prestations vieillesse </t>
    </r>
    <r>
      <rPr>
        <vertAlign val="superscript"/>
        <sz val="8"/>
        <rFont val="Arial"/>
        <family val="2"/>
      </rPr>
      <t>(1)</t>
    </r>
  </si>
  <si>
    <r>
      <t xml:space="preserve">Autres prestations survie </t>
    </r>
    <r>
      <rPr>
        <vertAlign val="superscript"/>
        <sz val="8"/>
        <rFont val="Arial"/>
        <family val="2"/>
      </rPr>
      <t>(2)</t>
    </r>
  </si>
  <si>
    <r>
      <t>Sources</t>
    </r>
    <r>
      <rPr>
        <sz val="8"/>
        <rFont val="Arial"/>
        <family val="2"/>
      </rPr>
      <t xml:space="preserve"> • Comptes de la protection sociale, DREES.</t>
    </r>
  </si>
  <si>
    <r>
      <t xml:space="preserve">Allocations supplémentaires </t>
    </r>
    <r>
      <rPr>
        <vertAlign val="superscript"/>
        <sz val="8"/>
        <rFont val="Arial"/>
        <family val="2"/>
      </rPr>
      <t>(1)</t>
    </r>
  </si>
  <si>
    <r>
      <t xml:space="preserve">• PCH et ACTP </t>
    </r>
    <r>
      <rPr>
        <vertAlign val="superscript"/>
        <sz val="8"/>
        <rFont val="Arial"/>
        <family val="2"/>
      </rPr>
      <t>(1)</t>
    </r>
    <r>
      <rPr>
        <sz val="8"/>
        <rFont val="Arial"/>
        <family val="2"/>
      </rPr>
      <t xml:space="preserve"> de 60 ans ou plus</t>
    </r>
  </si>
  <si>
    <r>
      <t xml:space="preserve">Autres aides aux personnes âgées </t>
    </r>
    <r>
      <rPr>
        <vertAlign val="superscript"/>
        <sz val="8"/>
        <rFont val="Arial"/>
        <family val="2"/>
      </rPr>
      <t>(2)</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</si>
</sst>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quot;Vrai&quot;;&quot;Vrai&quot;;&quot;Faux&quot;"/>
    <numFmt numFmtId="168" formatCode="&quot;Actif&quot;;&quot;Actif&quot;;&quot;Inactif&quot;"/>
    <numFmt numFmtId="169" formatCode="0.00000000"/>
    <numFmt numFmtId="170" formatCode="0.000%"/>
    <numFmt numFmtId="171" formatCode="0.0000%"/>
    <numFmt numFmtId="172" formatCode="0.00000%"/>
    <numFmt numFmtId="173" formatCode="0.000000%"/>
    <numFmt numFmtId="174" formatCode="0.0000000%"/>
    <numFmt numFmtId="175" formatCode="_-* #,##0.0\ _€_-;\-* #,##0.0\ _€_-;_-* &quot;-&quot;??\ _€_-;_-@_-"/>
    <numFmt numFmtId="176" formatCode="_-* #,##0\ _€_-;\-* #,##0\ _€_-;_-* &quot;-&quot;??\ _€_-;_-@_-"/>
    <numFmt numFmtId="177" formatCode="0.0000000"/>
    <numFmt numFmtId="178" formatCode="0.000000"/>
    <numFmt numFmtId="179" formatCode="0.00000"/>
    <numFmt numFmtId="180" formatCode="0.0000"/>
    <numFmt numFmtId="181" formatCode="#,##0.0"/>
    <numFmt numFmtId="182" formatCode="#,##0.000"/>
    <numFmt numFmtId="183" formatCode="#,##0&quot;   &quot;"/>
    <numFmt numFmtId="184" formatCode="#,##0&quot;       &quot;"/>
    <numFmt numFmtId="185" formatCode="0.0&quot; &quot;%"/>
    <numFmt numFmtId="186" formatCode="_-* #,##0.00\ _F_-;\-* #,##0.00\ _F_-;_-* &quot;-&quot;??\ _F_-;_-@_-"/>
    <numFmt numFmtId="187" formatCode="###0"/>
    <numFmt numFmtId="188" formatCode="[$-40C]mmm\-yy;@"/>
    <numFmt numFmtId="189" formatCode="?0.0"/>
    <numFmt numFmtId="190" formatCode="#,##0&quot;  &quot;"/>
    <numFmt numFmtId="191" formatCode="#,##0.000&quot; &quot;"/>
    <numFmt numFmtId="192" formatCode="#,##0.0&quot;           &quot;"/>
    <numFmt numFmtId="193" formatCode="#,##0&quot;      &quot;"/>
    <numFmt numFmtId="194" formatCode="#,##0&quot;        &quot;"/>
    <numFmt numFmtId="195" formatCode="0&quot;     &quot;"/>
    <numFmt numFmtId="196" formatCode="0.0&quot;      &quot;"/>
    <numFmt numFmtId="197" formatCode="#,##0&quot; &quot;"/>
    <numFmt numFmtId="198" formatCode="#,##0&quot;    &quot;"/>
    <numFmt numFmtId="199" formatCode="#,##0.0&quot;    &quot;"/>
    <numFmt numFmtId="200" formatCode="?0"/>
    <numFmt numFmtId="201" formatCode="0.0&quot;  &quot;"/>
    <numFmt numFmtId="202" formatCode="0.0&quot;    &quot;"/>
  </numFmts>
  <fonts count="30">
    <font>
      <sz val="10"/>
      <name val="Arial"/>
      <family val="0"/>
    </font>
    <font>
      <u val="single"/>
      <sz val="10"/>
      <color indexed="12"/>
      <name val="Arial"/>
      <family val="0"/>
    </font>
    <font>
      <u val="single"/>
      <sz val="10"/>
      <color indexed="36"/>
      <name val="Arial"/>
      <family val="0"/>
    </font>
    <font>
      <sz val="8"/>
      <name val="Arial"/>
      <family val="0"/>
    </font>
    <font>
      <b/>
      <sz val="8"/>
      <name val="Arial"/>
      <family val="0"/>
    </font>
    <font>
      <sz val="8"/>
      <color indexed="55"/>
      <name val="Arial"/>
      <family val="0"/>
    </font>
    <font>
      <b/>
      <vertAlign val="superscript"/>
      <sz val="8"/>
      <name val="Arial"/>
      <family val="2"/>
    </font>
    <font>
      <sz val="8"/>
      <color indexed="8"/>
      <name val="Arial"/>
      <family val="2"/>
    </font>
    <font>
      <i/>
      <sz val="8"/>
      <name val="Arial"/>
      <family val="2"/>
    </font>
    <font>
      <i/>
      <sz val="8"/>
      <color indexed="8"/>
      <name val="Arial"/>
      <family val="2"/>
    </font>
    <font>
      <b/>
      <i/>
      <sz val="8"/>
      <name val="Arial"/>
      <family val="2"/>
    </font>
    <font>
      <vertAlign val="superscript"/>
      <sz val="8"/>
      <name val="Arial"/>
      <family val="2"/>
    </font>
    <font>
      <sz val="8"/>
      <color indexed="22"/>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hair"/>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color indexed="63"/>
      </right>
      <top style="hair"/>
      <bottom style="hair"/>
    </border>
    <border>
      <left>
        <color indexed="63"/>
      </left>
      <right style="hair"/>
      <top style="hair"/>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0" fillId="21" borderId="3" applyNumberFormat="0" applyFont="0" applyAlignment="0" applyProtection="0"/>
    <xf numFmtId="0" fontId="18" fillId="7" borderId="1" applyNumberFormat="0" applyAlignment="0" applyProtection="0"/>
    <xf numFmtId="0" fontId="19"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21" fillId="4" borderId="0" applyNumberFormat="0" applyBorder="0" applyAlignment="0" applyProtection="0"/>
    <xf numFmtId="0" fontId="22" fillId="20" borderId="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cellStyleXfs>
  <cellXfs count="215">
    <xf numFmtId="0" fontId="0" fillId="0" borderId="0" xfId="0" applyAlignment="1">
      <alignment/>
    </xf>
    <xf numFmtId="0" fontId="4" fillId="0" borderId="0" xfId="0" applyFont="1" applyAlignment="1">
      <alignment/>
    </xf>
    <xf numFmtId="0" fontId="3" fillId="0" borderId="10" xfId="56" applyNumberFormat="1" applyFont="1" applyFill="1" applyBorder="1" applyAlignment="1">
      <alignment vertical="top"/>
      <protection/>
    </xf>
    <xf numFmtId="3" fontId="7" fillId="0" borderId="11" xfId="56" applyNumberFormat="1" applyFont="1" applyFill="1" applyBorder="1" applyAlignment="1">
      <alignment horizontal="right" vertical="top" indent="1"/>
      <protection/>
    </xf>
    <xf numFmtId="183" fontId="7" fillId="0" borderId="11" xfId="56" applyNumberFormat="1" applyFont="1" applyFill="1" applyBorder="1" applyAlignment="1">
      <alignment horizontal="right" vertical="top" indent="1"/>
      <protection/>
    </xf>
    <xf numFmtId="0" fontId="3" fillId="0" borderId="12" xfId="56" applyNumberFormat="1" applyFont="1" applyFill="1" applyBorder="1" applyAlignment="1">
      <alignment vertical="top"/>
      <protection/>
    </xf>
    <xf numFmtId="0" fontId="3" fillId="0" borderId="0" xfId="56" applyNumberFormat="1" applyFont="1" applyFill="1" applyBorder="1" applyAlignment="1">
      <alignment vertical="center"/>
      <protection/>
    </xf>
    <xf numFmtId="3" fontId="3" fillId="0" borderId="0" xfId="56" applyNumberFormat="1" applyFont="1" applyFill="1" applyBorder="1" applyAlignment="1">
      <alignment horizontal="center" vertical="center"/>
      <protection/>
    </xf>
    <xf numFmtId="3" fontId="8" fillId="0" borderId="0" xfId="56" applyNumberFormat="1" applyFont="1" applyFill="1" applyBorder="1" applyAlignment="1">
      <alignment horizontal="center" vertical="center"/>
      <protection/>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vertical="top"/>
    </xf>
    <xf numFmtId="0" fontId="3" fillId="0" borderId="0" xfId="0" applyFont="1" applyFill="1" applyAlignment="1">
      <alignment horizontal="right" vertical="top"/>
    </xf>
    <xf numFmtId="0" fontId="4" fillId="0" borderId="13" xfId="0" applyFont="1" applyFill="1" applyBorder="1" applyAlignment="1">
      <alignment horizontal="center" vertical="center" wrapText="1"/>
    </xf>
    <xf numFmtId="0" fontId="3" fillId="0" borderId="0" xfId="0" applyFont="1" applyFill="1" applyAlignment="1">
      <alignment vertical="center"/>
    </xf>
    <xf numFmtId="0" fontId="4" fillId="0" borderId="14" xfId="56" applyNumberFormat="1" applyFont="1" applyFill="1" applyBorder="1" applyAlignment="1">
      <alignment vertical="top"/>
      <protection/>
    </xf>
    <xf numFmtId="3" fontId="4" fillId="0" borderId="15" xfId="56" applyNumberFormat="1" applyFont="1" applyFill="1" applyBorder="1" applyAlignment="1">
      <alignment horizontal="right" vertical="top" indent="1"/>
      <protection/>
    </xf>
    <xf numFmtId="3" fontId="4" fillId="0" borderId="15" xfId="0" applyNumberFormat="1" applyFont="1" applyFill="1" applyBorder="1" applyAlignment="1">
      <alignment horizontal="right" vertical="top" wrapText="1" indent="1"/>
    </xf>
    <xf numFmtId="183" fontId="4" fillId="0" borderId="15" xfId="0" applyNumberFormat="1" applyFont="1" applyFill="1" applyBorder="1" applyAlignment="1">
      <alignment horizontal="right" vertical="top" indent="1"/>
    </xf>
    <xf numFmtId="184" fontId="4" fillId="0" borderId="16" xfId="0" applyNumberFormat="1" applyFont="1" applyFill="1" applyBorder="1" applyAlignment="1">
      <alignment horizontal="right" vertical="top" indent="1"/>
    </xf>
    <xf numFmtId="0" fontId="4" fillId="0" borderId="0" xfId="0" applyFont="1" applyFill="1" applyAlignment="1">
      <alignment vertical="top"/>
    </xf>
    <xf numFmtId="0" fontId="3" fillId="0" borderId="12" xfId="56" applyNumberFormat="1" applyFont="1" applyFill="1" applyBorder="1" applyAlignment="1">
      <alignment horizontal="left" vertical="top"/>
      <protection/>
    </xf>
    <xf numFmtId="3" fontId="3" fillId="0" borderId="17" xfId="56" applyNumberFormat="1" applyFont="1" applyFill="1" applyBorder="1" applyAlignment="1">
      <alignment horizontal="right" vertical="top" indent="1"/>
      <protection/>
    </xf>
    <xf numFmtId="3" fontId="3" fillId="0" borderId="17" xfId="0" applyNumberFormat="1" applyFont="1" applyFill="1" applyBorder="1" applyAlignment="1">
      <alignment horizontal="right" vertical="top" wrapText="1" indent="1"/>
    </xf>
    <xf numFmtId="183" fontId="3" fillId="0" borderId="17" xfId="0" applyNumberFormat="1" applyFont="1" applyFill="1" applyBorder="1" applyAlignment="1">
      <alignment horizontal="right" vertical="top" indent="1"/>
    </xf>
    <xf numFmtId="184" fontId="3" fillId="0" borderId="18" xfId="0" applyNumberFormat="1" applyFont="1" applyFill="1" applyBorder="1" applyAlignment="1">
      <alignment horizontal="right" vertical="top" indent="1"/>
    </xf>
    <xf numFmtId="0" fontId="3" fillId="0" borderId="14" xfId="56" applyNumberFormat="1" applyFont="1" applyFill="1" applyBorder="1" applyAlignment="1">
      <alignment vertical="top"/>
      <protection/>
    </xf>
    <xf numFmtId="3" fontId="7" fillId="0" borderId="15" xfId="0" applyNumberFormat="1" applyFont="1" applyFill="1" applyBorder="1" applyAlignment="1">
      <alignment horizontal="right" vertical="top" indent="1"/>
    </xf>
    <xf numFmtId="3" fontId="7" fillId="0" borderId="15" xfId="56" applyNumberFormat="1" applyFont="1" applyFill="1" applyBorder="1" applyAlignment="1">
      <alignment horizontal="right" vertical="top" indent="1"/>
      <protection/>
    </xf>
    <xf numFmtId="183" fontId="7" fillId="0" borderId="15" xfId="56" applyNumberFormat="1" applyFont="1" applyFill="1" applyBorder="1" applyAlignment="1">
      <alignment horizontal="right" vertical="top" indent="1"/>
      <protection/>
    </xf>
    <xf numFmtId="183" fontId="7" fillId="0" borderId="15" xfId="0" applyNumberFormat="1" applyFont="1" applyFill="1" applyBorder="1" applyAlignment="1">
      <alignment horizontal="right" vertical="top" indent="1"/>
    </xf>
    <xf numFmtId="184" fontId="3" fillId="0" borderId="16" xfId="0" applyNumberFormat="1" applyFont="1" applyFill="1" applyBorder="1" applyAlignment="1">
      <alignment horizontal="right" vertical="top" indent="1"/>
    </xf>
    <xf numFmtId="3" fontId="3" fillId="0" borderId="0" xfId="0" applyNumberFormat="1" applyFont="1" applyFill="1" applyAlignment="1">
      <alignment vertical="top"/>
    </xf>
    <xf numFmtId="3" fontId="7" fillId="0" borderId="11" xfId="0" applyNumberFormat="1" applyFont="1" applyFill="1" applyBorder="1" applyAlignment="1">
      <alignment horizontal="right" vertical="top" indent="1"/>
    </xf>
    <xf numFmtId="183" fontId="7" fillId="0" borderId="11" xfId="0" applyNumberFormat="1" applyFont="1" applyFill="1" applyBorder="1" applyAlignment="1">
      <alignment horizontal="right" vertical="top" indent="1"/>
    </xf>
    <xf numFmtId="184" fontId="3" fillId="0" borderId="19" xfId="0" applyNumberFormat="1" applyFont="1" applyFill="1" applyBorder="1" applyAlignment="1">
      <alignment horizontal="right" vertical="top" indent="1"/>
    </xf>
    <xf numFmtId="0" fontId="8" fillId="0" borderId="10" xfId="56" applyNumberFormat="1" applyFont="1" applyFill="1" applyBorder="1" applyAlignment="1">
      <alignment vertical="top"/>
      <protection/>
    </xf>
    <xf numFmtId="3" fontId="9" fillId="0" borderId="11" xfId="0" applyNumberFormat="1" applyFont="1" applyFill="1" applyBorder="1" applyAlignment="1">
      <alignment horizontal="right" vertical="top" indent="1"/>
    </xf>
    <xf numFmtId="3" fontId="9" fillId="0" borderId="11" xfId="56" applyNumberFormat="1" applyFont="1" applyFill="1" applyBorder="1" applyAlignment="1">
      <alignment horizontal="right" vertical="top" indent="1"/>
      <protection/>
    </xf>
    <xf numFmtId="183" fontId="9" fillId="0" borderId="11" xfId="56" applyNumberFormat="1" applyFont="1" applyFill="1" applyBorder="1" applyAlignment="1">
      <alignment horizontal="right" vertical="top" indent="1"/>
      <protection/>
    </xf>
    <xf numFmtId="183" fontId="9" fillId="0" borderId="11" xfId="0" applyNumberFormat="1" applyFont="1" applyFill="1" applyBorder="1" applyAlignment="1">
      <alignment horizontal="right" vertical="top" indent="1"/>
    </xf>
    <xf numFmtId="184" fontId="3" fillId="0" borderId="19" xfId="0" applyNumberFormat="1" applyFont="1" applyFill="1" applyBorder="1" applyAlignment="1">
      <alignment horizontal="left" vertical="top" indent="1"/>
    </xf>
    <xf numFmtId="0" fontId="8" fillId="0" borderId="0" xfId="0" applyFont="1" applyFill="1" applyAlignment="1">
      <alignment vertical="top"/>
    </xf>
    <xf numFmtId="3" fontId="8" fillId="0" borderId="0" xfId="0" applyNumberFormat="1" applyFont="1" applyFill="1" applyAlignment="1">
      <alignment vertical="top"/>
    </xf>
    <xf numFmtId="0" fontId="10" fillId="0" borderId="0" xfId="0" applyFont="1" applyFill="1" applyAlignment="1">
      <alignment vertical="top"/>
    </xf>
    <xf numFmtId="183" fontId="7" fillId="0" borderId="11" xfId="0" applyNumberFormat="1" applyFont="1" applyFill="1" applyBorder="1" applyAlignment="1">
      <alignment horizontal="left" vertical="top" indent="2"/>
    </xf>
    <xf numFmtId="183" fontId="9" fillId="0" borderId="11" xfId="0" applyNumberFormat="1" applyFont="1" applyFill="1" applyBorder="1" applyAlignment="1">
      <alignment horizontal="left" vertical="top" indent="2"/>
    </xf>
    <xf numFmtId="184" fontId="8" fillId="0" borderId="19" xfId="0" applyNumberFormat="1" applyFont="1" applyFill="1" applyBorder="1" applyAlignment="1">
      <alignment horizontal="left" vertical="top" indent="1"/>
    </xf>
    <xf numFmtId="3" fontId="7" fillId="0" borderId="17" xfId="0" applyNumberFormat="1" applyFont="1" applyFill="1" applyBorder="1" applyAlignment="1">
      <alignment horizontal="left" vertical="top" indent="1"/>
    </xf>
    <xf numFmtId="3" fontId="3" fillId="0" borderId="0" xfId="0" applyNumberFormat="1" applyFont="1" applyFill="1" applyBorder="1" applyAlignment="1">
      <alignment horizontal="center" vertical="center"/>
    </xf>
    <xf numFmtId="0" fontId="3" fillId="0" borderId="0" xfId="0" applyFont="1" applyFill="1" applyBorder="1" applyAlignment="1">
      <alignment/>
    </xf>
    <xf numFmtId="0" fontId="3" fillId="0" borderId="0" xfId="0" applyFont="1" applyAlignment="1">
      <alignment/>
    </xf>
    <xf numFmtId="166" fontId="3" fillId="0" borderId="0" xfId="57" applyNumberFormat="1" applyFont="1" applyAlignment="1">
      <alignment/>
    </xf>
    <xf numFmtId="166" fontId="3" fillId="0" borderId="0" xfId="0" applyNumberFormat="1" applyFont="1" applyAlignment="1">
      <alignment/>
    </xf>
    <xf numFmtId="0" fontId="4" fillId="0" borderId="0" xfId="0" applyFont="1" applyAlignment="1">
      <alignment/>
    </xf>
    <xf numFmtId="0" fontId="3" fillId="0" borderId="0" xfId="0" applyFont="1" applyAlignment="1">
      <alignment horizontal="center"/>
    </xf>
    <xf numFmtId="166" fontId="3" fillId="0" borderId="0" xfId="0" applyNumberFormat="1" applyFont="1" applyAlignment="1">
      <alignment horizontal="center"/>
    </xf>
    <xf numFmtId="0" fontId="3" fillId="0" borderId="20" xfId="0" applyFont="1" applyBorder="1" applyAlignment="1">
      <alignment horizontal="center"/>
    </xf>
    <xf numFmtId="166" fontId="3" fillId="0" borderId="20" xfId="0" applyNumberFormat="1" applyFont="1" applyBorder="1" applyAlignment="1">
      <alignment horizontal="center"/>
    </xf>
    <xf numFmtId="0" fontId="3" fillId="0" borderId="20" xfId="0" applyFont="1" applyFill="1" applyBorder="1" applyAlignment="1">
      <alignment horizontal="center"/>
    </xf>
    <xf numFmtId="0" fontId="3" fillId="0" borderId="21" xfId="0" applyFont="1" applyBorder="1" applyAlignment="1">
      <alignment horizontal="center"/>
    </xf>
    <xf numFmtId="166" fontId="3" fillId="0" borderId="21" xfId="0" applyNumberFormat="1" applyFont="1" applyBorder="1" applyAlignment="1">
      <alignment horizontal="center"/>
    </xf>
    <xf numFmtId="0" fontId="3" fillId="0" borderId="22" xfId="0" applyFont="1" applyBorder="1" applyAlignment="1">
      <alignment horizontal="center"/>
    </xf>
    <xf numFmtId="0" fontId="3" fillId="0" borderId="22" xfId="0" applyFont="1" applyFill="1" applyBorder="1" applyAlignment="1">
      <alignment horizontal="center"/>
    </xf>
    <xf numFmtId="0" fontId="3" fillId="0" borderId="0" xfId="0" applyFont="1" applyAlignment="1">
      <alignment horizontal="left"/>
    </xf>
    <xf numFmtId="0" fontId="4" fillId="0" borderId="0" xfId="0" applyFont="1" applyAlignment="1">
      <alignment horizontal="left"/>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applyAlignment="1">
      <alignment vertical="center"/>
    </xf>
    <xf numFmtId="1" fontId="3" fillId="0" borderId="13"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0" xfId="57" applyNumberFormat="1" applyFont="1" applyAlignment="1">
      <alignment vertical="center"/>
    </xf>
    <xf numFmtId="182" fontId="3" fillId="0" borderId="0" xfId="57" applyNumberFormat="1" applyFont="1" applyAlignment="1">
      <alignment vertical="center"/>
    </xf>
    <xf numFmtId="170" fontId="3" fillId="0" borderId="0" xfId="57" applyNumberFormat="1" applyFont="1" applyAlignment="1">
      <alignment vertical="center"/>
    </xf>
    <xf numFmtId="170" fontId="3" fillId="0" borderId="0" xfId="0" applyNumberFormat="1" applyFont="1" applyAlignment="1">
      <alignment vertical="center"/>
    </xf>
    <xf numFmtId="0" fontId="5" fillId="0" borderId="0" xfId="0" applyFont="1" applyAlignment="1">
      <alignment vertical="center"/>
    </xf>
    <xf numFmtId="166" fontId="5" fillId="0" borderId="0" xfId="57" applyNumberFormat="1" applyFont="1" applyAlignment="1">
      <alignment vertical="center"/>
    </xf>
    <xf numFmtId="0" fontId="4" fillId="0" borderId="0" xfId="0" applyFont="1" applyAlignment="1">
      <alignment horizontal="center"/>
    </xf>
    <xf numFmtId="0" fontId="4" fillId="0" borderId="0" xfId="0" applyFont="1" applyAlignment="1">
      <alignment horizontal="left"/>
    </xf>
    <xf numFmtId="185" fontId="3" fillId="0" borderId="13" xfId="0" applyNumberFormat="1" applyFont="1" applyBorder="1" applyAlignment="1">
      <alignment horizontal="center" vertical="center"/>
    </xf>
    <xf numFmtId="10" fontId="5" fillId="0" borderId="0" xfId="0" applyNumberFormat="1" applyFont="1" applyAlignment="1">
      <alignment vertical="center"/>
    </xf>
    <xf numFmtId="0" fontId="4" fillId="0" borderId="0" xfId="0" applyFont="1" applyAlignment="1">
      <alignment vertical="center"/>
    </xf>
    <xf numFmtId="0" fontId="12" fillId="0" borderId="0" xfId="0" applyFont="1" applyAlignment="1">
      <alignment horizontal="center"/>
    </xf>
    <xf numFmtId="0" fontId="4" fillId="0" borderId="0" xfId="0" applyFont="1" applyAlignment="1">
      <alignment horizontal="center"/>
    </xf>
    <xf numFmtId="0" fontId="4" fillId="0" borderId="13" xfId="0" applyFont="1" applyBorder="1" applyAlignment="1">
      <alignment horizontal="center" vertical="center" wrapText="1"/>
    </xf>
    <xf numFmtId="176" fontId="4" fillId="0" borderId="13" xfId="47" applyNumberFormat="1" applyFont="1" applyBorder="1" applyAlignment="1">
      <alignment horizontal="center" vertical="center" wrapText="1"/>
    </xf>
    <xf numFmtId="176" fontId="4" fillId="0" borderId="0" xfId="47" applyNumberFormat="1" applyFont="1" applyAlignment="1">
      <alignment vertical="center"/>
    </xf>
    <xf numFmtId="0" fontId="3" fillId="0" borderId="11" xfId="0" applyFont="1" applyBorder="1" applyAlignment="1">
      <alignment horizontal="center" wrapText="1"/>
    </xf>
    <xf numFmtId="3" fontId="3" fillId="0" borderId="11" xfId="47" applyNumberFormat="1" applyFont="1" applyBorder="1" applyAlignment="1">
      <alignment horizontal="center" wrapText="1"/>
    </xf>
    <xf numFmtId="3" fontId="3" fillId="0" borderId="11" xfId="0" applyNumberFormat="1" applyFont="1" applyBorder="1" applyAlignment="1">
      <alignment horizontal="center" wrapText="1"/>
    </xf>
    <xf numFmtId="176" fontId="3" fillId="0" borderId="0" xfId="47" applyNumberFormat="1" applyFont="1" applyBorder="1" applyAlignment="1">
      <alignment/>
    </xf>
    <xf numFmtId="3" fontId="3" fillId="0" borderId="0" xfId="0" applyNumberFormat="1" applyFont="1" applyBorder="1" applyAlignment="1">
      <alignment/>
    </xf>
    <xf numFmtId="3" fontId="3" fillId="0" borderId="0" xfId="57" applyNumberFormat="1" applyFont="1" applyBorder="1" applyAlignment="1">
      <alignment/>
    </xf>
    <xf numFmtId="0" fontId="3" fillId="0" borderId="0" xfId="0" applyNumberFormat="1" applyFont="1" applyBorder="1" applyAlignment="1">
      <alignment/>
    </xf>
    <xf numFmtId="3" fontId="3" fillId="0" borderId="11" xfId="0" applyNumberFormat="1" applyFont="1" applyBorder="1" applyAlignment="1">
      <alignment horizontal="center"/>
    </xf>
    <xf numFmtId="0" fontId="3" fillId="0" borderId="17" xfId="0" applyFont="1" applyBorder="1" applyAlignment="1">
      <alignment horizontal="center" wrapText="1"/>
    </xf>
    <xf numFmtId="3" fontId="3" fillId="0" borderId="17" xfId="0" applyNumberFormat="1" applyFont="1" applyBorder="1" applyAlignment="1">
      <alignment horizontal="center" wrapText="1"/>
    </xf>
    <xf numFmtId="3" fontId="3" fillId="0" borderId="17" xfId="0" applyNumberFormat="1" applyFont="1" applyBorder="1" applyAlignment="1">
      <alignment horizontal="center"/>
    </xf>
    <xf numFmtId="0" fontId="4" fillId="0" borderId="0" xfId="0" applyFont="1" applyAlignment="1">
      <alignment vertical="center"/>
    </xf>
    <xf numFmtId="0" fontId="3" fillId="0" borderId="0" xfId="56" applyNumberFormat="1" applyFont="1" applyFill="1" applyBorder="1" applyAlignment="1">
      <alignment vertical="center" wrapText="1"/>
      <protection/>
    </xf>
    <xf numFmtId="0" fontId="3" fillId="0" borderId="0" xfId="0" applyFont="1" applyFill="1" applyAlignment="1">
      <alignment wrapText="1"/>
    </xf>
    <xf numFmtId="0" fontId="4" fillId="0" borderId="0" xfId="56" applyNumberFormat="1" applyFont="1" applyFill="1" applyBorder="1" applyAlignment="1">
      <alignment vertical="center" wrapText="1"/>
      <protection/>
    </xf>
    <xf numFmtId="0" fontId="4" fillId="0" borderId="2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right"/>
    </xf>
    <xf numFmtId="0" fontId="3" fillId="0" borderId="13" xfId="0" applyFont="1" applyBorder="1" applyAlignment="1">
      <alignment horizontal="center" vertical="center"/>
    </xf>
    <xf numFmtId="0" fontId="3" fillId="0" borderId="0" xfId="0" applyFont="1" applyBorder="1" applyAlignment="1">
      <alignment horizontal="left" wrapText="1"/>
    </xf>
    <xf numFmtId="0" fontId="3" fillId="0" borderId="13" xfId="0" applyFont="1" applyFill="1" applyBorder="1" applyAlignment="1">
      <alignment vertical="top"/>
    </xf>
    <xf numFmtId="0" fontId="4" fillId="0" borderId="13" xfId="0" applyFont="1" applyFill="1" applyBorder="1" applyAlignment="1">
      <alignment horizontal="center" vertical="top"/>
    </xf>
    <xf numFmtId="0" fontId="4" fillId="0" borderId="15" xfId="0" applyFont="1" applyFill="1" applyBorder="1" applyAlignment="1">
      <alignment vertical="top"/>
    </xf>
    <xf numFmtId="197" fontId="4" fillId="0" borderId="15" xfId="0" applyNumberFormat="1" applyFont="1" applyFill="1" applyBorder="1" applyAlignment="1">
      <alignment vertical="top"/>
    </xf>
    <xf numFmtId="181" fontId="4" fillId="0" borderId="15" xfId="0" applyNumberFormat="1" applyFont="1" applyFill="1" applyBorder="1" applyAlignment="1">
      <alignment horizontal="center" vertical="top"/>
    </xf>
    <xf numFmtId="0" fontId="3" fillId="0" borderId="11" xfId="0" applyFont="1" applyFill="1" applyBorder="1" applyAlignment="1">
      <alignment vertical="top"/>
    </xf>
    <xf numFmtId="197" fontId="3" fillId="0" borderId="11" xfId="0" applyNumberFormat="1" applyFont="1" applyFill="1" applyBorder="1" applyAlignment="1">
      <alignment vertical="top"/>
    </xf>
    <xf numFmtId="181" fontId="3" fillId="0" borderId="11" xfId="0" applyNumberFormat="1" applyFont="1" applyFill="1" applyBorder="1" applyAlignment="1">
      <alignment horizontal="center" vertical="top"/>
    </xf>
    <xf numFmtId="0" fontId="8" fillId="0" borderId="11" xfId="0" applyFont="1" applyFill="1" applyBorder="1" applyAlignment="1">
      <alignment horizontal="left" vertical="top" indent="1"/>
    </xf>
    <xf numFmtId="197" fontId="8" fillId="0" borderId="11" xfId="0" applyNumberFormat="1" applyFont="1" applyFill="1" applyBorder="1" applyAlignment="1">
      <alignment vertical="top"/>
    </xf>
    <xf numFmtId="181" fontId="8" fillId="0" borderId="11" xfId="0" applyNumberFormat="1" applyFont="1" applyFill="1" applyBorder="1" applyAlignment="1">
      <alignment horizontal="center" vertical="top"/>
    </xf>
    <xf numFmtId="0" fontId="8" fillId="0" borderId="0" xfId="0" applyFont="1" applyFill="1" applyAlignment="1">
      <alignment/>
    </xf>
    <xf numFmtId="0" fontId="3" fillId="0" borderId="17" xfId="0" applyFont="1" applyFill="1" applyBorder="1" applyAlignment="1">
      <alignment vertical="top"/>
    </xf>
    <xf numFmtId="197" fontId="3" fillId="0" borderId="17" xfId="0" applyNumberFormat="1" applyFont="1" applyFill="1" applyBorder="1" applyAlignment="1">
      <alignment vertical="top"/>
    </xf>
    <xf numFmtId="181" fontId="3" fillId="0" borderId="17" xfId="0" applyNumberFormat="1" applyFont="1" applyFill="1" applyBorder="1" applyAlignment="1">
      <alignment horizontal="center" vertical="top"/>
    </xf>
    <xf numFmtId="0" fontId="3" fillId="0" borderId="11" xfId="0" applyFont="1" applyFill="1" applyBorder="1" applyAlignment="1">
      <alignment horizontal="left" vertical="top"/>
    </xf>
    <xf numFmtId="0" fontId="3" fillId="0" borderId="17" xfId="0" applyFont="1" applyFill="1" applyBorder="1" applyAlignment="1">
      <alignment horizontal="left" vertical="top"/>
    </xf>
    <xf numFmtId="0" fontId="3" fillId="0" borderId="0" xfId="0" applyFont="1" applyFill="1" applyBorder="1" applyAlignment="1">
      <alignment horizontal="left" vertical="top"/>
    </xf>
    <xf numFmtId="197" fontId="3" fillId="0" borderId="0" xfId="0" applyNumberFormat="1" applyFont="1" applyFill="1" applyBorder="1" applyAlignment="1">
      <alignment vertical="top"/>
    </xf>
    <xf numFmtId="181" fontId="3" fillId="0" borderId="0" xfId="0" applyNumberFormat="1" applyFont="1" applyFill="1" applyBorder="1" applyAlignment="1">
      <alignment horizontal="center" vertical="top"/>
    </xf>
    <xf numFmtId="0" fontId="3" fillId="0" borderId="0" xfId="55" applyFont="1" applyFill="1">
      <alignment/>
      <protection/>
    </xf>
    <xf numFmtId="0" fontId="4" fillId="24" borderId="0" xfId="0" applyNumberFormat="1" applyFont="1" applyFill="1" applyBorder="1" applyAlignment="1">
      <alignment horizontal="left" vertical="center"/>
    </xf>
    <xf numFmtId="165" fontId="3" fillId="24" borderId="0" xfId="0" applyNumberFormat="1" applyFont="1" applyFill="1" applyAlignment="1">
      <alignment horizontal="centerContinuous"/>
    </xf>
    <xf numFmtId="49" fontId="3" fillId="24" borderId="0" xfId="0" applyNumberFormat="1" applyFont="1" applyFill="1" applyAlignment="1">
      <alignment horizontal="centerContinuous"/>
    </xf>
    <xf numFmtId="0" fontId="3" fillId="24" borderId="0" xfId="0" applyFont="1" applyFill="1" applyAlignment="1">
      <alignment/>
    </xf>
    <xf numFmtId="0" fontId="3" fillId="24" borderId="0" xfId="0" applyFont="1" applyFill="1" applyAlignment="1">
      <alignment vertical="top"/>
    </xf>
    <xf numFmtId="0" fontId="3" fillId="24" borderId="0" xfId="0" applyFont="1" applyFill="1" applyAlignment="1">
      <alignment horizontal="right" vertical="top"/>
    </xf>
    <xf numFmtId="0" fontId="3" fillId="0" borderId="13" xfId="0" applyFont="1" applyFill="1" applyBorder="1" applyAlignment="1">
      <alignment/>
    </xf>
    <xf numFmtId="0" fontId="4" fillId="0" borderId="13" xfId="0" applyNumberFormat="1" applyFont="1" applyFill="1" applyBorder="1" applyAlignment="1">
      <alignment horizontal="center" vertical="center" wrapText="1"/>
    </xf>
    <xf numFmtId="190" fontId="4" fillId="0" borderId="15" xfId="0" applyNumberFormat="1" applyFont="1" applyFill="1" applyBorder="1" applyAlignment="1">
      <alignment horizontal="right" vertical="top"/>
    </xf>
    <xf numFmtId="3" fontId="4" fillId="0" borderId="15" xfId="0" applyNumberFormat="1" applyFont="1" applyFill="1" applyBorder="1" applyAlignment="1">
      <alignment horizontal="right" vertical="top" indent="2"/>
    </xf>
    <xf numFmtId="3" fontId="4" fillId="0" borderId="15" xfId="0" applyNumberFormat="1" applyFont="1" applyFill="1" applyBorder="1" applyAlignment="1">
      <alignment horizontal="right" vertical="top" indent="1"/>
    </xf>
    <xf numFmtId="184" fontId="4" fillId="0" borderId="15" xfId="0" applyNumberFormat="1" applyFont="1" applyFill="1" applyBorder="1" applyAlignment="1">
      <alignment horizontal="right" vertical="top"/>
    </xf>
    <xf numFmtId="197" fontId="4" fillId="0" borderId="15" xfId="0" applyNumberFormat="1" applyFont="1" applyFill="1" applyBorder="1" applyAlignment="1">
      <alignment horizontal="right" vertical="top"/>
    </xf>
    <xf numFmtId="190" fontId="3" fillId="0" borderId="11" xfId="0" applyNumberFormat="1" applyFont="1" applyFill="1" applyBorder="1" applyAlignment="1">
      <alignment horizontal="right" vertical="top"/>
    </xf>
    <xf numFmtId="3" fontId="3" fillId="0" borderId="11" xfId="0" applyNumberFormat="1" applyFont="1" applyFill="1" applyBorder="1" applyAlignment="1">
      <alignment horizontal="right" vertical="top" indent="2"/>
    </xf>
    <xf numFmtId="3" fontId="3" fillId="0" borderId="11" xfId="0" applyNumberFormat="1" applyFont="1" applyFill="1" applyBorder="1" applyAlignment="1">
      <alignment horizontal="right" vertical="top" indent="1"/>
    </xf>
    <xf numFmtId="184" fontId="3" fillId="0" borderId="11" xfId="0" applyNumberFormat="1" applyFont="1" applyFill="1" applyBorder="1" applyAlignment="1">
      <alignment horizontal="right" vertical="top"/>
    </xf>
    <xf numFmtId="197" fontId="3" fillId="0" borderId="11" xfId="0" applyNumberFormat="1" applyFont="1" applyFill="1" applyBorder="1" applyAlignment="1">
      <alignment horizontal="right" vertical="top"/>
    </xf>
    <xf numFmtId="190" fontId="3" fillId="0" borderId="17" xfId="0" applyNumberFormat="1" applyFont="1" applyFill="1" applyBorder="1" applyAlignment="1">
      <alignment horizontal="right" vertical="top"/>
    </xf>
    <xf numFmtId="3" fontId="3" fillId="0" borderId="17" xfId="0" applyNumberFormat="1" applyFont="1" applyFill="1" applyBorder="1" applyAlignment="1">
      <alignment horizontal="right" vertical="top" indent="2"/>
    </xf>
    <xf numFmtId="3" fontId="3" fillId="0" borderId="17" xfId="0" applyNumberFormat="1" applyFont="1" applyFill="1" applyBorder="1" applyAlignment="1">
      <alignment horizontal="right" vertical="top" indent="1"/>
    </xf>
    <xf numFmtId="184" fontId="3" fillId="0" borderId="17" xfId="0" applyNumberFormat="1" applyFont="1" applyFill="1" applyBorder="1" applyAlignment="1">
      <alignment horizontal="right" vertical="top"/>
    </xf>
    <xf numFmtId="197" fontId="3" fillId="0" borderId="17" xfId="0" applyNumberFormat="1" applyFont="1" applyFill="1" applyBorder="1" applyAlignment="1">
      <alignment horizontal="right" vertical="top"/>
    </xf>
    <xf numFmtId="184" fontId="4" fillId="0" borderId="11" xfId="0" applyNumberFormat="1" applyFont="1" applyFill="1" applyBorder="1" applyAlignment="1">
      <alignment horizontal="right" vertical="top"/>
    </xf>
    <xf numFmtId="0" fontId="4" fillId="0" borderId="13" xfId="0" applyFont="1" applyFill="1" applyBorder="1" applyAlignment="1">
      <alignment vertical="top"/>
    </xf>
    <xf numFmtId="190" fontId="4" fillId="0" borderId="13" xfId="0" applyNumberFormat="1" applyFont="1" applyFill="1" applyBorder="1" applyAlignment="1">
      <alignment horizontal="right" vertical="top"/>
    </xf>
    <xf numFmtId="3" fontId="4" fillId="0" borderId="13" xfId="0" applyNumberFormat="1" applyFont="1" applyFill="1" applyBorder="1" applyAlignment="1">
      <alignment horizontal="right" vertical="top" indent="2"/>
    </xf>
    <xf numFmtId="3" fontId="4" fillId="0" borderId="13" xfId="0" applyNumberFormat="1" applyFont="1" applyFill="1" applyBorder="1" applyAlignment="1">
      <alignment horizontal="right" vertical="top" indent="1"/>
    </xf>
    <xf numFmtId="184" fontId="4" fillId="0" borderId="13" xfId="0" applyNumberFormat="1" applyFont="1" applyFill="1" applyBorder="1" applyAlignment="1">
      <alignment horizontal="right" vertical="top"/>
    </xf>
    <xf numFmtId="197" fontId="4" fillId="0" borderId="13" xfId="0" applyNumberFormat="1" applyFont="1" applyFill="1" applyBorder="1" applyAlignment="1">
      <alignment horizontal="right" vertical="top"/>
    </xf>
    <xf numFmtId="0" fontId="4" fillId="24" borderId="0" xfId="0" applyFont="1" applyFill="1" applyBorder="1" applyAlignment="1">
      <alignment vertical="top"/>
    </xf>
    <xf numFmtId="190" fontId="4" fillId="24" borderId="0" xfId="0" applyNumberFormat="1" applyFont="1" applyFill="1" applyBorder="1" applyAlignment="1">
      <alignment horizontal="right" vertical="top"/>
    </xf>
    <xf numFmtId="3" fontId="4" fillId="24" borderId="0" xfId="0" applyNumberFormat="1" applyFont="1" applyFill="1" applyBorder="1" applyAlignment="1">
      <alignment horizontal="right" vertical="top" indent="2"/>
    </xf>
    <xf numFmtId="3" fontId="4" fillId="24" borderId="0" xfId="0" applyNumberFormat="1" applyFont="1" applyFill="1" applyBorder="1" applyAlignment="1">
      <alignment horizontal="right" vertical="top" indent="1"/>
    </xf>
    <xf numFmtId="184" fontId="4" fillId="24" borderId="0" xfId="0" applyNumberFormat="1" applyFont="1" applyFill="1" applyBorder="1" applyAlignment="1">
      <alignment horizontal="right" vertical="top"/>
    </xf>
    <xf numFmtId="197" fontId="4" fillId="24" borderId="0" xfId="0" applyNumberFormat="1" applyFont="1" applyFill="1" applyBorder="1" applyAlignment="1">
      <alignment horizontal="right" vertical="top"/>
    </xf>
    <xf numFmtId="0" fontId="4" fillId="24" borderId="0" xfId="55" applyFont="1" applyFill="1">
      <alignment/>
      <protection/>
    </xf>
    <xf numFmtId="3" fontId="3" fillId="24" borderId="0" xfId="0" applyNumberFormat="1" applyFont="1" applyFill="1" applyAlignment="1">
      <alignment/>
    </xf>
    <xf numFmtId="0" fontId="4" fillId="24" borderId="0" xfId="0" applyFont="1" applyFill="1" applyAlignment="1">
      <alignment/>
    </xf>
    <xf numFmtId="0" fontId="3" fillId="24" borderId="0" xfId="0" applyFont="1" applyFill="1" applyBorder="1" applyAlignment="1">
      <alignment horizontal="right"/>
    </xf>
    <xf numFmtId="0" fontId="3" fillId="24" borderId="13" xfId="0" applyFont="1" applyFill="1" applyBorder="1" applyAlignment="1">
      <alignment/>
    </xf>
    <xf numFmtId="3" fontId="3" fillId="24" borderId="13" xfId="0" applyNumberFormat="1" applyFont="1" applyFill="1" applyBorder="1" applyAlignment="1">
      <alignment horizontal="center" vertical="center"/>
    </xf>
    <xf numFmtId="0" fontId="4" fillId="0" borderId="0" xfId="54" applyFont="1" applyFill="1" applyAlignment="1">
      <alignment horizontal="left" vertical="center"/>
      <protection/>
    </xf>
    <xf numFmtId="201" fontId="3" fillId="0" borderId="0" xfId="54" applyNumberFormat="1" applyFont="1" applyFill="1" applyAlignment="1">
      <alignment horizontal="centerContinuous" vertical="center"/>
      <protection/>
    </xf>
    <xf numFmtId="201" fontId="4" fillId="0" borderId="0" xfId="54" applyNumberFormat="1" applyFont="1" applyFill="1" applyAlignment="1">
      <alignment horizontal="centerContinuous" vertical="center"/>
      <protection/>
    </xf>
    <xf numFmtId="0" fontId="3" fillId="0" borderId="0" xfId="54" applyFont="1" applyFill="1" applyAlignment="1">
      <alignment vertical="center"/>
      <protection/>
    </xf>
    <xf numFmtId="0" fontId="3" fillId="0" borderId="0" xfId="54" applyFont="1" applyFill="1" applyAlignment="1">
      <alignment vertical="center" wrapText="1"/>
      <protection/>
    </xf>
    <xf numFmtId="201" fontId="3" fillId="0" borderId="0" xfId="54" applyNumberFormat="1" applyFont="1" applyFill="1" applyAlignment="1">
      <alignment vertical="center"/>
      <protection/>
    </xf>
    <xf numFmtId="201" fontId="8" fillId="0" borderId="0" xfId="54" applyNumberFormat="1" applyFont="1" applyFill="1" applyAlignment="1">
      <alignment horizontal="right" vertical="center"/>
      <protection/>
    </xf>
    <xf numFmtId="0" fontId="3" fillId="0" borderId="0" xfId="0" applyFont="1" applyFill="1" applyAlignment="1">
      <alignment horizontal="right" vertical="center"/>
    </xf>
    <xf numFmtId="0" fontId="4" fillId="0" borderId="13" xfId="54" applyFont="1" applyFill="1" applyBorder="1" applyAlignment="1">
      <alignment vertical="center" wrapText="1"/>
      <protection/>
    </xf>
    <xf numFmtId="1" fontId="4" fillId="0" borderId="13" xfId="54" applyNumberFormat="1" applyFont="1" applyFill="1" applyBorder="1" applyAlignment="1">
      <alignment horizontal="center" vertical="center"/>
      <protection/>
    </xf>
    <xf numFmtId="0" fontId="4" fillId="0" borderId="13" xfId="0" applyFont="1" applyFill="1" applyBorder="1" applyAlignment="1" quotePrefix="1">
      <alignment horizontal="center" vertical="center"/>
    </xf>
    <xf numFmtId="0" fontId="4" fillId="0" borderId="13" xfId="0" applyFont="1" applyFill="1" applyBorder="1" applyAlignment="1">
      <alignment horizontal="center" vertical="center"/>
    </xf>
    <xf numFmtId="0" fontId="3" fillId="0" borderId="15" xfId="54" applyFont="1" applyFill="1" applyBorder="1" applyAlignment="1">
      <alignment vertical="center" wrapText="1"/>
      <protection/>
    </xf>
    <xf numFmtId="201" fontId="3" fillId="0" borderId="15" xfId="54" applyNumberFormat="1" applyFont="1" applyFill="1" applyBorder="1" applyAlignment="1">
      <alignment horizontal="right" vertical="center"/>
      <protection/>
    </xf>
    <xf numFmtId="201" fontId="7" fillId="0" borderId="15" xfId="54" applyNumberFormat="1" applyFont="1" applyFill="1" applyBorder="1" applyAlignment="1">
      <alignment horizontal="right" vertical="center"/>
      <protection/>
    </xf>
    <xf numFmtId="196" fontId="3" fillId="0" borderId="15" xfId="0" applyNumberFormat="1" applyFont="1" applyFill="1" applyBorder="1" applyAlignment="1">
      <alignment vertical="center"/>
    </xf>
    <xf numFmtId="196" fontId="3" fillId="0" borderId="15" xfId="0" applyNumberFormat="1" applyFont="1" applyFill="1" applyBorder="1" applyAlignment="1">
      <alignment horizontal="right" vertical="center"/>
    </xf>
    <xf numFmtId="0" fontId="3" fillId="0" borderId="11" xfId="54" applyFont="1" applyFill="1" applyBorder="1" applyAlignment="1">
      <alignment horizontal="left" vertical="center" wrapText="1"/>
      <protection/>
    </xf>
    <xf numFmtId="201" fontId="7" fillId="0" borderId="11" xfId="49" applyNumberFormat="1" applyFont="1" applyFill="1" applyBorder="1" applyAlignment="1">
      <alignment horizontal="right" vertical="center"/>
    </xf>
    <xf numFmtId="196" fontId="3" fillId="0" borderId="11" xfId="0" applyNumberFormat="1" applyFont="1" applyFill="1" applyBorder="1" applyAlignment="1">
      <alignment vertical="center"/>
    </xf>
    <xf numFmtId="196" fontId="3" fillId="0" borderId="11" xfId="0" applyNumberFormat="1" applyFont="1" applyFill="1" applyBorder="1" applyAlignment="1">
      <alignment horizontal="right" vertical="center"/>
    </xf>
    <xf numFmtId="201" fontId="3" fillId="0" borderId="11" xfId="49" applyNumberFormat="1" applyFont="1" applyFill="1" applyBorder="1" applyAlignment="1">
      <alignment horizontal="right" vertical="center"/>
    </xf>
    <xf numFmtId="196" fontId="3" fillId="0" borderId="11" xfId="0" applyNumberFormat="1" applyFont="1" applyFill="1" applyBorder="1" applyAlignment="1">
      <alignment horizontal="center" vertical="center"/>
    </xf>
    <xf numFmtId="0" fontId="3" fillId="0" borderId="17" xfId="54" applyFont="1" applyFill="1" applyBorder="1" applyAlignment="1">
      <alignment vertical="center" wrapText="1"/>
      <protection/>
    </xf>
    <xf numFmtId="201" fontId="3" fillId="0" borderId="17" xfId="54" applyNumberFormat="1" applyFont="1" applyFill="1" applyBorder="1" applyAlignment="1">
      <alignment horizontal="right" vertical="center"/>
      <protection/>
    </xf>
    <xf numFmtId="196" fontId="8" fillId="0" borderId="17" xfId="0" applyNumberFormat="1" applyFont="1" applyFill="1" applyBorder="1" applyAlignment="1">
      <alignment vertical="center"/>
    </xf>
    <xf numFmtId="196" fontId="8" fillId="0" borderId="17" xfId="0" applyNumberFormat="1" applyFont="1" applyFill="1" applyBorder="1" applyAlignment="1">
      <alignment horizontal="right" vertical="center"/>
    </xf>
    <xf numFmtId="201" fontId="4" fillId="0" borderId="13" xfId="54" applyNumberFormat="1" applyFont="1" applyFill="1" applyBorder="1" applyAlignment="1">
      <alignment horizontal="right" vertical="center"/>
      <protection/>
    </xf>
    <xf numFmtId="196" fontId="4" fillId="0" borderId="13" xfId="0" applyNumberFormat="1" applyFont="1" applyFill="1" applyBorder="1" applyAlignment="1">
      <alignment vertical="center"/>
    </xf>
    <xf numFmtId="196" fontId="4" fillId="0" borderId="13" xfId="0" applyNumberFormat="1" applyFont="1" applyFill="1" applyBorder="1" applyAlignment="1">
      <alignment horizontal="right" vertical="center"/>
    </xf>
    <xf numFmtId="0" fontId="3" fillId="0" borderId="0" xfId="54" applyFont="1" applyFill="1" applyBorder="1" applyAlignment="1">
      <alignment vertical="center" wrapText="1"/>
      <protection/>
    </xf>
    <xf numFmtId="201" fontId="3" fillId="0" borderId="0" xfId="54" applyNumberFormat="1" applyFont="1" applyFill="1" applyBorder="1" applyAlignment="1">
      <alignment horizontal="right" vertical="center"/>
      <protection/>
    </xf>
    <xf numFmtId="196" fontId="3" fillId="0" borderId="0" xfId="0" applyNumberFormat="1" applyFont="1" applyFill="1" applyBorder="1" applyAlignment="1">
      <alignment vertical="center"/>
    </xf>
    <xf numFmtId="196" fontId="3" fillId="0" borderId="0" xfId="0" applyNumberFormat="1" applyFont="1" applyFill="1" applyBorder="1" applyAlignment="1">
      <alignment horizontal="right" vertical="center"/>
    </xf>
    <xf numFmtId="0" fontId="3" fillId="0" borderId="0" xfId="54" applyFont="1" applyFill="1" applyBorder="1" applyAlignment="1">
      <alignment vertical="center"/>
      <protection/>
    </xf>
    <xf numFmtId="201" fontId="3" fillId="0" borderId="0" xfId="54" applyNumberFormat="1" applyFont="1" applyFill="1" applyBorder="1" applyAlignment="1">
      <alignment horizontal="center" vertical="center"/>
      <protection/>
    </xf>
    <xf numFmtId="201" fontId="3" fillId="0" borderId="0" xfId="54" applyNumberFormat="1" applyFont="1" applyFill="1" applyBorder="1" applyAlignment="1">
      <alignment vertical="center"/>
      <protection/>
    </xf>
    <xf numFmtId="201" fontId="3" fillId="0" borderId="0" xfId="0" applyNumberFormat="1" applyFont="1" applyFill="1" applyAlignment="1">
      <alignment vertical="center"/>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_dependance" xfId="49"/>
    <cellStyle name="Currency" xfId="50"/>
    <cellStyle name="Currency [0]" xfId="51"/>
    <cellStyle name="Motif" xfId="52"/>
    <cellStyle name="Neutre" xfId="53"/>
    <cellStyle name="Normal_dependance" xfId="54"/>
    <cellStyle name="Normal_Fiches A et B" xfId="55"/>
    <cellStyle name="Normal_Tab1-cadrag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23</xdr:row>
      <xdr:rowOff>228600</xdr:rowOff>
    </xdr:from>
    <xdr:to>
      <xdr:col>6</xdr:col>
      <xdr:colOff>171450</xdr:colOff>
      <xdr:row>30</xdr:row>
      <xdr:rowOff>57150</xdr:rowOff>
    </xdr:to>
    <xdr:sp>
      <xdr:nvSpPr>
        <xdr:cNvPr id="1" name="TextBox 3"/>
        <xdr:cNvSpPr txBox="1">
          <a:spLocks noChangeArrowheads="1"/>
        </xdr:cNvSpPr>
      </xdr:nvSpPr>
      <xdr:spPr>
        <a:xfrm>
          <a:off x="247650" y="3657600"/>
          <a:ext cx="6724650" cy="1485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Note • Dans le bilan démographique, la population est estimée au 1er janvier de l'année suivante. Pour la CNAV, les données sur le nombre de nouveaux retraités peuvent différer légèrement de celles qui sont présentées dans la suite de cet ouvrage. Les différences s'expliquent d'une part par le champ (avec ou sans les DOM) et par des différences de concept.
Champ • Nouveaux retraités de droit direct, résidents en France métropolitaine et dans les DOM (pour la population et le nombre de nouveaux retraités tous régimes confondus) ou en France métropolitaine uniquement (pour les données CNAV).
Sources : Bilan démographique, INSEE ; recueil statistique 2009, CNAV ; modèle ANCETRE, DREES.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PS\base%202000\CAMPAGNE%202006-2007\PREST%20PROT%20SOC\prestprotso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des prestations sociales"/>
      <sheetName val="TOT. prestat° serv.  sociaux "/>
      <sheetName val="TOT prestat°protection sociale "/>
      <sheetName val="TOTAL_PPS_grands_risques"/>
    </sheetNames>
    <sheetDataSet>
      <sheetData sheetId="2">
        <row r="1">
          <cell r="B1" t="str">
            <v>Total des Prestations de Protection Sociale (tous  régimes)</v>
          </cell>
        </row>
        <row r="2">
          <cell r="B2" t="str">
            <v>TOUT COMPTE </v>
          </cell>
        </row>
        <row r="5">
          <cell r="A5" t="str">
            <v>0 tout compte</v>
          </cell>
          <cell r="C5">
            <v>1995</v>
          </cell>
          <cell r="D5">
            <v>1996</v>
          </cell>
          <cell r="E5">
            <v>1997</v>
          </cell>
          <cell r="F5">
            <v>1998</v>
          </cell>
          <cell r="G5">
            <v>1999</v>
          </cell>
          <cell r="H5">
            <v>2000</v>
          </cell>
          <cell r="I5">
            <v>2001</v>
          </cell>
          <cell r="J5">
            <v>2002</v>
          </cell>
          <cell r="K5">
            <v>2003</v>
          </cell>
        </row>
        <row r="6">
          <cell r="A6" t="str">
            <v>SANTE</v>
          </cell>
          <cell r="C6">
            <v>115151.68016394041</v>
          </cell>
          <cell r="D6">
            <v>119673.95858877362</v>
          </cell>
          <cell r="E6">
            <v>121822.66281522084</v>
          </cell>
          <cell r="F6">
            <v>126768.32495995879</v>
          </cell>
          <cell r="G6">
            <v>128761.1894581803</v>
          </cell>
          <cell r="H6">
            <v>136015.3000902818</v>
          </cell>
          <cell r="I6">
            <v>143379.92170842265</v>
          </cell>
          <cell r="J6">
            <v>153686.73062861655</v>
          </cell>
          <cell r="K6">
            <v>162342.56192833616</v>
          </cell>
        </row>
        <row r="8">
          <cell r="A8" t="str">
            <v>p 11</v>
          </cell>
          <cell r="B8" t="str">
            <v> MALADIE</v>
          </cell>
          <cell r="C8">
            <v>92710.97476556693</v>
          </cell>
          <cell r="D8">
            <v>96091.58893779114</v>
          </cell>
          <cell r="E8">
            <v>97851.85601358979</v>
          </cell>
          <cell r="F8">
            <v>102215.96401062288</v>
          </cell>
          <cell r="G8">
            <v>103553.90982540078</v>
          </cell>
          <cell r="H8">
            <v>109771.79278181131</v>
          </cell>
          <cell r="I8">
            <v>115863.49538370376</v>
          </cell>
          <cell r="J8">
            <v>123872.00730759189</v>
          </cell>
          <cell r="K8">
            <v>131592.58078789155</v>
          </cell>
        </row>
        <row r="10">
          <cell r="A10" t="str">
            <v>p 11 11 13 00</v>
          </cell>
          <cell r="B10" t="str">
            <v>  - Remplacement de revenu temporaire</v>
          </cell>
          <cell r="C10">
            <v>6367.815055433506</v>
          </cell>
          <cell r="D10">
            <v>6670.648673444528</v>
          </cell>
          <cell r="E10">
            <v>6548.095261238599</v>
          </cell>
          <cell r="F10">
            <v>6859.9653875424265</v>
          </cell>
          <cell r="G10">
            <v>7200.614288820769</v>
          </cell>
          <cell r="H10">
            <v>7436.910461341444</v>
          </cell>
          <cell r="I10">
            <v>8054.366673259736</v>
          </cell>
          <cell r="J10">
            <v>8959.18496943917</v>
          </cell>
          <cell r="K10">
            <v>9480.248674136172</v>
          </cell>
        </row>
        <row r="11">
          <cell r="A11" t="str">
            <v>p 11 11 32 00</v>
          </cell>
          <cell r="B11" t="str">
            <v>  - Autres prest.  en espèces sans cr ccasionnelles</v>
          </cell>
          <cell r="C11">
            <v>10.5210214998849</v>
          </cell>
          <cell r="D11">
            <v>11.433470517122313</v>
          </cell>
          <cell r="E11">
            <v>10.21612346541008</v>
          </cell>
          <cell r="F11">
            <v>10.978368551597132</v>
          </cell>
          <cell r="G11">
            <v>10.060000000000002</v>
          </cell>
          <cell r="H11">
            <v>11.46</v>
          </cell>
          <cell r="I11">
            <v>77.82</v>
          </cell>
          <cell r="J11">
            <v>31.1385931</v>
          </cell>
          <cell r="K11">
            <v>183.73881015</v>
          </cell>
        </row>
        <row r="12">
          <cell r="A12" t="str">
            <v>p 11 12 32 00</v>
          </cell>
          <cell r="B12" t="str">
            <v>  - Autres prest. en espèces avec cr occasionnelles</v>
          </cell>
          <cell r="C12">
            <v>228.52107683887817</v>
          </cell>
          <cell r="D12">
            <v>225.77699452860477</v>
          </cell>
          <cell r="E12">
            <v>248.64434711421637</v>
          </cell>
          <cell r="F12">
            <v>255.19965485542497</v>
          </cell>
          <cell r="G12">
            <v>279.15999999999997</v>
          </cell>
          <cell r="H12">
            <v>285.93</v>
          </cell>
          <cell r="I12">
            <v>303.48</v>
          </cell>
          <cell r="J12">
            <v>333.90999999999997</v>
          </cell>
          <cell r="K12">
            <v>52.42</v>
          </cell>
        </row>
        <row r="13">
          <cell r="A13" t="str">
            <v>p 11 21 10 00</v>
          </cell>
          <cell r="B13" t="str">
            <v>  - Soins de santé </v>
          </cell>
          <cell r="C13">
            <v>85426.63438865656</v>
          </cell>
          <cell r="D13">
            <v>88455.48227885365</v>
          </cell>
          <cell r="E13">
            <v>90284.48581475619</v>
          </cell>
          <cell r="F13">
            <v>94220.10386174702</v>
          </cell>
          <cell r="G13">
            <v>95310.11553658002</v>
          </cell>
          <cell r="H13">
            <v>100651.8421835097</v>
          </cell>
          <cell r="I13">
            <v>105857.86443112387</v>
          </cell>
          <cell r="J13">
            <v>112994.88214505272</v>
          </cell>
          <cell r="K13">
            <v>120315.63478484537</v>
          </cell>
        </row>
        <row r="14">
          <cell r="A14" t="str">
            <v>p 11 21 20 00</v>
          </cell>
          <cell r="B14" t="str">
            <v>  - Action sociale sans cond. de ress.</v>
          </cell>
          <cell r="C14">
            <v>0.7622450861870519</v>
          </cell>
          <cell r="D14">
            <v>1.2195921378992831</v>
          </cell>
          <cell r="E14">
            <v>1.3720411551366933</v>
          </cell>
          <cell r="F14">
            <v>1.5244901723741038</v>
          </cell>
          <cell r="G14">
            <v>1.52</v>
          </cell>
          <cell r="H14">
            <v>1.68</v>
          </cell>
          <cell r="I14">
            <v>1.83</v>
          </cell>
          <cell r="J14">
            <v>0</v>
          </cell>
          <cell r="K14">
            <v>0</v>
          </cell>
        </row>
        <row r="15">
          <cell r="A15" t="str">
            <v>p 11 22 20 00</v>
          </cell>
          <cell r="B15" t="str">
            <v>  - Action sociale avec cond. de ress.</v>
          </cell>
          <cell r="C15">
            <v>208.7027045980148</v>
          </cell>
          <cell r="D15">
            <v>235.99107868351126</v>
          </cell>
          <cell r="E15">
            <v>261.7549625966336</v>
          </cell>
          <cell r="F15">
            <v>309.01415794023086</v>
          </cell>
          <cell r="G15">
            <v>267.98</v>
          </cell>
          <cell r="H15">
            <v>265.78999999999996</v>
          </cell>
          <cell r="I15">
            <v>274.13</v>
          </cell>
          <cell r="J15">
            <v>246.0062</v>
          </cell>
          <cell r="K15">
            <v>234.99291876</v>
          </cell>
        </row>
        <row r="16">
          <cell r="A16" t="str">
            <v>p 11 21 30 00</v>
          </cell>
          <cell r="B16" t="str">
            <v>  - Autres prestations en nature sans cond. de ress.</v>
          </cell>
          <cell r="C16">
            <v>21.037964378762627</v>
          </cell>
          <cell r="D16">
            <v>21.342862413237448</v>
          </cell>
          <cell r="E16">
            <v>20.88551536152521</v>
          </cell>
          <cell r="F16">
            <v>22.41000553389932</v>
          </cell>
          <cell r="G16">
            <v>21.65</v>
          </cell>
          <cell r="H16">
            <v>20.950000000000003</v>
          </cell>
          <cell r="I16">
            <v>19.14</v>
          </cell>
          <cell r="J16">
            <v>46.7</v>
          </cell>
          <cell r="K16">
            <v>35.75</v>
          </cell>
        </row>
        <row r="17">
          <cell r="A17" t="str">
            <v>p 11 22 30 00</v>
          </cell>
          <cell r="B17" t="str">
            <v>  - Autres prestations en nature avec cond. de ress.</v>
          </cell>
          <cell r="C17">
            <v>446.9803090751376</v>
          </cell>
          <cell r="D17">
            <v>469.6939872125765</v>
          </cell>
          <cell r="E17">
            <v>476.40194790207283</v>
          </cell>
          <cell r="F17">
            <v>536.7680842799147</v>
          </cell>
          <cell r="G17">
            <v>462.81</v>
          </cell>
          <cell r="H17">
            <v>1097.230136960197</v>
          </cell>
          <cell r="I17">
            <v>1274.8642793201384</v>
          </cell>
          <cell r="J17">
            <v>1260.1854</v>
          </cell>
          <cell r="K17">
            <v>1289.7956</v>
          </cell>
        </row>
        <row r="19">
          <cell r="A19" t="str">
            <v>p 12</v>
          </cell>
          <cell r="B19" t="str">
            <v> INVALIDITE</v>
          </cell>
          <cell r="C19">
            <v>16394.907051267648</v>
          </cell>
          <cell r="D19">
            <v>17452.412194498593</v>
          </cell>
          <cell r="E19">
            <v>17844.65442752639</v>
          </cell>
          <cell r="F19">
            <v>18417.631809231712</v>
          </cell>
          <cell r="G19">
            <v>18977.690944814975</v>
          </cell>
          <cell r="H19">
            <v>19750.54972670812</v>
          </cell>
          <cell r="I19">
            <v>20976.14381171953</v>
          </cell>
          <cell r="J19">
            <v>22572.354586574344</v>
          </cell>
          <cell r="K19">
            <v>23199.344192383214</v>
          </cell>
        </row>
        <row r="21">
          <cell r="A21" t="str">
            <v>p 12 11 11 00</v>
          </cell>
          <cell r="B21" t="str">
            <v>  - Remplacement de revenu permanent</v>
          </cell>
          <cell r="C21">
            <v>5166.927177891806</v>
          </cell>
          <cell r="D21">
            <v>5510.051115159549</v>
          </cell>
          <cell r="E21">
            <v>5596.177136179549</v>
          </cell>
          <cell r="F21">
            <v>5689.403979053822</v>
          </cell>
          <cell r="G21">
            <v>5920.076811772622</v>
          </cell>
          <cell r="H21">
            <v>6216.346113715159</v>
          </cell>
          <cell r="I21">
            <v>6825.166311331962</v>
          </cell>
          <cell r="J21">
            <v>7449.305979339788</v>
          </cell>
          <cell r="K21">
            <v>7920.176271345449</v>
          </cell>
        </row>
        <row r="22">
          <cell r="A22" t="str">
            <v>p 12 11 21 00</v>
          </cell>
          <cell r="B22" t="str">
            <v>  - Compensation de charges sans cond. de ress.</v>
          </cell>
          <cell r="C22">
            <v>268.4627193550797</v>
          </cell>
          <cell r="D22">
            <v>276.0851702169502</v>
          </cell>
          <cell r="E22">
            <v>288.12864257870564</v>
          </cell>
          <cell r="F22">
            <v>298.80007378532434</v>
          </cell>
          <cell r="G22">
            <v>310.69</v>
          </cell>
          <cell r="H22">
            <v>328.62</v>
          </cell>
          <cell r="I22">
            <v>355.47999999999996</v>
          </cell>
          <cell r="J22">
            <v>405.44</v>
          </cell>
          <cell r="K22">
            <v>496.68</v>
          </cell>
        </row>
        <row r="23">
          <cell r="A23" t="str">
            <v>p 12 12 21 00</v>
          </cell>
          <cell r="B23" t="str">
            <v>  - Compensation de charges avec cond. de ress.</v>
          </cell>
          <cell r="C23">
            <v>414.35214260995764</v>
          </cell>
          <cell r="D23">
            <v>424.1164306959146</v>
          </cell>
          <cell r="E23">
            <v>467.1070535568643</v>
          </cell>
          <cell r="F23">
            <v>455.9758262812959</v>
          </cell>
          <cell r="G23">
            <v>472.35</v>
          </cell>
          <cell r="H23">
            <v>596.5857979410235</v>
          </cell>
          <cell r="I23">
            <v>529.2339685528168</v>
          </cell>
          <cell r="J23">
            <v>533.1699</v>
          </cell>
          <cell r="K23">
            <v>565.60365051</v>
          </cell>
        </row>
        <row r="24">
          <cell r="A24" t="str">
            <v>p 12 11 31 00</v>
          </cell>
          <cell r="B24" t="str">
            <v>  - Autres prest. en espèces sans cond. de ress. périodiques</v>
          </cell>
          <cell r="C24">
            <v>1824.9620577568346</v>
          </cell>
          <cell r="D24">
            <v>1792.638385153295</v>
          </cell>
          <cell r="E24">
            <v>1732.8855282739569</v>
          </cell>
          <cell r="F24">
            <v>1679.6814441190506</v>
          </cell>
          <cell r="G24">
            <v>1614.0636162549886</v>
          </cell>
          <cell r="H24">
            <v>1535.1397461290949</v>
          </cell>
          <cell r="I24">
            <v>1483.013879573486</v>
          </cell>
          <cell r="J24">
            <v>1440.3506291000908</v>
          </cell>
          <cell r="K24">
            <v>1385.9080923495083</v>
          </cell>
        </row>
        <row r="25">
          <cell r="A25" t="str">
            <v>p 12 12 31 00</v>
          </cell>
          <cell r="B25" t="str">
            <v>  - Autres prest. en espèces avec cond. de ress. périodiques</v>
          </cell>
          <cell r="C25">
            <v>3366.9843006020214</v>
          </cell>
          <cell r="D25">
            <v>3603.890073388957</v>
          </cell>
          <cell r="E25">
            <v>3764.421541488238</v>
          </cell>
          <cell r="F25">
            <v>3921.8538253117204</v>
          </cell>
          <cell r="G25">
            <v>4129.5</v>
          </cell>
          <cell r="H25">
            <v>4223.2549143160295</v>
          </cell>
          <cell r="I25">
            <v>4501.167341807467</v>
          </cell>
          <cell r="J25">
            <v>4747.598</v>
          </cell>
          <cell r="K25">
            <v>4791.789000000001</v>
          </cell>
        </row>
        <row r="26">
          <cell r="A26" t="str">
            <v>p 12 11 32 00</v>
          </cell>
          <cell r="B26" t="str">
            <v>  - Autres prest. en espèces sans cond. de ress. occasionnelles</v>
          </cell>
          <cell r="C26">
            <v>49.843685515971316</v>
          </cell>
          <cell r="D26">
            <v>65.54328134313681</v>
          </cell>
          <cell r="E26">
            <v>61.274708860489326</v>
          </cell>
          <cell r="F26">
            <v>57.46593244679148</v>
          </cell>
          <cell r="G26">
            <v>27.03051678736589</v>
          </cell>
          <cell r="H26">
            <v>26.670982045456682</v>
          </cell>
          <cell r="I26">
            <v>28.468290259595047</v>
          </cell>
          <cell r="J26">
            <v>30.638193051741357</v>
          </cell>
          <cell r="K26">
            <v>32.023467504703035</v>
          </cell>
        </row>
        <row r="27">
          <cell r="A27" t="str">
            <v>p 12 12 32 00</v>
          </cell>
          <cell r="B27" t="str">
            <v>  - Autres prest. en espèces avec cond. de ress. occasionnelles</v>
          </cell>
          <cell r="C27">
            <v>0</v>
          </cell>
          <cell r="D27">
            <v>0</v>
          </cell>
          <cell r="E27">
            <v>0</v>
          </cell>
          <cell r="F27">
            <v>0</v>
          </cell>
          <cell r="G27">
            <v>0</v>
          </cell>
          <cell r="H27">
            <v>0</v>
          </cell>
          <cell r="I27">
            <v>0</v>
          </cell>
          <cell r="J27">
            <v>0</v>
          </cell>
          <cell r="K27">
            <v>0</v>
          </cell>
        </row>
        <row r="28">
          <cell r="A28" t="str">
            <v>p 12 21 20 00</v>
          </cell>
          <cell r="B28" t="str">
            <v>  - Action sociale sans cond. de ress.</v>
          </cell>
          <cell r="C28">
            <v>4983.091829251002</v>
          </cell>
          <cell r="D28">
            <v>5398.211114981622</v>
          </cell>
          <cell r="E28">
            <v>5485.255829376012</v>
          </cell>
          <cell r="F28">
            <v>5794.455295057451</v>
          </cell>
          <cell r="G28">
            <v>5952.34</v>
          </cell>
          <cell r="H28">
            <v>6576.933644045001</v>
          </cell>
          <cell r="I28">
            <v>6997.623633110899</v>
          </cell>
          <cell r="J28">
            <v>7709.553885082726</v>
          </cell>
          <cell r="K28">
            <v>7732.850710673552</v>
          </cell>
        </row>
        <row r="29">
          <cell r="A29" t="str">
            <v>p 12 22 20 00</v>
          </cell>
          <cell r="B29" t="str">
            <v>  - Action sociale avec cond. de ress.</v>
          </cell>
          <cell r="C29">
            <v>254.58740976923792</v>
          </cell>
          <cell r="D29">
            <v>316.17681273315173</v>
          </cell>
          <cell r="E29">
            <v>383.2543803176123</v>
          </cell>
          <cell r="F29">
            <v>443.319293109152</v>
          </cell>
          <cell r="G29">
            <v>485.27</v>
          </cell>
          <cell r="H29">
            <v>155.15</v>
          </cell>
          <cell r="I29">
            <v>172.15</v>
          </cell>
          <cell r="J29">
            <v>177.1</v>
          </cell>
          <cell r="K29">
            <v>191.2</v>
          </cell>
        </row>
        <row r="30">
          <cell r="A30" t="str">
            <v>p 12 21 30 00</v>
          </cell>
          <cell r="B30" t="str">
            <v>  - Autres prestations en nature sans cond. de ress.</v>
          </cell>
          <cell r="C30">
            <v>3.96</v>
          </cell>
          <cell r="D30">
            <v>0.91</v>
          </cell>
          <cell r="E30">
            <v>0.91</v>
          </cell>
          <cell r="F30">
            <v>0.76</v>
          </cell>
          <cell r="G30">
            <v>0.69</v>
          </cell>
          <cell r="H30">
            <v>0.038569601361064826</v>
          </cell>
          <cell r="I30">
            <v>0</v>
          </cell>
          <cell r="J30">
            <v>0</v>
          </cell>
          <cell r="K30">
            <v>0</v>
          </cell>
        </row>
        <row r="31">
          <cell r="A31" t="str">
            <v>p 12 22 30 00</v>
          </cell>
          <cell r="B31" t="str">
            <v>  - Autres prestations en nature avec cond. de ress.</v>
          </cell>
          <cell r="C31">
            <v>61.73572851574112</v>
          </cell>
          <cell r="D31">
            <v>64.7898108260145</v>
          </cell>
          <cell r="E31">
            <v>65.23960689496414</v>
          </cell>
          <cell r="F31">
            <v>75.91614006710805</v>
          </cell>
          <cell r="G31">
            <v>65.67999999999999</v>
          </cell>
          <cell r="H31">
            <v>91.80995891498985</v>
          </cell>
          <cell r="I31">
            <v>83.84038708329966</v>
          </cell>
          <cell r="J31">
            <v>79.198</v>
          </cell>
          <cell r="K31">
            <v>83.11299999999999</v>
          </cell>
        </row>
        <row r="33">
          <cell r="A33" t="str">
            <v>p 13</v>
          </cell>
          <cell r="B33" t="str">
            <v> ACCIDENTS DU TRAVAIL</v>
          </cell>
          <cell r="C33">
            <v>6045.798347105819</v>
          </cell>
          <cell r="D33">
            <v>6129.957456483891</v>
          </cell>
          <cell r="E33">
            <v>6126.152374104669</v>
          </cell>
          <cell r="F33">
            <v>6134.729140104209</v>
          </cell>
          <cell r="G33">
            <v>6229.588687964542</v>
          </cell>
          <cell r="H33">
            <v>6492.957581762356</v>
          </cell>
          <cell r="I33">
            <v>6540.282512999373</v>
          </cell>
          <cell r="J33">
            <v>7242.36873445031</v>
          </cell>
          <cell r="K33">
            <v>7550.6369480614185</v>
          </cell>
        </row>
        <row r="35">
          <cell r="A35" t="str">
            <v>p 13 11 11 00</v>
          </cell>
          <cell r="B35" t="str">
            <v>  - Remp. revenu permanent</v>
          </cell>
          <cell r="C35">
            <v>3693.803999194851</v>
          </cell>
          <cell r="D35">
            <v>3712.993567746908</v>
          </cell>
          <cell r="E35">
            <v>3672.5235995237435</v>
          </cell>
          <cell r="F35">
            <v>3617.429261576607</v>
          </cell>
          <cell r="G35">
            <v>3612.948674</v>
          </cell>
          <cell r="H35">
            <v>3671.80626</v>
          </cell>
          <cell r="I35">
            <v>3516.084795223881</v>
          </cell>
          <cell r="J35">
            <v>3920.894951622428</v>
          </cell>
          <cell r="K35">
            <v>4043.8842587957383</v>
          </cell>
        </row>
        <row r="36">
          <cell r="A36" t="str">
            <v>p 13 11 13 00</v>
          </cell>
          <cell r="B36" t="str">
            <v>  - Remp. revenu temporaire</v>
          </cell>
          <cell r="C36">
            <v>1412.150442883657</v>
          </cell>
          <cell r="D36">
            <v>1453.6379370206353</v>
          </cell>
          <cell r="E36">
            <v>1547.1638572768948</v>
          </cell>
          <cell r="F36">
            <v>1625.927617861125</v>
          </cell>
          <cell r="G36">
            <v>1681.3900139645416</v>
          </cell>
          <cell r="H36">
            <v>1855.333826043378</v>
          </cell>
          <cell r="I36">
            <v>2028.3689698872768</v>
          </cell>
          <cell r="J36">
            <v>2289.821485782358</v>
          </cell>
          <cell r="K36">
            <v>2428.4922488704774</v>
          </cell>
        </row>
        <row r="37">
          <cell r="A37" t="str">
            <v>p 13 21 10 00</v>
          </cell>
          <cell r="B37" t="str">
            <v>  - Soins de santé </v>
          </cell>
          <cell r="C37">
            <v>939.8439050273112</v>
          </cell>
          <cell r="D37">
            <v>963.3259517163474</v>
          </cell>
          <cell r="E37">
            <v>906.4649173040307</v>
          </cell>
          <cell r="F37">
            <v>891.3722606664768</v>
          </cell>
          <cell r="G37">
            <v>935.25</v>
          </cell>
          <cell r="H37">
            <v>965.8174957189788</v>
          </cell>
          <cell r="I37">
            <v>995.828747888215</v>
          </cell>
          <cell r="J37">
            <v>1031.6522970455237</v>
          </cell>
          <cell r="K37">
            <v>1078.2604403952027</v>
          </cell>
        </row>
        <row r="40">
          <cell r="A40" t="str">
            <v>VIEILLESSE-SURVIE</v>
          </cell>
          <cell r="C40">
            <v>148901.71342967468</v>
          </cell>
          <cell r="D40">
            <v>155358.20521713063</v>
          </cell>
          <cell r="E40">
            <v>160104.8128744113</v>
          </cell>
          <cell r="F40">
            <v>164593.405045758</v>
          </cell>
          <cell r="G40">
            <v>171082.80801204962</v>
          </cell>
          <cell r="H40">
            <v>177033.29323929205</v>
          </cell>
          <cell r="I40">
            <v>184519.46025120956</v>
          </cell>
          <cell r="J40">
            <v>193581.34649001074</v>
          </cell>
          <cell r="K40">
            <v>201692.3240046528</v>
          </cell>
        </row>
        <row r="42">
          <cell r="A42" t="str">
            <v>p 21</v>
          </cell>
          <cell r="B42" t="str">
            <v> VIEILLESSE</v>
          </cell>
          <cell r="C42">
            <v>127592.04683339664</v>
          </cell>
          <cell r="D42">
            <v>133222.8158917455</v>
          </cell>
          <cell r="E42">
            <v>137674.32955419898</v>
          </cell>
          <cell r="F42">
            <v>141838.5985897486</v>
          </cell>
          <cell r="G42">
            <v>147939.67952534338</v>
          </cell>
          <cell r="H42">
            <v>153296.20783733108</v>
          </cell>
          <cell r="I42">
            <v>160029.8197163889</v>
          </cell>
          <cell r="J42">
            <v>163651.71917398172</v>
          </cell>
          <cell r="K42">
            <v>171029.1441836951</v>
          </cell>
        </row>
        <row r="44">
          <cell r="A44" t="str">
            <v>p 21 11 11 00</v>
          </cell>
          <cell r="B44" t="str">
            <v>  - Remplacement de revenu permanent</v>
          </cell>
          <cell r="C44">
            <v>121043.33219173568</v>
          </cell>
          <cell r="D44">
            <v>126568.90040484624</v>
          </cell>
          <cell r="E44">
            <v>131299.40822155064</v>
          </cell>
          <cell r="F44">
            <v>135686.38876762614</v>
          </cell>
          <cell r="G44">
            <v>141950.8117681617</v>
          </cell>
          <cell r="H44">
            <v>146172.6685207314</v>
          </cell>
          <cell r="I44">
            <v>152513.10913969082</v>
          </cell>
          <cell r="J44">
            <v>154074.43320672653</v>
          </cell>
          <cell r="K44">
            <v>160379.15524475492</v>
          </cell>
        </row>
        <row r="45">
          <cell r="A45" t="str">
            <v>p 21 11 13 00</v>
          </cell>
          <cell r="B45" t="str">
            <v>  - Remplacement de revenu temporaire</v>
          </cell>
          <cell r="C45">
            <v>73.02307925671957</v>
          </cell>
          <cell r="D45">
            <v>76.3769576359426</v>
          </cell>
          <cell r="E45">
            <v>28.965313275107974</v>
          </cell>
          <cell r="F45">
            <v>27.593272119971278</v>
          </cell>
          <cell r="G45">
            <v>25</v>
          </cell>
          <cell r="H45">
            <v>57.629999999999995</v>
          </cell>
          <cell r="I45">
            <v>54.28</v>
          </cell>
          <cell r="J45">
            <v>57.14</v>
          </cell>
          <cell r="K45">
            <v>66.53</v>
          </cell>
        </row>
        <row r="46">
          <cell r="A46" t="str">
            <v>p 21 11 22 00</v>
          </cell>
          <cell r="B46" t="str">
            <v>  - Compensation de charges sans cond. de ress. occasionnelle</v>
          </cell>
          <cell r="C46">
            <v>423.20009407628856</v>
          </cell>
          <cell r="D46">
            <v>413.44233731784243</v>
          </cell>
          <cell r="E46">
            <v>405.66886680072014</v>
          </cell>
          <cell r="F46">
            <v>399.87169601056166</v>
          </cell>
          <cell r="G46">
            <v>393.94285158781594</v>
          </cell>
          <cell r="H46">
            <v>389.3931878361199</v>
          </cell>
          <cell r="I46">
            <v>391.3051266702894</v>
          </cell>
          <cell r="J46">
            <v>430.2203374485597</v>
          </cell>
          <cell r="K46">
            <v>320.03556132007</v>
          </cell>
        </row>
        <row r="47">
          <cell r="A47" t="str">
            <v>p 21 12 21 00</v>
          </cell>
          <cell r="B47" t="str">
            <v>  - Compensation de charges avec cond. de ress. périodique</v>
          </cell>
          <cell r="C47">
            <v>838.1646967712823</v>
          </cell>
          <cell r="D47">
            <v>886.6434842527788</v>
          </cell>
          <cell r="E47">
            <v>858.2879670466205</v>
          </cell>
          <cell r="F47">
            <v>768.0381488420735</v>
          </cell>
          <cell r="G47">
            <v>760.3199999999999</v>
          </cell>
          <cell r="H47">
            <v>834.3019172445755</v>
          </cell>
          <cell r="I47">
            <v>866.4709474706422</v>
          </cell>
          <cell r="J47">
            <v>2459.653372413793</v>
          </cell>
          <cell r="K47">
            <v>3472.23178283</v>
          </cell>
        </row>
        <row r="48">
          <cell r="A48" t="str">
            <v>p 21 12 31 00</v>
          </cell>
          <cell r="B48" t="str">
            <v>  - Autres prest. en espèces avec cond. de ress. périodiques</v>
          </cell>
          <cell r="C48">
            <v>2843.7780480122938</v>
          </cell>
          <cell r="D48">
            <v>2827.3160031678917</v>
          </cell>
          <cell r="E48">
            <v>2696.8176032575316</v>
          </cell>
          <cell r="F48">
            <v>2655.021470568956</v>
          </cell>
          <cell r="G48">
            <v>2601.1600000000003</v>
          </cell>
          <cell r="H48">
            <v>2566.8384856629323</v>
          </cell>
          <cell r="I48">
            <v>2546.0348085011665</v>
          </cell>
          <cell r="J48">
            <v>2401.228</v>
          </cell>
          <cell r="K48">
            <v>2396.996</v>
          </cell>
        </row>
        <row r="49">
          <cell r="A49" t="str">
            <v>p 21 11 32 00</v>
          </cell>
          <cell r="B49" t="str">
            <v>  - Autres prest. en espèces sans cond. de ress. occasionnelles</v>
          </cell>
          <cell r="C49">
            <v>38.56511118869073</v>
          </cell>
          <cell r="D49">
            <v>50.151236498733915</v>
          </cell>
          <cell r="E49">
            <v>49.9987874814965</v>
          </cell>
          <cell r="F49">
            <v>55.18205406756846</v>
          </cell>
          <cell r="G49">
            <v>48.894905593887984</v>
          </cell>
          <cell r="H49">
            <v>47.83588547331146</v>
          </cell>
          <cell r="I49">
            <v>49.47527319043545</v>
          </cell>
          <cell r="J49">
            <v>53.19537575113206</v>
          </cell>
          <cell r="K49">
            <v>56.13134092895645</v>
          </cell>
        </row>
        <row r="50">
          <cell r="A50" t="str">
            <v>p 21 12 32 00</v>
          </cell>
          <cell r="B50" t="str">
            <v>  - Autres prest. en espèces avec cond. de ress. occasionnelles</v>
          </cell>
          <cell r="C50">
            <v>52.59246192966917</v>
          </cell>
          <cell r="D50">
            <v>50.610624705582836</v>
          </cell>
          <cell r="E50">
            <v>49.69348158492096</v>
          </cell>
          <cell r="F50">
            <v>49.38858355044614</v>
          </cell>
          <cell r="G50">
            <v>46.23</v>
          </cell>
          <cell r="H50">
            <v>44.361676939189614</v>
          </cell>
          <cell r="I50">
            <v>41.74</v>
          </cell>
          <cell r="J50">
            <v>50</v>
          </cell>
          <cell r="K50">
            <v>50.012</v>
          </cell>
        </row>
        <row r="51">
          <cell r="A51" t="str">
            <v>p 21 21 20 00</v>
          </cell>
          <cell r="B51" t="str">
            <v>  - Action sociale sans cond. de ress.</v>
          </cell>
          <cell r="C51">
            <v>12.043472361755422</v>
          </cell>
          <cell r="D51">
            <v>11.128778258330959</v>
          </cell>
          <cell r="E51">
            <v>11.276939189611515</v>
          </cell>
          <cell r="F51">
            <v>12.542245086187052</v>
          </cell>
          <cell r="G51">
            <v>11.860000000000001</v>
          </cell>
          <cell r="H51">
            <v>12.88</v>
          </cell>
          <cell r="I51">
            <v>12.05</v>
          </cell>
          <cell r="J51">
            <v>11.860000000000001</v>
          </cell>
          <cell r="K51">
            <v>11.3</v>
          </cell>
        </row>
        <row r="52">
          <cell r="A52" t="str">
            <v>p 21 22 20 00</v>
          </cell>
          <cell r="B52" t="str">
            <v>  - Action sociale avec cond. de ress.</v>
          </cell>
          <cell r="C52">
            <v>1919.3092301934428</v>
          </cell>
          <cell r="D52">
            <v>1995.3955778808672</v>
          </cell>
          <cell r="E52">
            <v>2023.277422483486</v>
          </cell>
          <cell r="F52">
            <v>1991.1155778808672</v>
          </cell>
          <cell r="G52">
            <v>1941.75</v>
          </cell>
          <cell r="H52">
            <v>2554.274431244095</v>
          </cell>
          <cell r="I52">
            <v>2687.332619975845</v>
          </cell>
          <cell r="J52">
            <v>3197.456265169507</v>
          </cell>
          <cell r="K52">
            <v>3413.5615151337374</v>
          </cell>
        </row>
        <row r="53">
          <cell r="A53" t="str">
            <v>p 21 21 30 00</v>
          </cell>
          <cell r="B53" t="str">
            <v>  - Autres prestations en nature sans cond. de ress.</v>
          </cell>
          <cell r="C53">
            <v>48.632252464719485</v>
          </cell>
          <cell r="D53">
            <v>51.219191654331</v>
          </cell>
          <cell r="E53">
            <v>49.23857617191371</v>
          </cell>
          <cell r="F53">
            <v>49.08857617191371</v>
          </cell>
          <cell r="G53">
            <v>42.620000000000005</v>
          </cell>
          <cell r="H53">
            <v>327.0151381111872</v>
          </cell>
          <cell r="I53">
            <v>318.38027189282224</v>
          </cell>
          <cell r="J53">
            <v>315.407</v>
          </cell>
          <cell r="K53">
            <v>307.579</v>
          </cell>
        </row>
        <row r="54">
          <cell r="A54" t="str">
            <v>p 21 22 30 00</v>
          </cell>
          <cell r="B54" t="str">
            <v>  - Autres prestations en nature avec cond. de ress.</v>
          </cell>
          <cell r="C54">
            <v>299.4061954061013</v>
          </cell>
          <cell r="D54">
            <v>291.6312955269934</v>
          </cell>
          <cell r="E54">
            <v>201.69637535692127</v>
          </cell>
          <cell r="F54">
            <v>144.36819782394275</v>
          </cell>
          <cell r="G54">
            <v>117.09</v>
          </cell>
          <cell r="H54">
            <v>289.00859408825033</v>
          </cell>
          <cell r="I54">
            <v>549.6415289969161</v>
          </cell>
          <cell r="J54">
            <v>601.1256164721866</v>
          </cell>
          <cell r="K54">
            <v>555.6117387274406</v>
          </cell>
        </row>
        <row r="56">
          <cell r="A56" t="str">
            <v>p 22</v>
          </cell>
          <cell r="B56" t="str">
            <v> SURVIE</v>
          </cell>
          <cell r="C56">
            <v>21309.666596278024</v>
          </cell>
          <cell r="D56">
            <v>22135.389325385117</v>
          </cell>
          <cell r="E56">
            <v>22430.4833202123</v>
          </cell>
          <cell r="F56">
            <v>22754.806456009403</v>
          </cell>
          <cell r="G56">
            <v>23143.128486706224</v>
          </cell>
          <cell r="H56">
            <v>23737.08540196096</v>
          </cell>
          <cell r="I56">
            <v>24489.640534820654</v>
          </cell>
          <cell r="J56">
            <v>29929.62731602901</v>
          </cell>
          <cell r="K56">
            <v>30663.17982095768</v>
          </cell>
        </row>
        <row r="58">
          <cell r="A58" t="str">
            <v>p 22 11 11 00</v>
          </cell>
          <cell r="B58" t="str">
            <v>  - Remplacement de revenu permanent</v>
          </cell>
          <cell r="C58">
            <v>18395.75596439209</v>
          </cell>
          <cell r="D58">
            <v>18895.240036163414</v>
          </cell>
          <cell r="E58">
            <v>19236.971392799376</v>
          </cell>
          <cell r="F58">
            <v>19449.56347573783</v>
          </cell>
          <cell r="G58">
            <v>20035.048128044633</v>
          </cell>
          <cell r="H58">
            <v>20491.425371153557</v>
          </cell>
          <cell r="I58">
            <v>21039.762265646714</v>
          </cell>
          <cell r="J58">
            <v>26163.41755513317</v>
          </cell>
          <cell r="K58">
            <v>26888.842343704255</v>
          </cell>
        </row>
        <row r="59">
          <cell r="A59" t="str">
            <v>p 22 11 22 00</v>
          </cell>
          <cell r="B59" t="str">
            <v>  - Compensation de charges sans cond. de ress. occasionnelles</v>
          </cell>
          <cell r="C59">
            <v>1059.3637250764914</v>
          </cell>
          <cell r="D59">
            <v>1332.8635875522327</v>
          </cell>
          <cell r="E59">
            <v>1336.3684745189091</v>
          </cell>
          <cell r="F59">
            <v>1430.8858455508519</v>
          </cell>
          <cell r="G59">
            <v>1266.7442249645503</v>
          </cell>
          <cell r="H59">
            <v>1376.880160840481</v>
          </cell>
          <cell r="I59">
            <v>1574.6061245928822</v>
          </cell>
          <cell r="J59">
            <v>1809.5421764682646</v>
          </cell>
          <cell r="K59">
            <v>1844.4842198843423</v>
          </cell>
        </row>
        <row r="60">
          <cell r="A60" t="str">
            <v>p 22 12 22 00</v>
          </cell>
          <cell r="B60" t="str">
            <v>  - Compensation de charges avec cond. de ress. occasionnelles</v>
          </cell>
          <cell r="C60">
            <v>44.667562050561244</v>
          </cell>
          <cell r="D60">
            <v>44.97246008503606</v>
          </cell>
          <cell r="E60">
            <v>27.59327211997128</v>
          </cell>
          <cell r="F60">
            <v>24.539595827165503</v>
          </cell>
          <cell r="G60">
            <v>29.399961953683047</v>
          </cell>
          <cell r="H60">
            <v>30.173752564976965</v>
          </cell>
          <cell r="I60">
            <v>36.176615558576316</v>
          </cell>
          <cell r="J60">
            <v>57.336584427579844</v>
          </cell>
          <cell r="K60">
            <v>67.9488330290836</v>
          </cell>
        </row>
        <row r="61">
          <cell r="A61" t="str">
            <v>p 22 11 31 00</v>
          </cell>
          <cell r="B61" t="str">
            <v>  - Autres prest. en espèces sans cond. de ress. occasionnelles</v>
          </cell>
          <cell r="C61">
            <v>1735.6366733642597</v>
          </cell>
          <cell r="D61">
            <v>1783.954446724404</v>
          </cell>
          <cell r="E61">
            <v>1744.4836291555698</v>
          </cell>
          <cell r="F61">
            <v>1752.4026168788503</v>
          </cell>
          <cell r="G61">
            <v>1707.8061717433573</v>
          </cell>
          <cell r="H61">
            <v>1738.1661174019457</v>
          </cell>
          <cell r="I61">
            <v>1747.0955290224817</v>
          </cell>
          <cell r="J61">
            <v>1808.9210000000003</v>
          </cell>
          <cell r="K61">
            <v>1774.94442434</v>
          </cell>
        </row>
        <row r="62">
          <cell r="A62" t="str">
            <v>p 22 12 31 00</v>
          </cell>
          <cell r="B62" t="str">
            <v>  - Autres prest. en espèces avec cond. de ress. occasionnelles</v>
          </cell>
          <cell r="C62">
            <v>74.2426713946189</v>
          </cell>
          <cell r="D62">
            <v>78.35879486002895</v>
          </cell>
          <cell r="E62">
            <v>85.066551618475</v>
          </cell>
          <cell r="F62">
            <v>97.41492201470523</v>
          </cell>
          <cell r="G62">
            <v>104.13000000000001</v>
          </cell>
          <cell r="H62">
            <v>100.44</v>
          </cell>
          <cell r="I62">
            <v>92</v>
          </cell>
          <cell r="J62">
            <v>90.41</v>
          </cell>
          <cell r="K62">
            <v>86.96</v>
          </cell>
        </row>
        <row r="64">
          <cell r="A64" t="str">
            <v>FAMILLE</v>
          </cell>
          <cell r="C64">
            <v>36262.8810806501</v>
          </cell>
          <cell r="D64">
            <v>37321.00159816879</v>
          </cell>
          <cell r="E64">
            <v>39035.17213413379</v>
          </cell>
          <cell r="F64">
            <v>39212.929223280655</v>
          </cell>
          <cell r="G64">
            <v>40345.55095162462</v>
          </cell>
          <cell r="H64">
            <v>38580.19873872757</v>
          </cell>
          <cell r="I64">
            <v>39510.89877926223</v>
          </cell>
          <cell r="J64">
            <v>40832.67146582475</v>
          </cell>
          <cell r="K64">
            <v>41920.38492421852</v>
          </cell>
        </row>
        <row r="66">
          <cell r="A66" t="str">
            <v>p 31</v>
          </cell>
          <cell r="B66" t="str">
            <v> MATERNITE</v>
          </cell>
          <cell r="C66">
            <v>4660.8193138269735</v>
          </cell>
          <cell r="D66">
            <v>4750.151988910862</v>
          </cell>
          <cell r="E66">
            <v>4659.90502758565</v>
          </cell>
          <cell r="F66">
            <v>4776.678612668208</v>
          </cell>
          <cell r="G66">
            <v>4889.147613168397</v>
          </cell>
          <cell r="H66">
            <v>5067.469737964957</v>
          </cell>
          <cell r="I66">
            <v>5219.974372548828</v>
          </cell>
          <cell r="J66">
            <v>5661.931374583215</v>
          </cell>
          <cell r="K66">
            <v>5837.7165735345</v>
          </cell>
        </row>
        <row r="68">
          <cell r="A68" t="str">
            <v>p 31 11 13 00</v>
          </cell>
          <cell r="B68" t="str">
            <v>  - Remplacement de revenu temporaire</v>
          </cell>
          <cell r="C68">
            <v>1724.6557320068234</v>
          </cell>
          <cell r="D68">
            <v>1781.824113470856</v>
          </cell>
          <cell r="E68">
            <v>1750.2671669027084</v>
          </cell>
          <cell r="F68">
            <v>1809.2649365735863</v>
          </cell>
          <cell r="G68">
            <v>1874.65</v>
          </cell>
          <cell r="H68">
            <v>2019.1900000000003</v>
          </cell>
          <cell r="I68">
            <v>2093.69</v>
          </cell>
          <cell r="J68">
            <v>2388.7961744199997</v>
          </cell>
          <cell r="K68">
            <v>2474.1671115347085</v>
          </cell>
        </row>
        <row r="69">
          <cell r="A69" t="str">
            <v>p 31 11 21 00</v>
          </cell>
          <cell r="B69" t="str">
            <v>  - Compensation de charges sans cond. de ress. périodique</v>
          </cell>
          <cell r="C69">
            <v>881.6126666839442</v>
          </cell>
          <cell r="D69">
            <v>18.141433051251834</v>
          </cell>
          <cell r="E69">
            <v>19.97082125810076</v>
          </cell>
          <cell r="F69">
            <v>20.428168309812968</v>
          </cell>
          <cell r="G69">
            <v>20.43</v>
          </cell>
          <cell r="H69">
            <v>21.04</v>
          </cell>
          <cell r="I69">
            <v>21.16</v>
          </cell>
          <cell r="J69">
            <v>22</v>
          </cell>
          <cell r="K69">
            <v>22.92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32"/>
  <sheetViews>
    <sheetView showGridLines="0" tabSelected="1" workbookViewId="0" topLeftCell="A1">
      <selection activeCell="A1" sqref="A1"/>
    </sheetView>
  </sheetViews>
  <sheetFormatPr defaultColWidth="11.421875" defaultRowHeight="12.75"/>
  <cols>
    <col min="1" max="1" width="3.7109375" style="10" customWidth="1"/>
    <col min="2" max="2" width="31.00390625" style="10" customWidth="1"/>
    <col min="3" max="7" width="11.7109375" style="10" customWidth="1"/>
    <col min="8" max="8" width="17.140625" style="10" customWidth="1"/>
    <col min="9" max="16384" width="11.421875" style="10" customWidth="1"/>
  </cols>
  <sheetData>
    <row r="1" spans="2:3" ht="11.25">
      <c r="B1" s="9" t="s">
        <v>19</v>
      </c>
      <c r="C1" s="9"/>
    </row>
    <row r="2" s="11" customFormat="1" ht="12" customHeight="1">
      <c r="H2" s="12" t="s">
        <v>39</v>
      </c>
    </row>
    <row r="3" spans="2:8" s="14" customFormat="1" ht="22.5" customHeight="1">
      <c r="B3" s="105"/>
      <c r="C3" s="104" t="s">
        <v>51</v>
      </c>
      <c r="D3" s="104" t="s">
        <v>40</v>
      </c>
      <c r="E3" s="104"/>
      <c r="F3" s="104" t="s">
        <v>41</v>
      </c>
      <c r="G3" s="104"/>
      <c r="H3" s="103" t="s">
        <v>53</v>
      </c>
    </row>
    <row r="4" spans="2:8" s="14" customFormat="1" ht="51" customHeight="1">
      <c r="B4" s="106"/>
      <c r="C4" s="104"/>
      <c r="D4" s="13" t="s">
        <v>17</v>
      </c>
      <c r="E4" s="13" t="s">
        <v>52</v>
      </c>
      <c r="F4" s="13" t="s">
        <v>18</v>
      </c>
      <c r="G4" s="13" t="s">
        <v>58</v>
      </c>
      <c r="H4" s="103"/>
    </row>
    <row r="5" spans="2:8" s="20" customFormat="1" ht="12" customHeight="1">
      <c r="B5" s="15" t="s">
        <v>50</v>
      </c>
      <c r="C5" s="16">
        <v>15840</v>
      </c>
      <c r="D5" s="17">
        <v>14740</v>
      </c>
      <c r="E5" s="18">
        <v>739</v>
      </c>
      <c r="F5" s="18">
        <v>4220</v>
      </c>
      <c r="G5" s="18">
        <v>1090</v>
      </c>
      <c r="H5" s="19">
        <v>583</v>
      </c>
    </row>
    <row r="6" spans="2:8" s="11" customFormat="1" ht="12" customHeight="1">
      <c r="B6" s="21" t="s">
        <v>42</v>
      </c>
      <c r="C6" s="22">
        <v>14460</v>
      </c>
      <c r="D6" s="23">
        <v>13730</v>
      </c>
      <c r="E6" s="24">
        <v>699</v>
      </c>
      <c r="F6" s="24">
        <v>3800</v>
      </c>
      <c r="G6" s="24">
        <v>730</v>
      </c>
      <c r="H6" s="25">
        <v>583</v>
      </c>
    </row>
    <row r="7" spans="2:10" s="11" customFormat="1" ht="12" customHeight="1">
      <c r="B7" s="26" t="s">
        <v>0</v>
      </c>
      <c r="C7" s="27">
        <v>12599.283</v>
      </c>
      <c r="D7" s="28">
        <v>11706.97</v>
      </c>
      <c r="E7" s="29">
        <v>662.103</v>
      </c>
      <c r="F7" s="30">
        <v>2667.431</v>
      </c>
      <c r="G7" s="30">
        <v>892.313</v>
      </c>
      <c r="H7" s="31">
        <v>419</v>
      </c>
      <c r="J7" s="32"/>
    </row>
    <row r="8" spans="2:10" s="11" customFormat="1" ht="12" customHeight="1">
      <c r="B8" s="2" t="s">
        <v>1</v>
      </c>
      <c r="C8" s="33">
        <v>2509.194</v>
      </c>
      <c r="D8" s="3">
        <v>1928.996</v>
      </c>
      <c r="E8" s="4">
        <v>74.502</v>
      </c>
      <c r="F8" s="34">
        <v>741.823</v>
      </c>
      <c r="G8" s="34">
        <v>580.198</v>
      </c>
      <c r="H8" s="35">
        <v>21</v>
      </c>
      <c r="J8" s="32"/>
    </row>
    <row r="9" spans="2:15" s="42" customFormat="1" ht="12" customHeight="1">
      <c r="B9" s="36" t="s">
        <v>30</v>
      </c>
      <c r="C9" s="37">
        <v>11216.144</v>
      </c>
      <c r="D9" s="38">
        <v>9828.301</v>
      </c>
      <c r="E9" s="39">
        <v>586.406</v>
      </c>
      <c r="F9" s="40">
        <v>2862.097</v>
      </c>
      <c r="G9" s="40">
        <v>1387.843</v>
      </c>
      <c r="H9" s="41" t="s">
        <v>55</v>
      </c>
      <c r="J9" s="43"/>
      <c r="O9" s="44"/>
    </row>
    <row r="10" spans="2:10" s="42" customFormat="1" ht="12" customHeight="1">
      <c r="B10" s="36" t="s">
        <v>2</v>
      </c>
      <c r="C10" s="37">
        <v>2486.981</v>
      </c>
      <c r="D10" s="38">
        <v>1992.957</v>
      </c>
      <c r="E10" s="39">
        <v>129.637</v>
      </c>
      <c r="F10" s="40">
        <v>557.864</v>
      </c>
      <c r="G10" s="40">
        <v>494.024</v>
      </c>
      <c r="H10" s="41" t="s">
        <v>55</v>
      </c>
      <c r="J10" s="43"/>
    </row>
    <row r="11" spans="2:10" s="11" customFormat="1" ht="12" customHeight="1">
      <c r="B11" s="2" t="s">
        <v>59</v>
      </c>
      <c r="C11" s="33">
        <v>1545.762</v>
      </c>
      <c r="D11" s="3">
        <v>1345.481</v>
      </c>
      <c r="E11" s="4">
        <v>65.08</v>
      </c>
      <c r="F11" s="34">
        <v>264.904</v>
      </c>
      <c r="G11" s="34">
        <v>200.281</v>
      </c>
      <c r="H11" s="35">
        <v>1</v>
      </c>
      <c r="J11" s="32"/>
    </row>
    <row r="12" spans="2:10" s="11" customFormat="1" ht="12" customHeight="1">
      <c r="B12" s="2" t="s">
        <v>60</v>
      </c>
      <c r="C12" s="33">
        <v>496.67</v>
      </c>
      <c r="D12" s="3">
        <v>352.075</v>
      </c>
      <c r="E12" s="4">
        <v>10.764</v>
      </c>
      <c r="F12" s="34">
        <v>146.198</v>
      </c>
      <c r="G12" s="34">
        <v>144.595</v>
      </c>
      <c r="H12" s="35">
        <v>0</v>
      </c>
      <c r="J12" s="32"/>
    </row>
    <row r="13" spans="2:10" s="11" customFormat="1" ht="12" customHeight="1">
      <c r="B13" s="2" t="s">
        <v>61</v>
      </c>
      <c r="C13" s="33">
        <v>881.346</v>
      </c>
      <c r="D13" s="3">
        <v>788.307</v>
      </c>
      <c r="E13" s="4">
        <v>43.472</v>
      </c>
      <c r="F13" s="34">
        <v>122.125</v>
      </c>
      <c r="G13" s="34">
        <v>93.039</v>
      </c>
      <c r="H13" s="35">
        <v>0</v>
      </c>
      <c r="J13" s="32"/>
    </row>
    <row r="14" spans="2:10" s="42" customFormat="1" ht="12" customHeight="1">
      <c r="B14" s="36" t="s">
        <v>3</v>
      </c>
      <c r="C14" s="37">
        <v>1772.994</v>
      </c>
      <c r="D14" s="38">
        <v>1505.21</v>
      </c>
      <c r="E14" s="4">
        <v>73.247</v>
      </c>
      <c r="F14" s="40">
        <v>313.669</v>
      </c>
      <c r="G14" s="40">
        <v>267.784</v>
      </c>
      <c r="H14" s="41" t="s">
        <v>55</v>
      </c>
      <c r="J14" s="43"/>
    </row>
    <row r="15" spans="2:10" s="11" customFormat="1" ht="12" customHeight="1">
      <c r="B15" s="2" t="s">
        <v>21</v>
      </c>
      <c r="C15" s="33">
        <v>1753.306</v>
      </c>
      <c r="D15" s="3">
        <v>1648.854</v>
      </c>
      <c r="E15" s="4">
        <v>33.543</v>
      </c>
      <c r="F15" s="34">
        <v>480.212</v>
      </c>
      <c r="G15" s="34">
        <v>104.452</v>
      </c>
      <c r="H15" s="35">
        <v>49</v>
      </c>
      <c r="J15" s="32"/>
    </row>
    <row r="16" spans="2:10" s="11" customFormat="1" ht="12" customHeight="1">
      <c r="B16" s="2" t="s">
        <v>4</v>
      </c>
      <c r="C16" s="33" t="s">
        <v>12</v>
      </c>
      <c r="D16" s="3">
        <v>853.481</v>
      </c>
      <c r="E16" s="4">
        <v>48.856</v>
      </c>
      <c r="F16" s="34">
        <v>276.168</v>
      </c>
      <c r="G16" s="45" t="s">
        <v>12</v>
      </c>
      <c r="H16" s="35">
        <v>9</v>
      </c>
      <c r="J16" s="32"/>
    </row>
    <row r="17" spans="2:10" s="42" customFormat="1" ht="12" customHeight="1">
      <c r="B17" s="36" t="s">
        <v>5</v>
      </c>
      <c r="C17" s="37" t="s">
        <v>12</v>
      </c>
      <c r="D17" s="38">
        <v>263.91</v>
      </c>
      <c r="E17" s="39">
        <v>30.502</v>
      </c>
      <c r="F17" s="40">
        <v>96.54</v>
      </c>
      <c r="G17" s="46" t="s">
        <v>12</v>
      </c>
      <c r="H17" s="47" t="s">
        <v>56</v>
      </c>
      <c r="J17" s="43"/>
    </row>
    <row r="18" spans="2:10" s="11" customFormat="1" ht="12" customHeight="1">
      <c r="B18" s="2" t="s">
        <v>6</v>
      </c>
      <c r="C18" s="33" t="s">
        <v>12</v>
      </c>
      <c r="D18" s="3">
        <v>620.307</v>
      </c>
      <c r="E18" s="4">
        <v>32.653</v>
      </c>
      <c r="F18" s="34">
        <v>242.653</v>
      </c>
      <c r="G18" s="45" t="s">
        <v>12</v>
      </c>
      <c r="H18" s="35">
        <v>6</v>
      </c>
      <c r="J18" s="32"/>
    </row>
    <row r="19" spans="2:10" s="42" customFormat="1" ht="12" customHeight="1">
      <c r="B19" s="36" t="s">
        <v>7</v>
      </c>
      <c r="C19" s="37" t="s">
        <v>12</v>
      </c>
      <c r="D19" s="38">
        <v>515.508</v>
      </c>
      <c r="E19" s="39">
        <v>30.983</v>
      </c>
      <c r="F19" s="40">
        <v>191.119</v>
      </c>
      <c r="G19" s="46" t="s">
        <v>12</v>
      </c>
      <c r="H19" s="47" t="s">
        <v>56</v>
      </c>
      <c r="J19" s="43"/>
    </row>
    <row r="20" spans="2:10" s="11" customFormat="1" ht="12" customHeight="1">
      <c r="B20" s="2" t="s">
        <v>62</v>
      </c>
      <c r="C20" s="33">
        <v>149.772</v>
      </c>
      <c r="D20" s="3">
        <v>112.636</v>
      </c>
      <c r="E20" s="4">
        <v>5.052</v>
      </c>
      <c r="F20" s="34">
        <v>39.852</v>
      </c>
      <c r="G20" s="34">
        <v>37.136</v>
      </c>
      <c r="H20" s="35">
        <v>0</v>
      </c>
      <c r="J20" s="32"/>
    </row>
    <row r="21" spans="2:10" s="11" customFormat="1" ht="12" customHeight="1">
      <c r="B21" s="2" t="s">
        <v>63</v>
      </c>
      <c r="C21" s="33">
        <v>287.494</v>
      </c>
      <c r="D21" s="3">
        <v>184.406</v>
      </c>
      <c r="E21" s="4">
        <v>4.837</v>
      </c>
      <c r="F21" s="34">
        <v>107.079</v>
      </c>
      <c r="G21" s="34">
        <v>103.088</v>
      </c>
      <c r="H21" s="35">
        <v>0.369</v>
      </c>
      <c r="J21" s="32"/>
    </row>
    <row r="22" spans="2:10" s="11" customFormat="1" ht="12" customHeight="1">
      <c r="B22" s="2" t="s">
        <v>8</v>
      </c>
      <c r="C22" s="33">
        <v>40.489</v>
      </c>
      <c r="D22" s="3">
        <v>30.554</v>
      </c>
      <c r="E22" s="4">
        <v>1.128</v>
      </c>
      <c r="F22" s="34">
        <v>11.167</v>
      </c>
      <c r="G22" s="34">
        <v>9.935</v>
      </c>
      <c r="H22" s="35">
        <v>0</v>
      </c>
      <c r="J22" s="32"/>
    </row>
    <row r="23" spans="2:8" s="11" customFormat="1" ht="12" customHeight="1">
      <c r="B23" s="5" t="s">
        <v>9</v>
      </c>
      <c r="C23" s="48" t="s">
        <v>54</v>
      </c>
      <c r="D23" s="48" t="s">
        <v>54</v>
      </c>
      <c r="E23" s="48" t="s">
        <v>56</v>
      </c>
      <c r="F23" s="48" t="s">
        <v>56</v>
      </c>
      <c r="G23" s="48" t="s">
        <v>57</v>
      </c>
      <c r="H23" s="25">
        <v>69.116</v>
      </c>
    </row>
    <row r="24" spans="2:8" ht="14.25" customHeight="1">
      <c r="B24" s="6" t="s">
        <v>64</v>
      </c>
      <c r="C24" s="6"/>
      <c r="D24" s="7"/>
      <c r="E24" s="8"/>
      <c r="F24" s="49"/>
      <c r="G24" s="49"/>
      <c r="H24" s="49"/>
    </row>
    <row r="25" spans="2:8" ht="14.25" customHeight="1">
      <c r="B25" s="6" t="s">
        <v>43</v>
      </c>
      <c r="C25" s="6"/>
      <c r="D25" s="7"/>
      <c r="E25" s="8"/>
      <c r="F25" s="49"/>
      <c r="G25" s="49"/>
      <c r="H25" s="49"/>
    </row>
    <row r="26" spans="2:8" ht="11.25">
      <c r="B26" s="6" t="s">
        <v>31</v>
      </c>
      <c r="C26" s="6"/>
      <c r="D26" s="50"/>
      <c r="E26" s="50"/>
      <c r="F26" s="50"/>
      <c r="G26" s="50"/>
      <c r="H26" s="50"/>
    </row>
    <row r="27" spans="2:8" ht="11.25">
      <c r="B27" s="6" t="s">
        <v>32</v>
      </c>
      <c r="C27" s="6"/>
      <c r="D27" s="50"/>
      <c r="E27" s="50"/>
      <c r="F27" s="50"/>
      <c r="G27" s="50"/>
      <c r="H27" s="50"/>
    </row>
    <row r="28" spans="2:8" ht="11.25">
      <c r="B28" s="6" t="s">
        <v>65</v>
      </c>
      <c r="C28" s="6"/>
      <c r="D28" s="50"/>
      <c r="E28" s="50"/>
      <c r="F28" s="50"/>
      <c r="G28" s="50"/>
      <c r="H28" s="50"/>
    </row>
    <row r="29" spans="2:8" ht="11.25">
      <c r="B29" s="6" t="s">
        <v>44</v>
      </c>
      <c r="C29" s="6"/>
      <c r="D29" s="50"/>
      <c r="E29" s="50"/>
      <c r="F29" s="50"/>
      <c r="G29" s="50"/>
      <c r="H29" s="50"/>
    </row>
    <row r="30" spans="2:8" ht="40.5" customHeight="1">
      <c r="B30" s="100" t="s">
        <v>33</v>
      </c>
      <c r="C30" s="101"/>
      <c r="D30" s="101"/>
      <c r="E30" s="101"/>
      <c r="F30" s="101"/>
      <c r="G30" s="101"/>
      <c r="H30" s="101"/>
    </row>
    <row r="31" spans="2:8" ht="29.25" customHeight="1">
      <c r="B31" s="102" t="s">
        <v>66</v>
      </c>
      <c r="C31" s="101"/>
      <c r="D31" s="101"/>
      <c r="E31" s="101"/>
      <c r="F31" s="101"/>
      <c r="G31" s="101"/>
      <c r="H31" s="101"/>
    </row>
    <row r="32" spans="2:8" ht="27" customHeight="1">
      <c r="B32" s="102" t="s">
        <v>67</v>
      </c>
      <c r="C32" s="101"/>
      <c r="D32" s="101"/>
      <c r="E32" s="101"/>
      <c r="F32" s="101"/>
      <c r="G32" s="101"/>
      <c r="H32" s="101"/>
    </row>
  </sheetData>
  <mergeCells count="8">
    <mergeCell ref="B30:H30"/>
    <mergeCell ref="B31:H31"/>
    <mergeCell ref="B32:H32"/>
    <mergeCell ref="H3:H4"/>
    <mergeCell ref="C3:C4"/>
    <mergeCell ref="B3:B4"/>
    <mergeCell ref="D3:E3"/>
    <mergeCell ref="F3:G3"/>
  </mergeCells>
  <printOptions/>
  <pageMargins left="0.75" right="0.75" top="1" bottom="1" header="0.4921259845" footer="0.492125984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1:J8"/>
  <sheetViews>
    <sheetView showGridLines="0" workbookViewId="0" topLeftCell="A1">
      <selection activeCell="A1" sqref="A1"/>
    </sheetView>
  </sheetViews>
  <sheetFormatPr defaultColWidth="11.421875" defaultRowHeight="12.75"/>
  <cols>
    <col min="1" max="1" width="3.7109375" style="69" customWidth="1"/>
    <col min="2" max="2" width="24.57421875" style="69" customWidth="1"/>
    <col min="3" max="16384" width="11.421875" style="69" customWidth="1"/>
  </cols>
  <sheetData>
    <row r="1" ht="15.75" customHeight="1">
      <c r="B1" s="99" t="s">
        <v>48</v>
      </c>
    </row>
    <row r="2" spans="2:8" ht="31.5" customHeight="1">
      <c r="B2" s="107" t="s">
        <v>49</v>
      </c>
      <c r="C2" s="108"/>
      <c r="D2" s="108"/>
      <c r="E2" s="108"/>
      <c r="F2" s="108"/>
      <c r="G2" s="108"/>
      <c r="H2" s="108"/>
    </row>
    <row r="4" spans="2:10" ht="11.25">
      <c r="B4" s="66"/>
      <c r="C4" s="67">
        <v>2004</v>
      </c>
      <c r="D4" s="67">
        <v>2005</v>
      </c>
      <c r="E4" s="67">
        <v>2006</v>
      </c>
      <c r="F4" s="67">
        <v>2007</v>
      </c>
      <c r="G4" s="67">
        <v>2008</v>
      </c>
      <c r="H4" s="67">
        <v>2009</v>
      </c>
      <c r="I4" s="76"/>
      <c r="J4" s="76"/>
    </row>
    <row r="5" spans="2:10" ht="11.25">
      <c r="B5" s="66" t="s">
        <v>15</v>
      </c>
      <c r="C5" s="80">
        <v>0.03986790192614949</v>
      </c>
      <c r="D5" s="80">
        <v>0.041861148105783966</v>
      </c>
      <c r="E5" s="80">
        <v>0.04465862024970312</v>
      </c>
      <c r="F5" s="80">
        <v>0.045790545186402104</v>
      </c>
      <c r="G5" s="80">
        <v>0.05027404019132778</v>
      </c>
      <c r="H5" s="80">
        <v>0.05413595269631386</v>
      </c>
      <c r="I5" s="76"/>
      <c r="J5" s="76"/>
    </row>
    <row r="6" spans="2:10" ht="11.25">
      <c r="B6" s="66" t="s">
        <v>14</v>
      </c>
      <c r="C6" s="80">
        <v>0.01649306071377861</v>
      </c>
      <c r="D6" s="80">
        <v>0.018631854984190337</v>
      </c>
      <c r="E6" s="80">
        <v>0.02111448068109373</v>
      </c>
      <c r="F6" s="80">
        <v>0.019606530851182698</v>
      </c>
      <c r="G6" s="80">
        <v>0.024042494385656112</v>
      </c>
      <c r="H6" s="80">
        <v>0.022594207352411907</v>
      </c>
      <c r="I6" s="76"/>
      <c r="J6" s="76"/>
    </row>
    <row r="7" spans="2:10" ht="11.25">
      <c r="B7" s="76"/>
      <c r="C7" s="81"/>
      <c r="D7" s="81"/>
      <c r="E7" s="81"/>
      <c r="F7" s="81"/>
      <c r="G7" s="81"/>
      <c r="H7" s="76"/>
      <c r="I7" s="76"/>
      <c r="J7" s="76"/>
    </row>
    <row r="8" ht="11.25">
      <c r="B8" s="82" t="s">
        <v>78</v>
      </c>
    </row>
  </sheetData>
  <mergeCells count="1">
    <mergeCell ref="B2:H2"/>
  </mergeCells>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4"/>
  <sheetViews>
    <sheetView showGridLines="0" workbookViewId="0" topLeftCell="A1">
      <selection activeCell="A1" sqref="A1"/>
    </sheetView>
  </sheetViews>
  <sheetFormatPr defaultColWidth="11.421875" defaultRowHeight="12.75"/>
  <cols>
    <col min="1" max="1" width="3.7109375" style="51" customWidth="1"/>
    <col min="2" max="8" width="11.421875" style="55" customWidth="1"/>
    <col min="9" max="16384" width="11.421875" style="51" customWidth="1"/>
  </cols>
  <sheetData>
    <row r="1" spans="2:8" s="1" customFormat="1" ht="11.25">
      <c r="B1" s="79" t="s">
        <v>45</v>
      </c>
      <c r="C1" s="78"/>
      <c r="D1" s="78"/>
      <c r="E1" s="78"/>
      <c r="F1" s="78"/>
      <c r="G1" s="78"/>
      <c r="H1" s="78"/>
    </row>
    <row r="2" spans="6:8" ht="11.25">
      <c r="F2" s="111" t="s">
        <v>26</v>
      </c>
      <c r="G2" s="111"/>
      <c r="H2" s="111"/>
    </row>
    <row r="3" spans="2:8" ht="11.25" customHeight="1">
      <c r="B3" s="62"/>
      <c r="C3" s="62" t="s">
        <v>34</v>
      </c>
      <c r="D3" s="62" t="s">
        <v>22</v>
      </c>
      <c r="E3" s="62" t="s">
        <v>23</v>
      </c>
      <c r="F3" s="63" t="s">
        <v>35</v>
      </c>
      <c r="G3" s="62" t="s">
        <v>24</v>
      </c>
      <c r="H3" s="62" t="s">
        <v>25</v>
      </c>
    </row>
    <row r="4" spans="2:11" ht="11.25" customHeight="1">
      <c r="B4" s="57">
        <v>50</v>
      </c>
      <c r="C4" s="58">
        <v>0.018096601758103147</v>
      </c>
      <c r="D4" s="58">
        <v>0.021808130061135238</v>
      </c>
      <c r="E4" s="58">
        <v>0.021481952567833165</v>
      </c>
      <c r="F4" s="58">
        <v>0.013393014713903743</v>
      </c>
      <c r="G4" s="58">
        <v>0.018338027085010044</v>
      </c>
      <c r="H4" s="58">
        <v>0.01763641386060112</v>
      </c>
      <c r="I4" s="52"/>
      <c r="J4" s="53"/>
      <c r="K4" s="53"/>
    </row>
    <row r="5" spans="2:11" ht="11.25" customHeight="1">
      <c r="B5" s="57">
        <v>51</v>
      </c>
      <c r="C5" s="58">
        <f aca="true" t="shared" si="0" ref="C5:H5">AVERAGE(C4,C6)</f>
        <v>0.021886388610251897</v>
      </c>
      <c r="D5" s="58">
        <f t="shared" si="0"/>
        <v>0.025398032851862144</v>
      </c>
      <c r="E5" s="58">
        <f t="shared" si="0"/>
        <v>0.024935434104947266</v>
      </c>
      <c r="F5" s="58">
        <f t="shared" si="0"/>
        <v>0.015191571563372384</v>
      </c>
      <c r="G5" s="58">
        <f t="shared" si="0"/>
        <v>0.02065472091760847</v>
      </c>
      <c r="H5" s="58">
        <f t="shared" si="0"/>
        <v>0.019910039689094917</v>
      </c>
      <c r="I5" s="52"/>
      <c r="J5" s="53"/>
      <c r="K5" s="53"/>
    </row>
    <row r="6" spans="2:11" ht="11.25" customHeight="1">
      <c r="B6" s="57">
        <v>52</v>
      </c>
      <c r="C6" s="58">
        <v>0.025676175462400648</v>
      </c>
      <c r="D6" s="58">
        <v>0.02898793564258905</v>
      </c>
      <c r="E6" s="58">
        <v>0.02838891564206137</v>
      </c>
      <c r="F6" s="58">
        <v>0.016990128412841025</v>
      </c>
      <c r="G6" s="58">
        <v>0.022971414750206896</v>
      </c>
      <c r="H6" s="58">
        <v>0.022183665517588713</v>
      </c>
      <c r="I6" s="52"/>
      <c r="J6" s="53"/>
      <c r="K6" s="53"/>
    </row>
    <row r="7" spans="2:11" ht="11.25" customHeight="1">
      <c r="B7" s="59">
        <v>53</v>
      </c>
      <c r="C7" s="58">
        <f aca="true" t="shared" si="1" ref="C7:H7">AVERAGE(C6,C8)</f>
        <v>0.030133109932410026</v>
      </c>
      <c r="D7" s="58">
        <f t="shared" si="1"/>
        <v>0.030552152556640913</v>
      </c>
      <c r="E7" s="58">
        <f t="shared" si="1"/>
        <v>0.02993403180804541</v>
      </c>
      <c r="F7" s="58">
        <f t="shared" si="1"/>
        <v>0.019969680221121368</v>
      </c>
      <c r="G7" s="58">
        <f t="shared" si="1"/>
        <v>0.02363428291208729</v>
      </c>
      <c r="H7" s="58">
        <f t="shared" si="1"/>
        <v>0.022793555317031658</v>
      </c>
      <c r="I7" s="52"/>
      <c r="J7" s="53"/>
      <c r="K7" s="53"/>
    </row>
    <row r="8" spans="2:11" ht="11.25" customHeight="1">
      <c r="B8" s="57">
        <v>54</v>
      </c>
      <c r="C8" s="58">
        <v>0.034590044402419404</v>
      </c>
      <c r="D8" s="58">
        <v>0.032116369470692775</v>
      </c>
      <c r="E8" s="58">
        <v>0.03147914797402945</v>
      </c>
      <c r="F8" s="58">
        <v>0.022949232029401714</v>
      </c>
      <c r="G8" s="58">
        <v>0.024297151073967686</v>
      </c>
      <c r="H8" s="58">
        <v>0.023403445116474606</v>
      </c>
      <c r="I8" s="52"/>
      <c r="J8" s="53"/>
      <c r="K8" s="53"/>
    </row>
    <row r="9" spans="2:11" ht="11.25" customHeight="1">
      <c r="B9" s="57">
        <v>55</v>
      </c>
      <c r="C9" s="58">
        <v>0.08206532963009225</v>
      </c>
      <c r="D9" s="58">
        <v>0.06928740469889526</v>
      </c>
      <c r="E9" s="58">
        <v>0.061588670053496435</v>
      </c>
      <c r="F9" s="58">
        <v>0.04998327717343291</v>
      </c>
      <c r="G9" s="58">
        <v>0.046482286090816595</v>
      </c>
      <c r="H9" s="58">
        <v>0.04161538203630138</v>
      </c>
      <c r="I9" s="52"/>
      <c r="J9" s="53"/>
      <c r="K9" s="53"/>
    </row>
    <row r="10" spans="2:11" ht="11.25" customHeight="1">
      <c r="B10" s="57">
        <v>56</v>
      </c>
      <c r="C10" s="58">
        <v>0.11877111804949565</v>
      </c>
      <c r="D10" s="58">
        <v>0.14536475334850757</v>
      </c>
      <c r="E10" s="58">
        <v>0.08728313916911806</v>
      </c>
      <c r="F10" s="58">
        <v>0.0666493303395341</v>
      </c>
      <c r="G10" s="58">
        <v>0.0658431900603694</v>
      </c>
      <c r="H10" s="58">
        <v>0.05240279264826235</v>
      </c>
      <c r="I10" s="52"/>
      <c r="J10" s="53"/>
      <c r="K10" s="53"/>
    </row>
    <row r="11" spans="2:11" ht="11.25" customHeight="1">
      <c r="B11" s="57">
        <v>57</v>
      </c>
      <c r="C11" s="58">
        <v>0.1643702781754121</v>
      </c>
      <c r="D11" s="58">
        <v>0.2137880209365923</v>
      </c>
      <c r="E11" s="58">
        <v>0.15387361895537618</v>
      </c>
      <c r="F11" s="58">
        <v>0.07815946048623743</v>
      </c>
      <c r="G11" s="58">
        <v>0.09762489538231729</v>
      </c>
      <c r="H11" s="58">
        <v>0.08089217664072201</v>
      </c>
      <c r="I11" s="52"/>
      <c r="J11" s="53"/>
      <c r="K11" s="53"/>
    </row>
    <row r="12" spans="2:11" ht="11.25" customHeight="1">
      <c r="B12" s="57">
        <v>58</v>
      </c>
      <c r="C12" s="58">
        <v>0.189015993832513</v>
      </c>
      <c r="D12" s="58">
        <v>0.25129967607894177</v>
      </c>
      <c r="E12" s="58">
        <v>0.23027761027098956</v>
      </c>
      <c r="F12" s="58">
        <v>0.08537710904941476</v>
      </c>
      <c r="G12" s="58">
        <v>0.11562777074235961</v>
      </c>
      <c r="H12" s="58">
        <v>0.10704102308222775</v>
      </c>
      <c r="I12" s="52"/>
      <c r="J12" s="53"/>
      <c r="K12" s="53"/>
    </row>
    <row r="13" spans="2:11" ht="11.25" customHeight="1">
      <c r="B13" s="57">
        <v>59</v>
      </c>
      <c r="C13" s="58">
        <v>0.2046720022536441</v>
      </c>
      <c r="D13" s="58">
        <v>0.29750392652986846</v>
      </c>
      <c r="E13" s="58">
        <v>0.2798008901589666</v>
      </c>
      <c r="F13" s="58">
        <v>0.0866116040453484</v>
      </c>
      <c r="G13" s="58">
        <v>0.13558644366411332</v>
      </c>
      <c r="H13" s="58">
        <v>0.12813865171123284</v>
      </c>
      <c r="I13" s="52"/>
      <c r="J13" s="53"/>
      <c r="K13" s="53"/>
    </row>
    <row r="14" spans="2:11" ht="11.25" customHeight="1">
      <c r="B14" s="57">
        <v>60</v>
      </c>
      <c r="C14" s="58">
        <v>0.6926073590129227</v>
      </c>
      <c r="D14" s="58">
        <v>0.679322736451162</v>
      </c>
      <c r="E14" s="58">
        <v>0.6716518743642829</v>
      </c>
      <c r="F14" s="58">
        <v>0.5389612740691947</v>
      </c>
      <c r="G14" s="58">
        <v>0.5714402621232598</v>
      </c>
      <c r="H14" s="58">
        <v>0.576538065452691</v>
      </c>
      <c r="I14" s="52"/>
      <c r="J14" s="53"/>
      <c r="K14" s="53"/>
    </row>
    <row r="15" spans="2:11" ht="11.25" customHeight="1">
      <c r="B15" s="57">
        <v>61</v>
      </c>
      <c r="C15" s="58">
        <v>0.7912792366969278</v>
      </c>
      <c r="D15" s="58">
        <v>0.78807593278198</v>
      </c>
      <c r="E15" s="58">
        <v>0.7826329677956219</v>
      </c>
      <c r="F15" s="58">
        <v>0.6261231521435701</v>
      </c>
      <c r="G15" s="58">
        <v>0.672875470843791</v>
      </c>
      <c r="H15" s="58">
        <v>0.6823936366238135</v>
      </c>
      <c r="I15" s="52"/>
      <c r="J15" s="53"/>
      <c r="K15" s="53"/>
    </row>
    <row r="16" spans="2:11" ht="11.25" customHeight="1">
      <c r="B16" s="57">
        <v>62</v>
      </c>
      <c r="C16" s="58">
        <v>0.8262282834172814</v>
      </c>
      <c r="D16" s="58">
        <v>0.8244113241178304</v>
      </c>
      <c r="E16" s="58">
        <v>0.8176135782016771</v>
      </c>
      <c r="F16" s="58">
        <v>0.6366158890812252</v>
      </c>
      <c r="G16" s="58">
        <v>0.6910308410076613</v>
      </c>
      <c r="H16" s="58">
        <v>0.7052793986447097</v>
      </c>
      <c r="I16" s="52"/>
      <c r="J16" s="53"/>
      <c r="K16" s="53"/>
    </row>
    <row r="17" spans="2:11" ht="11.25" customHeight="1">
      <c r="B17" s="57">
        <v>63</v>
      </c>
      <c r="C17" s="58">
        <v>0.862027366440931</v>
      </c>
      <c r="D17" s="58">
        <v>0.8447592747076382</v>
      </c>
      <c r="E17" s="58">
        <v>0.8523458325164378</v>
      </c>
      <c r="F17" s="58">
        <v>0.6574442954585633</v>
      </c>
      <c r="G17" s="58">
        <v>0.6911115207278994</v>
      </c>
      <c r="H17" s="58">
        <v>0.7129565658241315</v>
      </c>
      <c r="I17" s="52"/>
      <c r="J17" s="53"/>
      <c r="K17" s="53"/>
    </row>
    <row r="18" spans="2:11" ht="11.25" customHeight="1">
      <c r="B18" s="57">
        <v>64</v>
      </c>
      <c r="C18" s="58">
        <v>0.8821400917940686</v>
      </c>
      <c r="D18" s="58">
        <v>0.8730045385441365</v>
      </c>
      <c r="E18" s="58">
        <v>0.8655805902264493</v>
      </c>
      <c r="F18" s="58">
        <v>0.6560983032370301</v>
      </c>
      <c r="G18" s="58">
        <v>0.7003849428505758</v>
      </c>
      <c r="H18" s="58">
        <v>0.7156348758809045</v>
      </c>
      <c r="I18" s="52"/>
      <c r="J18" s="53"/>
      <c r="K18" s="53"/>
    </row>
    <row r="19" spans="2:11" ht="11.25" customHeight="1">
      <c r="B19" s="60">
        <v>65</v>
      </c>
      <c r="C19" s="61">
        <v>0.9791781600072572</v>
      </c>
      <c r="D19" s="61">
        <v>0.9593269002623863</v>
      </c>
      <c r="E19" s="61">
        <v>0.9537185388734307</v>
      </c>
      <c r="F19" s="61">
        <v>0.9074346281271085</v>
      </c>
      <c r="G19" s="61">
        <v>0.8961710393941742</v>
      </c>
      <c r="H19" s="61">
        <v>0.8960863627549516</v>
      </c>
      <c r="I19" s="52"/>
      <c r="J19" s="53"/>
      <c r="K19" s="53"/>
    </row>
    <row r="20" spans="2:11" ht="24.75" customHeight="1">
      <c r="B20" s="109" t="s">
        <v>68</v>
      </c>
      <c r="C20" s="110"/>
      <c r="D20" s="110"/>
      <c r="E20" s="110"/>
      <c r="F20" s="110"/>
      <c r="G20" s="110"/>
      <c r="H20" s="110"/>
      <c r="I20" s="110"/>
      <c r="J20" s="53"/>
      <c r="K20" s="53"/>
    </row>
    <row r="21" spans="1:2" ht="11.25">
      <c r="A21" s="64"/>
      <c r="B21" s="65" t="s">
        <v>69</v>
      </c>
    </row>
    <row r="22" ht="11.25">
      <c r="B22" s="65" t="s">
        <v>70</v>
      </c>
    </row>
    <row r="24" spans="5:6" ht="11.25">
      <c r="E24" s="56"/>
      <c r="F24" s="56"/>
    </row>
  </sheetData>
  <mergeCells count="2">
    <mergeCell ref="B20:I20"/>
    <mergeCell ref="F2:H2"/>
  </mergeCells>
  <printOptions/>
  <pageMargins left="0.75" right="0.75" top="1" bottom="1" header="0.4921259845" footer="0.492125984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B1:J26"/>
  <sheetViews>
    <sheetView showGridLines="0" workbookViewId="0" topLeftCell="A1">
      <selection activeCell="A1" sqref="A1"/>
    </sheetView>
  </sheetViews>
  <sheetFormatPr defaultColWidth="11.421875" defaultRowHeight="12.75"/>
  <cols>
    <col min="1" max="1" width="3.7109375" style="51" customWidth="1"/>
    <col min="2" max="2" width="11.421875" style="55" customWidth="1"/>
    <col min="3" max="3" width="20.28125" style="55" customWidth="1"/>
    <col min="4" max="4" width="18.00390625" style="55" customWidth="1"/>
    <col min="5" max="5" width="24.421875" style="55" customWidth="1"/>
    <col min="6" max="6" width="24.140625" style="83" customWidth="1"/>
    <col min="7" max="16384" width="11.421875" style="51" customWidth="1"/>
  </cols>
  <sheetData>
    <row r="1" ht="11.25">
      <c r="B1" s="65" t="s">
        <v>36</v>
      </c>
    </row>
    <row r="2" ht="11.25">
      <c r="B2" s="84"/>
    </row>
    <row r="3" spans="2:8" s="82" customFormat="1" ht="22.5">
      <c r="B3" s="85"/>
      <c r="C3" s="86" t="s">
        <v>46</v>
      </c>
      <c r="D3" s="85" t="s">
        <v>16</v>
      </c>
      <c r="E3" s="85" t="s">
        <v>20</v>
      </c>
      <c r="F3" s="85" t="s">
        <v>37</v>
      </c>
      <c r="H3" s="87"/>
    </row>
    <row r="4" spans="2:10" ht="11.25">
      <c r="B4" s="88">
        <v>1990</v>
      </c>
      <c r="C4" s="89">
        <v>625808</v>
      </c>
      <c r="D4" s="90">
        <v>533329</v>
      </c>
      <c r="E4" s="90"/>
      <c r="F4" s="90"/>
      <c r="H4" s="91"/>
      <c r="I4" s="91"/>
      <c r="J4" s="92"/>
    </row>
    <row r="5" spans="2:10" ht="11.25">
      <c r="B5" s="88">
        <v>1991</v>
      </c>
      <c r="C5" s="89">
        <v>610951</v>
      </c>
      <c r="D5" s="90">
        <v>522180</v>
      </c>
      <c r="E5" s="90"/>
      <c r="F5" s="90"/>
      <c r="H5" s="91"/>
      <c r="I5" s="91"/>
      <c r="J5" s="93"/>
    </row>
    <row r="6" spans="2:10" ht="11.25">
      <c r="B6" s="88">
        <v>1992</v>
      </c>
      <c r="C6" s="89">
        <v>611959</v>
      </c>
      <c r="D6" s="90">
        <v>533765</v>
      </c>
      <c r="E6" s="90"/>
      <c r="F6" s="90"/>
      <c r="H6" s="91"/>
      <c r="I6" s="91"/>
      <c r="J6" s="93"/>
    </row>
    <row r="7" spans="2:10" ht="11.25">
      <c r="B7" s="88">
        <v>1993</v>
      </c>
      <c r="C7" s="89">
        <v>584397</v>
      </c>
      <c r="D7" s="90">
        <v>513049</v>
      </c>
      <c r="E7" s="90"/>
      <c r="F7" s="90"/>
      <c r="H7" s="94"/>
      <c r="I7" s="91"/>
      <c r="J7" s="93"/>
    </row>
    <row r="8" spans="2:10" ht="11.25">
      <c r="B8" s="88">
        <v>1994</v>
      </c>
      <c r="C8" s="89">
        <v>592614</v>
      </c>
      <c r="D8" s="90">
        <v>503771</v>
      </c>
      <c r="E8" s="90"/>
      <c r="F8" s="90"/>
      <c r="H8" s="94"/>
      <c r="I8" s="91"/>
      <c r="J8" s="93"/>
    </row>
    <row r="9" spans="2:10" ht="11.25">
      <c r="B9" s="88">
        <v>1995</v>
      </c>
      <c r="C9" s="89">
        <v>569798</v>
      </c>
      <c r="D9" s="90">
        <v>472120</v>
      </c>
      <c r="E9" s="90"/>
      <c r="F9" s="90"/>
      <c r="H9" s="94"/>
      <c r="I9" s="91"/>
      <c r="J9" s="93"/>
    </row>
    <row r="10" spans="2:10" ht="11.25">
      <c r="B10" s="88">
        <v>1996</v>
      </c>
      <c r="C10" s="89">
        <v>570347</v>
      </c>
      <c r="D10" s="90">
        <v>485596</v>
      </c>
      <c r="E10" s="90"/>
      <c r="F10" s="90"/>
      <c r="H10" s="94"/>
      <c r="I10" s="91"/>
      <c r="J10" s="93"/>
    </row>
    <row r="11" spans="2:10" ht="11.25">
      <c r="B11" s="88">
        <v>1997</v>
      </c>
      <c r="C11" s="89">
        <v>559626</v>
      </c>
      <c r="D11" s="90">
        <v>474128</v>
      </c>
      <c r="E11" s="90"/>
      <c r="F11" s="90"/>
      <c r="H11" s="94"/>
      <c r="I11" s="91"/>
      <c r="J11" s="93"/>
    </row>
    <row r="12" spans="2:10" ht="11.25">
      <c r="B12" s="88">
        <v>1998</v>
      </c>
      <c r="C12" s="90">
        <v>556251</v>
      </c>
      <c r="D12" s="90">
        <v>474208</v>
      </c>
      <c r="E12" s="90"/>
      <c r="F12" s="90"/>
      <c r="H12" s="94"/>
      <c r="I12" s="91"/>
      <c r="J12" s="93"/>
    </row>
    <row r="13" spans="2:10" ht="11.25">
      <c r="B13" s="88">
        <v>1999</v>
      </c>
      <c r="C13" s="90">
        <v>560468</v>
      </c>
      <c r="D13" s="90">
        <v>479464</v>
      </c>
      <c r="E13" s="90"/>
      <c r="F13" s="90"/>
      <c r="H13" s="94"/>
      <c r="I13" s="91"/>
      <c r="J13" s="93"/>
    </row>
    <row r="14" spans="2:10" ht="11.25">
      <c r="B14" s="88">
        <v>2000</v>
      </c>
      <c r="C14" s="90">
        <v>526579</v>
      </c>
      <c r="D14" s="90">
        <v>448750</v>
      </c>
      <c r="E14" s="90"/>
      <c r="F14" s="90"/>
      <c r="H14" s="94"/>
      <c r="I14" s="91"/>
      <c r="J14" s="93"/>
    </row>
    <row r="15" spans="2:10" ht="11.25">
      <c r="B15" s="88">
        <v>2001</v>
      </c>
      <c r="C15" s="90">
        <v>501525</v>
      </c>
      <c r="D15" s="90">
        <v>450592</v>
      </c>
      <c r="E15" s="90"/>
      <c r="F15" s="90"/>
      <c r="H15" s="94"/>
      <c r="I15" s="91"/>
      <c r="J15" s="93"/>
    </row>
    <row r="16" spans="2:10" ht="11.25">
      <c r="B16" s="88">
        <v>2002</v>
      </c>
      <c r="C16" s="90">
        <v>555219</v>
      </c>
      <c r="D16" s="90">
        <v>456671</v>
      </c>
      <c r="E16" s="90"/>
      <c r="F16" s="90"/>
      <c r="H16" s="94"/>
      <c r="I16" s="91"/>
      <c r="J16" s="93"/>
    </row>
    <row r="17" spans="2:10" ht="11.25">
      <c r="B17" s="88">
        <v>2003</v>
      </c>
      <c r="C17" s="90">
        <v>590513</v>
      </c>
      <c r="D17" s="90">
        <v>470025</v>
      </c>
      <c r="E17" s="90"/>
      <c r="F17" s="90"/>
      <c r="H17" s="94"/>
      <c r="I17" s="91"/>
      <c r="J17" s="93"/>
    </row>
    <row r="18" spans="2:10" ht="11.25">
      <c r="B18" s="88">
        <v>2004</v>
      </c>
      <c r="C18" s="90">
        <v>603672</v>
      </c>
      <c r="D18" s="90">
        <v>675335</v>
      </c>
      <c r="E18" s="90">
        <v>696000</v>
      </c>
      <c r="F18" s="90"/>
      <c r="H18" s="94"/>
      <c r="I18" s="91"/>
      <c r="J18" s="93"/>
    </row>
    <row r="19" spans="2:10" ht="11.25">
      <c r="B19" s="88">
        <v>2005</v>
      </c>
      <c r="C19" s="90">
        <v>610308</v>
      </c>
      <c r="D19" s="90">
        <v>611006</v>
      </c>
      <c r="E19" s="90">
        <v>673000</v>
      </c>
      <c r="F19" s="95">
        <v>299000</v>
      </c>
      <c r="H19" s="94"/>
      <c r="I19" s="91"/>
      <c r="J19" s="93"/>
    </row>
    <row r="20" spans="2:10" ht="11.25">
      <c r="B20" s="88">
        <v>2006</v>
      </c>
      <c r="C20" s="90">
        <v>799513</v>
      </c>
      <c r="D20" s="90">
        <v>681871</v>
      </c>
      <c r="E20" s="90">
        <v>763000</v>
      </c>
      <c r="F20" s="95">
        <v>380000</v>
      </c>
      <c r="H20" s="94"/>
      <c r="I20" s="91"/>
      <c r="J20" s="93"/>
    </row>
    <row r="21" spans="2:10" ht="11.25">
      <c r="B21" s="88">
        <v>2007</v>
      </c>
      <c r="C21" s="90">
        <v>837177</v>
      </c>
      <c r="D21" s="90">
        <v>722045</v>
      </c>
      <c r="E21" s="90">
        <v>796000</v>
      </c>
      <c r="F21" s="95">
        <v>380000</v>
      </c>
      <c r="H21" s="94"/>
      <c r="I21" s="91"/>
      <c r="J21" s="93"/>
    </row>
    <row r="22" spans="2:10" ht="11.25">
      <c r="B22" s="88">
        <v>2008</v>
      </c>
      <c r="C22" s="90">
        <v>847248</v>
      </c>
      <c r="D22" s="90">
        <v>695601</v>
      </c>
      <c r="E22" s="90">
        <v>811000</v>
      </c>
      <c r="F22" s="95">
        <v>398000</v>
      </c>
      <c r="H22" s="94"/>
      <c r="I22" s="91"/>
      <c r="J22" s="93"/>
    </row>
    <row r="23" spans="2:10" ht="11.25">
      <c r="B23" s="96">
        <v>2009</v>
      </c>
      <c r="C23" s="97">
        <v>843358</v>
      </c>
      <c r="D23" s="97">
        <v>649635</v>
      </c>
      <c r="E23" s="97">
        <v>704000</v>
      </c>
      <c r="F23" s="98">
        <v>322000</v>
      </c>
      <c r="H23" s="94"/>
      <c r="I23" s="91"/>
      <c r="J23" s="93"/>
    </row>
    <row r="24" spans="2:10" ht="40.5" customHeight="1">
      <c r="B24" s="109"/>
      <c r="C24" s="110"/>
      <c r="D24" s="110"/>
      <c r="E24" s="110"/>
      <c r="F24" s="110"/>
      <c r="G24" s="110"/>
      <c r="H24" s="110"/>
      <c r="I24" s="110"/>
      <c r="J24" s="110"/>
    </row>
    <row r="25" spans="2:10" ht="27.75" customHeight="1">
      <c r="B25" s="109"/>
      <c r="C25" s="110"/>
      <c r="D25" s="110"/>
      <c r="E25" s="110"/>
      <c r="F25" s="110"/>
      <c r="G25" s="110"/>
      <c r="H25" s="110"/>
      <c r="I25" s="110"/>
      <c r="J25" s="110"/>
    </row>
    <row r="26" ht="11.25">
      <c r="B26" s="65"/>
    </row>
  </sheetData>
  <mergeCells count="2">
    <mergeCell ref="B25:J25"/>
    <mergeCell ref="B24:J24"/>
  </mergeCells>
  <printOptions/>
  <pageMargins left="0.75" right="0.75" top="1" bottom="1" header="0.4921259845" footer="0.4921259845"/>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B1:L29"/>
  <sheetViews>
    <sheetView showGridLines="0" workbookViewId="0" topLeftCell="A1">
      <selection activeCell="A1" sqref="A1"/>
    </sheetView>
  </sheetViews>
  <sheetFormatPr defaultColWidth="11.421875" defaultRowHeight="12.75"/>
  <cols>
    <col min="1" max="1" width="3.7109375" style="51" customWidth="1"/>
    <col min="2" max="2" width="9.140625" style="51" customWidth="1"/>
    <col min="3" max="3" width="6.8515625" style="55" customWidth="1"/>
    <col min="4" max="4" width="12.140625" style="55" customWidth="1"/>
    <col min="5" max="5" width="24.00390625" style="55" customWidth="1"/>
    <col min="6" max="6" width="17.00390625" style="55" customWidth="1"/>
    <col min="7" max="7" width="12.7109375" style="55" customWidth="1"/>
    <col min="8" max="8" width="15.140625" style="55" customWidth="1"/>
    <col min="9" max="16384" width="6.140625" style="51" customWidth="1"/>
  </cols>
  <sheetData>
    <row r="1" spans="2:8" s="1" customFormat="1" ht="11.25">
      <c r="B1" s="1" t="s">
        <v>38</v>
      </c>
      <c r="C1" s="78"/>
      <c r="D1" s="78"/>
      <c r="E1" s="78"/>
      <c r="F1" s="78"/>
      <c r="G1" s="78"/>
      <c r="H1" s="78"/>
    </row>
    <row r="2" ht="11.25">
      <c r="H2" s="55" t="s">
        <v>71</v>
      </c>
    </row>
    <row r="3" spans="2:8" s="69" customFormat="1" ht="27" customHeight="1">
      <c r="B3" s="66" t="s">
        <v>10</v>
      </c>
      <c r="C3" s="67"/>
      <c r="D3" s="67" t="s">
        <v>27</v>
      </c>
      <c r="E3" s="68" t="s">
        <v>76</v>
      </c>
      <c r="F3" s="67" t="s">
        <v>29</v>
      </c>
      <c r="G3" s="68" t="s">
        <v>77</v>
      </c>
      <c r="H3" s="67" t="s">
        <v>28</v>
      </c>
    </row>
    <row r="4" spans="2:11" s="69" customFormat="1" ht="11.25">
      <c r="B4" s="112"/>
      <c r="C4" s="70">
        <v>2004</v>
      </c>
      <c r="D4" s="71">
        <v>1401.869194635703</v>
      </c>
      <c r="E4" s="71">
        <v>1518.9752118563927</v>
      </c>
      <c r="F4" s="71">
        <v>1455.6107937242216</v>
      </c>
      <c r="G4" s="71">
        <v>1344.7488012922754</v>
      </c>
      <c r="H4" s="71">
        <v>1485.3207380670124</v>
      </c>
      <c r="J4" s="72"/>
      <c r="K4" s="73"/>
    </row>
    <row r="5" spans="2:12" s="69" customFormat="1" ht="11.25">
      <c r="B5" s="112"/>
      <c r="C5" s="70">
        <v>2005</v>
      </c>
      <c r="D5" s="71">
        <v>1400.457021547481</v>
      </c>
      <c r="E5" s="71">
        <v>1521.429300170459</v>
      </c>
      <c r="F5" s="71">
        <v>1469.7630211304117</v>
      </c>
      <c r="G5" s="71">
        <v>1358.7446845519726</v>
      </c>
      <c r="H5" s="71">
        <v>1503.818238484095</v>
      </c>
      <c r="J5" s="72"/>
      <c r="K5" s="73"/>
      <c r="L5" s="74"/>
    </row>
    <row r="6" spans="2:12" s="69" customFormat="1" ht="11.25">
      <c r="B6" s="112"/>
      <c r="C6" s="70">
        <v>2006</v>
      </c>
      <c r="D6" s="71">
        <v>1449.692527253285</v>
      </c>
      <c r="E6" s="71">
        <v>1567.4993275921804</v>
      </c>
      <c r="F6" s="71">
        <v>1487.5397593454745</v>
      </c>
      <c r="G6" s="71">
        <v>1373.7215325713105</v>
      </c>
      <c r="H6" s="71">
        <v>1499.8067192491594</v>
      </c>
      <c r="J6" s="72"/>
      <c r="K6" s="73"/>
      <c r="L6" s="74"/>
    </row>
    <row r="7" spans="2:12" s="69" customFormat="1" ht="11.25">
      <c r="B7" s="112"/>
      <c r="C7" s="70">
        <v>2007</v>
      </c>
      <c r="D7" s="71">
        <v>1477.2912041805168</v>
      </c>
      <c r="E7" s="71">
        <v>1599.197551550052</v>
      </c>
      <c r="F7" s="71">
        <v>1502.1107425716277</v>
      </c>
      <c r="G7" s="71">
        <v>1385.845143657169</v>
      </c>
      <c r="H7" s="71">
        <v>1537.3579532856038</v>
      </c>
      <c r="J7" s="72"/>
      <c r="K7" s="73"/>
      <c r="L7" s="74"/>
    </row>
    <row r="8" spans="2:12" s="69" customFormat="1" ht="11.25">
      <c r="B8" s="112"/>
      <c r="C8" s="70">
        <v>2008</v>
      </c>
      <c r="D8" s="71">
        <v>1485.4840181931093</v>
      </c>
      <c r="E8" s="71">
        <v>1656.403753420667</v>
      </c>
      <c r="F8" s="71">
        <v>1515.2857890113546</v>
      </c>
      <c r="G8" s="71">
        <v>1387.1320377844456</v>
      </c>
      <c r="H8" s="71">
        <v>1575.021016034657</v>
      </c>
      <c r="J8" s="72"/>
      <c r="K8" s="73"/>
      <c r="L8" s="74"/>
    </row>
    <row r="9" spans="2:12" s="69" customFormat="1" ht="11.25">
      <c r="B9" s="112"/>
      <c r="C9" s="70">
        <v>2009</v>
      </c>
      <c r="D9" s="71">
        <v>1462.3009141449727</v>
      </c>
      <c r="E9" s="71">
        <v>1615.133619384764</v>
      </c>
      <c r="F9" s="71">
        <v>1524.2897738137538</v>
      </c>
      <c r="G9" s="71">
        <v>1393.5369463132336</v>
      </c>
      <c r="H9" s="71">
        <v>1606.8699207597606</v>
      </c>
      <c r="J9" s="72"/>
      <c r="K9" s="73"/>
      <c r="L9" s="74"/>
    </row>
    <row r="10" spans="2:12" s="69" customFormat="1" ht="11.25">
      <c r="B10" s="66" t="s">
        <v>11</v>
      </c>
      <c r="C10" s="70"/>
      <c r="D10" s="71"/>
      <c r="E10" s="71"/>
      <c r="F10" s="71"/>
      <c r="G10" s="71"/>
      <c r="H10" s="71"/>
      <c r="J10" s="72"/>
      <c r="K10" s="73"/>
      <c r="L10" s="75"/>
    </row>
    <row r="11" spans="2:12" s="69" customFormat="1" ht="11.25">
      <c r="B11" s="112"/>
      <c r="C11" s="70">
        <v>2004</v>
      </c>
      <c r="D11" s="71">
        <v>913.4589169396471</v>
      </c>
      <c r="E11" s="71">
        <v>985.2367471159689</v>
      </c>
      <c r="F11" s="71">
        <v>794.292575178096</v>
      </c>
      <c r="G11" s="71">
        <v>631.7655630809618</v>
      </c>
      <c r="H11" s="71">
        <v>853.4493669869713</v>
      </c>
      <c r="J11" s="72"/>
      <c r="K11" s="73"/>
      <c r="L11" s="75"/>
    </row>
    <row r="12" spans="2:12" s="69" customFormat="1" ht="11.25">
      <c r="B12" s="112"/>
      <c r="C12" s="70">
        <v>2005</v>
      </c>
      <c r="D12" s="71">
        <v>933.3426276334371</v>
      </c>
      <c r="E12" s="71">
        <v>1009.9105863139722</v>
      </c>
      <c r="F12" s="71">
        <v>806.7474310365759</v>
      </c>
      <c r="G12" s="71">
        <v>636.6815832098705</v>
      </c>
      <c r="H12" s="71">
        <v>880.1204650635468</v>
      </c>
      <c r="J12" s="72"/>
      <c r="K12" s="73"/>
      <c r="L12" s="74"/>
    </row>
    <row r="13" spans="2:12" s="69" customFormat="1" ht="11.25">
      <c r="B13" s="112"/>
      <c r="C13" s="70">
        <v>2006</v>
      </c>
      <c r="D13" s="71">
        <v>978.31779982637</v>
      </c>
      <c r="E13" s="71">
        <v>1053.973178823897</v>
      </c>
      <c r="F13" s="71">
        <v>826.2414288900521</v>
      </c>
      <c r="G13" s="71">
        <v>646.4868631895987</v>
      </c>
      <c r="H13" s="71">
        <v>899.3121088963043</v>
      </c>
      <c r="J13" s="72"/>
      <c r="K13" s="73"/>
      <c r="L13" s="74"/>
    </row>
    <row r="14" spans="2:12" s="69" customFormat="1" ht="11.25">
      <c r="B14" s="112"/>
      <c r="C14" s="70">
        <v>2007</v>
      </c>
      <c r="D14" s="71">
        <v>1000.8144097114242</v>
      </c>
      <c r="E14" s="71">
        <v>1079.5675608224835</v>
      </c>
      <c r="F14" s="71">
        <v>844.5236725555621</v>
      </c>
      <c r="G14" s="71">
        <v>656.17912295296</v>
      </c>
      <c r="H14" s="71">
        <v>933.2076696684582</v>
      </c>
      <c r="J14" s="72"/>
      <c r="K14" s="73"/>
      <c r="L14" s="74"/>
    </row>
    <row r="15" spans="2:12" s="69" customFormat="1" ht="11.25">
      <c r="B15" s="112"/>
      <c r="C15" s="70">
        <v>2008</v>
      </c>
      <c r="D15" s="71">
        <v>997.0601777116491</v>
      </c>
      <c r="E15" s="71">
        <v>1102.276497159838</v>
      </c>
      <c r="F15" s="71">
        <v>865.9057488112346</v>
      </c>
      <c r="G15" s="71">
        <v>662.8123037091739</v>
      </c>
      <c r="H15" s="71">
        <v>974.7674887507443</v>
      </c>
      <c r="J15" s="72"/>
      <c r="K15" s="73"/>
      <c r="L15" s="74"/>
    </row>
    <row r="16" spans="2:12" s="69" customFormat="1" ht="11.25">
      <c r="B16" s="112"/>
      <c r="C16" s="70">
        <v>2009</v>
      </c>
      <c r="D16" s="71">
        <v>954.0339705409193</v>
      </c>
      <c r="E16" s="71">
        <v>1049.364809262343</v>
      </c>
      <c r="F16" s="71">
        <v>877.0258374417735</v>
      </c>
      <c r="G16" s="71">
        <v>671.993265483877</v>
      </c>
      <c r="H16" s="71">
        <v>998.3230945684585</v>
      </c>
      <c r="I16" s="76"/>
      <c r="J16" s="72"/>
      <c r="K16" s="73"/>
      <c r="L16" s="74"/>
    </row>
    <row r="17" spans="2:11" s="69" customFormat="1" ht="11.25">
      <c r="B17" s="66" t="s">
        <v>13</v>
      </c>
      <c r="C17" s="70"/>
      <c r="D17" s="71"/>
      <c r="E17" s="71"/>
      <c r="F17" s="71"/>
      <c r="G17" s="71"/>
      <c r="H17" s="71"/>
      <c r="I17" s="77"/>
      <c r="J17" s="72"/>
      <c r="K17" s="73"/>
    </row>
    <row r="18" spans="2:11" s="69" customFormat="1" ht="11.25">
      <c r="B18" s="112"/>
      <c r="C18" s="70">
        <v>2004</v>
      </c>
      <c r="D18" s="71">
        <v>1188.0921945828975</v>
      </c>
      <c r="E18" s="71">
        <v>1285.3580808999384</v>
      </c>
      <c r="F18" s="71">
        <v>1119.8024066499079</v>
      </c>
      <c r="G18" s="71">
        <v>1026.27718951536</v>
      </c>
      <c r="H18" s="71">
        <v>1180.2809277557049</v>
      </c>
      <c r="I18" s="77"/>
      <c r="J18" s="72"/>
      <c r="K18" s="73"/>
    </row>
    <row r="19" spans="2:12" s="69" customFormat="1" ht="11.25">
      <c r="B19" s="112"/>
      <c r="C19" s="70">
        <v>2005</v>
      </c>
      <c r="D19" s="71">
        <v>1184.4916258626558</v>
      </c>
      <c r="E19" s="71">
        <v>1284.9340371738379</v>
      </c>
      <c r="F19" s="71">
        <v>1133.2973440347264</v>
      </c>
      <c r="G19" s="71">
        <v>1034.441089344981</v>
      </c>
      <c r="H19" s="71">
        <v>1201.4088956427847</v>
      </c>
      <c r="I19" s="77"/>
      <c r="J19" s="72"/>
      <c r="K19" s="73"/>
      <c r="L19" s="74"/>
    </row>
    <row r="20" spans="2:12" s="69" customFormat="1" ht="11.25">
      <c r="B20" s="112"/>
      <c r="C20" s="70">
        <v>2006</v>
      </c>
      <c r="D20" s="71">
        <v>1226.2017949958124</v>
      </c>
      <c r="E20" s="71">
        <v>1324.0235357353124</v>
      </c>
      <c r="F20" s="71">
        <v>1152.0975343675482</v>
      </c>
      <c r="G20" s="71">
        <v>1045.9004114444954</v>
      </c>
      <c r="H20" s="71">
        <v>1212.82140427503</v>
      </c>
      <c r="I20" s="77"/>
      <c r="J20" s="72"/>
      <c r="K20" s="73"/>
      <c r="L20" s="74"/>
    </row>
    <row r="21" spans="2:12" s="69" customFormat="1" ht="11.25">
      <c r="B21" s="112"/>
      <c r="C21" s="70">
        <v>2007</v>
      </c>
      <c r="D21" s="71">
        <v>1246.7196933267537</v>
      </c>
      <c r="E21" s="71">
        <v>1347.7438114356337</v>
      </c>
      <c r="F21" s="71">
        <v>1167.9548619234822</v>
      </c>
      <c r="G21" s="71">
        <v>1054.682559265683</v>
      </c>
      <c r="H21" s="71">
        <v>1246.9181943298906</v>
      </c>
      <c r="I21" s="76"/>
      <c r="J21" s="72"/>
      <c r="K21" s="73"/>
      <c r="L21" s="74"/>
    </row>
    <row r="22" spans="2:12" s="69" customFormat="1" ht="11.25">
      <c r="B22" s="112"/>
      <c r="C22" s="70">
        <v>2008</v>
      </c>
      <c r="D22" s="71">
        <v>1245.8470948177553</v>
      </c>
      <c r="E22" s="71">
        <v>1384.5305567358466</v>
      </c>
      <c r="F22" s="71">
        <v>1185.5585033464845</v>
      </c>
      <c r="G22" s="71">
        <v>1056.1652912577401</v>
      </c>
      <c r="H22" s="71">
        <v>1285.5987772136348</v>
      </c>
      <c r="J22" s="72"/>
      <c r="K22" s="73"/>
      <c r="L22" s="74"/>
    </row>
    <row r="23" spans="2:12" s="69" customFormat="1" ht="11.25">
      <c r="B23" s="112"/>
      <c r="C23" s="70">
        <v>2009</v>
      </c>
      <c r="D23" s="71">
        <v>1195.3354472541373</v>
      </c>
      <c r="E23" s="71">
        <v>1317.9654945494271</v>
      </c>
      <c r="F23" s="71">
        <v>1193.6749314005774</v>
      </c>
      <c r="G23" s="71">
        <v>1063.9255021346655</v>
      </c>
      <c r="H23" s="71">
        <v>1309.9833497702475</v>
      </c>
      <c r="J23" s="72"/>
      <c r="K23" s="73"/>
      <c r="L23" s="74"/>
    </row>
    <row r="24" spans="2:11" ht="29.25" customHeight="1">
      <c r="B24" s="113" t="s">
        <v>47</v>
      </c>
      <c r="C24" s="110"/>
      <c r="D24" s="110"/>
      <c r="E24" s="110"/>
      <c r="F24" s="110"/>
      <c r="G24" s="110"/>
      <c r="H24" s="110"/>
      <c r="I24" s="110"/>
      <c r="J24" s="110"/>
      <c r="K24" s="110"/>
    </row>
    <row r="25" spans="2:11" ht="65.25" customHeight="1">
      <c r="B25" s="109" t="s">
        <v>72</v>
      </c>
      <c r="C25" s="110"/>
      <c r="D25" s="110"/>
      <c r="E25" s="110"/>
      <c r="F25" s="110"/>
      <c r="G25" s="110"/>
      <c r="H25" s="110"/>
      <c r="I25" s="110"/>
      <c r="J25" s="110"/>
      <c r="K25" s="110"/>
    </row>
    <row r="26" spans="2:11" ht="39.75" customHeight="1">
      <c r="B26" s="109" t="s">
        <v>73</v>
      </c>
      <c r="C26" s="110"/>
      <c r="D26" s="110"/>
      <c r="E26" s="110"/>
      <c r="F26" s="110"/>
      <c r="G26" s="110"/>
      <c r="H26" s="110"/>
      <c r="I26" s="110"/>
      <c r="J26" s="110"/>
      <c r="K26" s="110"/>
    </row>
    <row r="27" spans="2:11" ht="27" customHeight="1">
      <c r="B27" s="109" t="s">
        <v>74</v>
      </c>
      <c r="C27" s="110"/>
      <c r="D27" s="110"/>
      <c r="E27" s="110"/>
      <c r="F27" s="110"/>
      <c r="G27" s="110"/>
      <c r="H27" s="110"/>
      <c r="I27" s="110"/>
      <c r="J27" s="110"/>
      <c r="K27" s="110"/>
    </row>
    <row r="28" ht="15" customHeight="1">
      <c r="B28" s="54" t="s">
        <v>75</v>
      </c>
    </row>
    <row r="29" ht="11.25">
      <c r="B29" s="51" t="s">
        <v>71</v>
      </c>
    </row>
  </sheetData>
  <mergeCells count="7">
    <mergeCell ref="B26:K26"/>
    <mergeCell ref="B27:K27"/>
    <mergeCell ref="B4:B9"/>
    <mergeCell ref="B11:B16"/>
    <mergeCell ref="B18:B23"/>
    <mergeCell ref="B25:K25"/>
    <mergeCell ref="B24:K24"/>
  </mergeCells>
  <printOptions/>
  <pageMargins left="0.75" right="0.75" top="1" bottom="1" header="0.4921259845" footer="0.4921259845"/>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B1:J18"/>
  <sheetViews>
    <sheetView showGridLines="0" workbookViewId="0" topLeftCell="A1">
      <selection activeCell="A1" sqref="A1"/>
    </sheetView>
  </sheetViews>
  <sheetFormatPr defaultColWidth="11.421875" defaultRowHeight="12.75"/>
  <cols>
    <col min="1" max="1" width="3.7109375" style="10" customWidth="1"/>
    <col min="2" max="2" width="38.140625" style="10" customWidth="1"/>
    <col min="3" max="7" width="7.00390625" style="10" customWidth="1"/>
    <col min="8" max="8" width="10.00390625" style="10" customWidth="1"/>
    <col min="9" max="9" width="10.28125" style="10" customWidth="1"/>
    <col min="10" max="10" width="10.00390625" style="10" customWidth="1"/>
    <col min="11" max="16384" width="7.00390625" style="10" customWidth="1"/>
  </cols>
  <sheetData>
    <row r="1" ht="11.25">
      <c r="B1" s="9" t="s">
        <v>79</v>
      </c>
    </row>
    <row r="2" spans="2:10" ht="12" customHeight="1">
      <c r="B2" s="20"/>
      <c r="C2" s="11"/>
      <c r="D2" s="11"/>
      <c r="E2" s="11"/>
      <c r="F2" s="11"/>
      <c r="G2" s="11"/>
      <c r="H2" s="11"/>
      <c r="I2" s="11"/>
      <c r="J2" s="12" t="s">
        <v>80</v>
      </c>
    </row>
    <row r="3" spans="2:10" ht="12" customHeight="1">
      <c r="B3" s="114"/>
      <c r="C3" s="115" t="s">
        <v>81</v>
      </c>
      <c r="D3" s="115" t="s">
        <v>82</v>
      </c>
      <c r="E3" s="115" t="s">
        <v>83</v>
      </c>
      <c r="F3" s="115" t="s">
        <v>84</v>
      </c>
      <c r="G3" s="115" t="s">
        <v>85</v>
      </c>
      <c r="H3" s="115" t="s">
        <v>86</v>
      </c>
      <c r="I3" s="115" t="s">
        <v>87</v>
      </c>
      <c r="J3" s="115" t="s">
        <v>88</v>
      </c>
    </row>
    <row r="4" spans="2:10" ht="12" customHeight="1">
      <c r="B4" s="116" t="s">
        <v>89</v>
      </c>
      <c r="C4" s="117">
        <v>93700.598</v>
      </c>
      <c r="D4" s="117">
        <v>149082.323</v>
      </c>
      <c r="E4" s="117">
        <v>212500.107</v>
      </c>
      <c r="F4" s="117">
        <v>224832.766</v>
      </c>
      <c r="G4" s="117">
        <v>234249.335</v>
      </c>
      <c r="H4" s="118">
        <v>5.803601313010165</v>
      </c>
      <c r="I4" s="118">
        <v>4.188254749309972</v>
      </c>
      <c r="J4" s="118">
        <v>5.149158570800316</v>
      </c>
    </row>
    <row r="5" spans="2:10" ht="12" customHeight="1">
      <c r="B5" s="119" t="s">
        <v>90</v>
      </c>
      <c r="C5" s="120">
        <v>87122.594</v>
      </c>
      <c r="D5" s="120">
        <v>141958.781</v>
      </c>
      <c r="E5" s="120">
        <v>198072.045</v>
      </c>
      <c r="F5" s="120">
        <v>209756.847</v>
      </c>
      <c r="G5" s="120">
        <v>218796.585</v>
      </c>
      <c r="H5" s="121">
        <v>5.8992686221823964</v>
      </c>
      <c r="I5" s="121">
        <v>4.309627136986838</v>
      </c>
      <c r="J5" s="121">
        <v>4.924126942122609</v>
      </c>
    </row>
    <row r="6" spans="2:10" s="125" customFormat="1" ht="12" customHeight="1">
      <c r="B6" s="122" t="s">
        <v>91</v>
      </c>
      <c r="C6" s="123">
        <v>66242.64499999999</v>
      </c>
      <c r="D6" s="123">
        <v>105490.29899999998</v>
      </c>
      <c r="E6" s="123">
        <v>146242.26</v>
      </c>
      <c r="F6" s="123">
        <v>154968.541</v>
      </c>
      <c r="G6" s="123">
        <v>161838.108</v>
      </c>
      <c r="H6" s="124">
        <v>5.967003655441316</v>
      </c>
      <c r="I6" s="124">
        <v>4.432878412399854</v>
      </c>
      <c r="J6" s="124">
        <v>4.870183982073462</v>
      </c>
    </row>
    <row r="7" spans="2:10" s="125" customFormat="1" ht="12" customHeight="1">
      <c r="B7" s="122" t="s">
        <v>92</v>
      </c>
      <c r="C7" s="123">
        <v>20879.949</v>
      </c>
      <c r="D7" s="123">
        <v>36468.482</v>
      </c>
      <c r="E7" s="123">
        <v>51829.785</v>
      </c>
      <c r="F7" s="123">
        <v>54788.306000000004</v>
      </c>
      <c r="G7" s="123">
        <v>56958.477</v>
      </c>
      <c r="H7" s="124">
        <v>5.7081483166484315</v>
      </c>
      <c r="I7" s="124">
        <v>3.9610113150787996</v>
      </c>
      <c r="J7" s="124">
        <v>5.07892747164751</v>
      </c>
    </row>
    <row r="8" spans="2:10" ht="12" customHeight="1">
      <c r="B8" s="126" t="s">
        <v>132</v>
      </c>
      <c r="C8" s="127">
        <v>6578.004000000001</v>
      </c>
      <c r="D8" s="127">
        <v>7123.542000000016</v>
      </c>
      <c r="E8" s="127">
        <v>14428.061999999976</v>
      </c>
      <c r="F8" s="127">
        <v>15075.918999999994</v>
      </c>
      <c r="G8" s="127">
        <v>15452.75</v>
      </c>
      <c r="H8" s="128">
        <v>4.490256556979166</v>
      </c>
      <c r="I8" s="128">
        <v>2.4995557484754682</v>
      </c>
      <c r="J8" s="128">
        <v>8.98525742971541</v>
      </c>
    </row>
    <row r="9" spans="2:10" ht="12" customHeight="1">
      <c r="B9" s="116" t="s">
        <v>93</v>
      </c>
      <c r="C9" s="117">
        <v>21667.927</v>
      </c>
      <c r="D9" s="117">
        <v>27950.973</v>
      </c>
      <c r="E9" s="117">
        <v>36405.526</v>
      </c>
      <c r="F9" s="117">
        <v>36850.32</v>
      </c>
      <c r="G9" s="117">
        <v>37969.142</v>
      </c>
      <c r="H9" s="118">
        <v>1.2217760567448055</v>
      </c>
      <c r="I9" s="118">
        <v>3.036125602165729</v>
      </c>
      <c r="J9" s="118">
        <v>3.462159563306977</v>
      </c>
    </row>
    <row r="10" spans="2:10" ht="12" customHeight="1">
      <c r="B10" s="119" t="s">
        <v>94</v>
      </c>
      <c r="C10" s="120">
        <v>18453.22</v>
      </c>
      <c r="D10" s="120">
        <v>23881.742</v>
      </c>
      <c r="E10" s="120">
        <v>31322.734</v>
      </c>
      <c r="F10" s="120">
        <v>31589.393</v>
      </c>
      <c r="G10" s="120">
        <v>32513.795</v>
      </c>
      <c r="H10" s="121">
        <v>0.8513273458185422</v>
      </c>
      <c r="I10" s="121">
        <v>2.926305041695487</v>
      </c>
      <c r="J10" s="121">
        <v>3.487780665228213</v>
      </c>
    </row>
    <row r="11" spans="2:10" ht="12" customHeight="1">
      <c r="B11" s="126" t="s">
        <v>133</v>
      </c>
      <c r="C11" s="127">
        <v>3214.7069999999985</v>
      </c>
      <c r="D11" s="127">
        <v>4069.2310000000034</v>
      </c>
      <c r="E11" s="127">
        <v>5082.791999999998</v>
      </c>
      <c r="F11" s="127">
        <v>5260.927</v>
      </c>
      <c r="G11" s="127">
        <v>5455.347000000002</v>
      </c>
      <c r="H11" s="128">
        <v>3.5046683004144485</v>
      </c>
      <c r="I11" s="128">
        <v>3.6955464312658615</v>
      </c>
      <c r="J11" s="128">
        <v>3.310760739241503</v>
      </c>
    </row>
    <row r="12" spans="2:10" ht="12" customHeight="1">
      <c r="B12" s="116" t="s">
        <v>95</v>
      </c>
      <c r="C12" s="117">
        <v>115368.525</v>
      </c>
      <c r="D12" s="117">
        <v>177033.296</v>
      </c>
      <c r="E12" s="117">
        <v>248905.633</v>
      </c>
      <c r="F12" s="117">
        <v>261683.086</v>
      </c>
      <c r="G12" s="117">
        <v>272218.477</v>
      </c>
      <c r="H12" s="118">
        <v>5.133452725033361</v>
      </c>
      <c r="I12" s="118">
        <v>4.026011448061273</v>
      </c>
      <c r="J12" s="118">
        <v>4.896866748414386</v>
      </c>
    </row>
    <row r="13" spans="2:10" ht="12" customHeight="1">
      <c r="B13" s="129" t="s">
        <v>96</v>
      </c>
      <c r="C13" s="120">
        <v>105575.814</v>
      </c>
      <c r="D13" s="120">
        <v>165841</v>
      </c>
      <c r="E13" s="120">
        <v>229394.779</v>
      </c>
      <c r="F13" s="120">
        <v>241346.24</v>
      </c>
      <c r="G13" s="120">
        <v>251310.38</v>
      </c>
      <c r="H13" s="121">
        <v>5.20999695463864</v>
      </c>
      <c r="I13" s="121">
        <v>4.128566494344383</v>
      </c>
      <c r="J13" s="121">
        <v>5.333087636325871</v>
      </c>
    </row>
    <row r="14" spans="2:10" ht="12" customHeight="1">
      <c r="B14" s="130" t="s">
        <v>97</v>
      </c>
      <c r="C14" s="127">
        <v>9792.711</v>
      </c>
      <c r="D14" s="127">
        <v>11192</v>
      </c>
      <c r="E14" s="127">
        <v>19510.853999999974</v>
      </c>
      <c r="F14" s="127">
        <v>20336.845999999994</v>
      </c>
      <c r="G14" s="127">
        <v>20908.097</v>
      </c>
      <c r="H14" s="128">
        <v>4.233499979037418</v>
      </c>
      <c r="I14" s="128">
        <v>2.8089458906263474</v>
      </c>
      <c r="J14" s="128">
        <v>8.124932810302582</v>
      </c>
    </row>
    <row r="15" spans="2:10" ht="10.5" customHeight="1">
      <c r="B15" s="131"/>
      <c r="C15" s="132"/>
      <c r="D15" s="132"/>
      <c r="E15" s="132"/>
      <c r="F15" s="132"/>
      <c r="G15" s="132"/>
      <c r="H15" s="133"/>
      <c r="I15" s="133"/>
      <c r="J15" s="133"/>
    </row>
    <row r="16" ht="11.25">
      <c r="B16" s="10" t="s">
        <v>98</v>
      </c>
    </row>
    <row r="17" ht="11.25">
      <c r="B17" s="10" t="s">
        <v>99</v>
      </c>
    </row>
    <row r="18" ht="11.25">
      <c r="B18" s="134" t="s">
        <v>100</v>
      </c>
    </row>
  </sheetData>
  <sheetProtection/>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J13"/>
  <sheetViews>
    <sheetView showGridLines="0" workbookViewId="0" topLeftCell="A1">
      <selection activeCell="A1" sqref="A1"/>
    </sheetView>
  </sheetViews>
  <sheetFormatPr defaultColWidth="11.421875" defaultRowHeight="12.75"/>
  <cols>
    <col min="1" max="1" width="3.7109375" style="138" customWidth="1"/>
    <col min="2" max="2" width="22.28125" style="138" customWidth="1"/>
    <col min="3" max="3" width="7.28125" style="138" customWidth="1"/>
    <col min="4" max="4" width="9.421875" style="138" customWidth="1"/>
    <col min="5" max="5" width="14.00390625" style="138" customWidth="1"/>
    <col min="6" max="6" width="13.140625" style="138" customWidth="1"/>
    <col min="7" max="7" width="13.00390625" style="138" customWidth="1"/>
    <col min="8" max="8" width="13.140625" style="138" customWidth="1"/>
    <col min="9" max="9" width="15.00390625" style="138" customWidth="1"/>
    <col min="10" max="10" width="8.00390625" style="138" customWidth="1"/>
    <col min="11" max="16384" width="11.421875" style="138" customWidth="1"/>
  </cols>
  <sheetData>
    <row r="1" spans="2:10" ht="11.25">
      <c r="B1" s="135" t="s">
        <v>101</v>
      </c>
      <c r="C1" s="136"/>
      <c r="D1" s="137"/>
      <c r="E1" s="136"/>
      <c r="F1" s="136"/>
      <c r="G1" s="136"/>
      <c r="H1" s="136"/>
      <c r="I1" s="137"/>
      <c r="J1" s="137"/>
    </row>
    <row r="2" spans="2:10" ht="9" customHeight="1">
      <c r="B2" s="135"/>
      <c r="C2" s="136"/>
      <c r="D2" s="137"/>
      <c r="E2" s="136"/>
      <c r="F2" s="136"/>
      <c r="G2" s="136"/>
      <c r="H2" s="136"/>
      <c r="I2" s="137"/>
      <c r="J2" s="137"/>
    </row>
    <row r="3" spans="4:10" s="139" customFormat="1" ht="11.25" customHeight="1">
      <c r="D3" s="140"/>
      <c r="J3" s="140" t="s">
        <v>102</v>
      </c>
    </row>
    <row r="4" spans="2:10" ht="54.75" customHeight="1">
      <c r="B4" s="141"/>
      <c r="C4" s="142" t="s">
        <v>103</v>
      </c>
      <c r="D4" s="142" t="s">
        <v>104</v>
      </c>
      <c r="E4" s="142" t="s">
        <v>105</v>
      </c>
      <c r="F4" s="142" t="s">
        <v>106</v>
      </c>
      <c r="G4" s="142" t="s">
        <v>107</v>
      </c>
      <c r="H4" s="142" t="s">
        <v>108</v>
      </c>
      <c r="I4" s="142" t="s">
        <v>109</v>
      </c>
      <c r="J4" s="142" t="s">
        <v>110</v>
      </c>
    </row>
    <row r="5" spans="2:10" s="139" customFormat="1" ht="12" customHeight="1">
      <c r="B5" s="116" t="s">
        <v>89</v>
      </c>
      <c r="C5" s="143">
        <v>82353.77</v>
      </c>
      <c r="D5" s="143">
        <v>41147.45</v>
      </c>
      <c r="E5" s="144">
        <v>54934.672</v>
      </c>
      <c r="F5" s="145">
        <v>41007.931</v>
      </c>
      <c r="G5" s="144">
        <v>96.835</v>
      </c>
      <c r="H5" s="146">
        <v>2790.367</v>
      </c>
      <c r="I5" s="146">
        <v>11918.31</v>
      </c>
      <c r="J5" s="147">
        <v>234249.335</v>
      </c>
    </row>
    <row r="6" spans="2:10" s="139" customFormat="1" ht="12" customHeight="1">
      <c r="B6" s="119" t="s">
        <v>90</v>
      </c>
      <c r="C6" s="148">
        <v>80501.558</v>
      </c>
      <c r="D6" s="148">
        <v>39556.269</v>
      </c>
      <c r="E6" s="149">
        <v>54723.527</v>
      </c>
      <c r="F6" s="150">
        <v>41007.931</v>
      </c>
      <c r="G6" s="149" t="s">
        <v>111</v>
      </c>
      <c r="H6" s="151">
        <v>2234.95</v>
      </c>
      <c r="I6" s="151">
        <v>772.35</v>
      </c>
      <c r="J6" s="152">
        <v>218796.585</v>
      </c>
    </row>
    <row r="7" spans="2:10" s="139" customFormat="1" ht="12" customHeight="1">
      <c r="B7" s="126" t="s">
        <v>112</v>
      </c>
      <c r="C7" s="153">
        <v>1852.2119999999995</v>
      </c>
      <c r="D7" s="153">
        <v>1591.1809999999969</v>
      </c>
      <c r="E7" s="154">
        <v>211.1449999999968</v>
      </c>
      <c r="F7" s="155">
        <v>0</v>
      </c>
      <c r="G7" s="154">
        <v>96.835</v>
      </c>
      <c r="H7" s="156">
        <v>555.4170000000004</v>
      </c>
      <c r="I7" s="156">
        <v>11145.96</v>
      </c>
      <c r="J7" s="157">
        <v>15452.75</v>
      </c>
    </row>
    <row r="8" spans="2:10" s="139" customFormat="1" ht="12" customHeight="1">
      <c r="B8" s="116" t="s">
        <v>93</v>
      </c>
      <c r="C8" s="143">
        <v>10169.6</v>
      </c>
      <c r="D8" s="143">
        <v>7502.442999999999</v>
      </c>
      <c r="E8" s="144">
        <v>10962.72</v>
      </c>
      <c r="F8" s="145">
        <v>5193.954</v>
      </c>
      <c r="G8" s="144" t="s">
        <v>111</v>
      </c>
      <c r="H8" s="146">
        <v>3390.072</v>
      </c>
      <c r="I8" s="146">
        <v>750.353</v>
      </c>
      <c r="J8" s="147">
        <v>37969.142</v>
      </c>
    </row>
    <row r="9" spans="2:10" s="139" customFormat="1" ht="12" customHeight="1">
      <c r="B9" s="119" t="s">
        <v>94</v>
      </c>
      <c r="C9" s="148">
        <v>9051.4</v>
      </c>
      <c r="D9" s="148">
        <v>6775.617</v>
      </c>
      <c r="E9" s="149">
        <v>10949.87</v>
      </c>
      <c r="F9" s="150">
        <v>5101.532</v>
      </c>
      <c r="G9" s="149" t="s">
        <v>111</v>
      </c>
      <c r="H9" s="151">
        <v>635.376</v>
      </c>
      <c r="I9" s="158">
        <v>0</v>
      </c>
      <c r="J9" s="152">
        <v>32513.795</v>
      </c>
    </row>
    <row r="10" spans="2:10" s="139" customFormat="1" ht="12" customHeight="1">
      <c r="B10" s="126" t="s">
        <v>113</v>
      </c>
      <c r="C10" s="153">
        <v>1118.2</v>
      </c>
      <c r="D10" s="153">
        <v>726.826</v>
      </c>
      <c r="E10" s="154">
        <v>12.849999999998545</v>
      </c>
      <c r="F10" s="155">
        <v>92.42199999999957</v>
      </c>
      <c r="G10" s="154" t="s">
        <v>111</v>
      </c>
      <c r="H10" s="156">
        <v>2754.696</v>
      </c>
      <c r="I10" s="156">
        <v>750.353</v>
      </c>
      <c r="J10" s="157">
        <v>5455.347000000002</v>
      </c>
    </row>
    <row r="11" spans="2:10" s="139" customFormat="1" ht="12" customHeight="1">
      <c r="B11" s="159" t="s">
        <v>13</v>
      </c>
      <c r="C11" s="160">
        <v>92523.37</v>
      </c>
      <c r="D11" s="160">
        <v>48649.893000000004</v>
      </c>
      <c r="E11" s="161">
        <v>65897.392</v>
      </c>
      <c r="F11" s="162">
        <v>46201.885</v>
      </c>
      <c r="G11" s="161">
        <v>96.835</v>
      </c>
      <c r="H11" s="163">
        <v>6180.439</v>
      </c>
      <c r="I11" s="163">
        <v>12668.663</v>
      </c>
      <c r="J11" s="164">
        <v>272218.477</v>
      </c>
    </row>
    <row r="12" spans="2:10" s="139" customFormat="1" ht="10.5" customHeight="1">
      <c r="B12" s="165"/>
      <c r="C12" s="166"/>
      <c r="D12" s="166"/>
      <c r="E12" s="167"/>
      <c r="F12" s="168"/>
      <c r="G12" s="167"/>
      <c r="H12" s="169"/>
      <c r="I12" s="169"/>
      <c r="J12" s="170"/>
    </row>
    <row r="13" spans="2:10" ht="11.25">
      <c r="B13" s="171" t="s">
        <v>134</v>
      </c>
      <c r="C13" s="172"/>
      <c r="D13" s="172"/>
      <c r="E13" s="172"/>
      <c r="F13" s="172"/>
      <c r="G13" s="172"/>
      <c r="H13" s="172"/>
      <c r="I13" s="172"/>
      <c r="J13" s="172"/>
    </row>
  </sheetData>
  <sheetProtection/>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C14"/>
  <sheetViews>
    <sheetView workbookViewId="0" topLeftCell="A1">
      <selection activeCell="A1" sqref="A1"/>
    </sheetView>
  </sheetViews>
  <sheetFormatPr defaultColWidth="11.421875" defaultRowHeight="12.75"/>
  <cols>
    <col min="1" max="1" width="3.7109375" style="138" customWidth="1"/>
    <col min="2" max="2" width="32.8515625" style="138" customWidth="1"/>
    <col min="3" max="3" width="26.00390625" style="138" customWidth="1"/>
    <col min="4" max="4" width="28.00390625" style="138" bestFit="1" customWidth="1"/>
    <col min="5" max="16384" width="11.421875" style="138" customWidth="1"/>
  </cols>
  <sheetData>
    <row r="1" ht="11.25">
      <c r="B1" s="173" t="s">
        <v>114</v>
      </c>
    </row>
    <row r="2" ht="11.25">
      <c r="B2" s="173"/>
    </row>
    <row r="3" spans="2:3" ht="11.25">
      <c r="B3" s="173"/>
      <c r="C3" s="174" t="s">
        <v>102</v>
      </c>
    </row>
    <row r="4" spans="2:3" ht="11.25">
      <c r="B4" s="175" t="s">
        <v>115</v>
      </c>
      <c r="C4" s="176">
        <v>161838.108</v>
      </c>
    </row>
    <row r="5" spans="2:3" ht="11.25">
      <c r="B5" s="175" t="s">
        <v>116</v>
      </c>
      <c r="C5" s="176">
        <v>56958.477</v>
      </c>
    </row>
    <row r="6" spans="2:3" ht="11.25">
      <c r="B6" s="175" t="s">
        <v>94</v>
      </c>
      <c r="C6" s="176">
        <v>32513.795</v>
      </c>
    </row>
    <row r="7" spans="2:3" ht="11.25">
      <c r="B7" s="175" t="s">
        <v>113</v>
      </c>
      <c r="C7" s="176">
        <v>5455.347</v>
      </c>
    </row>
    <row r="8" spans="2:3" ht="11.25">
      <c r="B8" s="175" t="s">
        <v>117</v>
      </c>
      <c r="C8" s="176">
        <v>5043.52</v>
      </c>
    </row>
    <row r="9" spans="2:3" ht="11.25">
      <c r="B9" s="175" t="s">
        <v>135</v>
      </c>
      <c r="C9" s="176">
        <v>2382.612</v>
      </c>
    </row>
    <row r="10" spans="2:3" ht="11.25">
      <c r="B10" s="175" t="s">
        <v>118</v>
      </c>
      <c r="C10" s="176">
        <v>1016.4019999999999</v>
      </c>
    </row>
    <row r="11" spans="2:3" ht="11.25">
      <c r="B11" s="175" t="s">
        <v>119</v>
      </c>
      <c r="C11" s="176">
        <v>7010.196</v>
      </c>
    </row>
    <row r="12" spans="2:3" ht="11.25">
      <c r="B12" s="171"/>
      <c r="C12" s="172"/>
    </row>
    <row r="13" ht="11.25">
      <c r="B13" s="138" t="s">
        <v>120</v>
      </c>
    </row>
    <row r="14" ht="11.25">
      <c r="B14" s="171" t="s">
        <v>134</v>
      </c>
    </row>
  </sheetData>
  <sheetProtection/>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1:J15"/>
  <sheetViews>
    <sheetView showGridLines="0" workbookViewId="0" topLeftCell="A1">
      <selection activeCell="A1" sqref="A1"/>
    </sheetView>
  </sheetViews>
  <sheetFormatPr defaultColWidth="7.00390625" defaultRowHeight="12.75"/>
  <cols>
    <col min="1" max="1" width="3.7109375" style="14" customWidth="1"/>
    <col min="2" max="2" width="34.421875" style="14" customWidth="1"/>
    <col min="3" max="7" width="7.00390625" style="214" customWidth="1"/>
    <col min="8" max="9" width="11.00390625" style="14" customWidth="1"/>
    <col min="10" max="10" width="12.421875" style="14" customWidth="1"/>
    <col min="11" max="16384" width="7.00390625" style="14" customWidth="1"/>
  </cols>
  <sheetData>
    <row r="1" spans="2:10" s="180" customFormat="1" ht="11.25">
      <c r="B1" s="177" t="s">
        <v>121</v>
      </c>
      <c r="C1" s="178"/>
      <c r="D1" s="178"/>
      <c r="E1" s="178"/>
      <c r="F1" s="178"/>
      <c r="G1" s="179"/>
      <c r="H1" s="14"/>
      <c r="I1" s="14"/>
      <c r="J1" s="14"/>
    </row>
    <row r="2" spans="2:10" s="180" customFormat="1" ht="5.25" customHeight="1">
      <c r="B2" s="177"/>
      <c r="C2" s="178"/>
      <c r="D2" s="178"/>
      <c r="E2" s="178"/>
      <c r="F2" s="178"/>
      <c r="G2" s="179"/>
      <c r="H2" s="14"/>
      <c r="I2" s="14"/>
      <c r="J2" s="14"/>
    </row>
    <row r="3" spans="2:10" s="180" customFormat="1" ht="12" customHeight="1">
      <c r="B3" s="181"/>
      <c r="C3" s="182"/>
      <c r="D3" s="182"/>
      <c r="E3" s="182"/>
      <c r="F3" s="182"/>
      <c r="G3" s="183"/>
      <c r="H3" s="14"/>
      <c r="I3" s="14"/>
      <c r="J3" s="184" t="s">
        <v>122</v>
      </c>
    </row>
    <row r="4" spans="2:10" s="180" customFormat="1" ht="15" customHeight="1">
      <c r="B4" s="185"/>
      <c r="C4" s="186">
        <v>1995</v>
      </c>
      <c r="D4" s="186">
        <v>2000</v>
      </c>
      <c r="E4" s="186">
        <v>2007</v>
      </c>
      <c r="F4" s="186">
        <v>2008</v>
      </c>
      <c r="G4" s="186">
        <v>2009</v>
      </c>
      <c r="H4" s="187" t="s">
        <v>86</v>
      </c>
      <c r="I4" s="188" t="s">
        <v>87</v>
      </c>
      <c r="J4" s="188" t="s">
        <v>88</v>
      </c>
    </row>
    <row r="5" spans="2:10" s="180" customFormat="1" ht="15" customHeight="1">
      <c r="B5" s="189" t="s">
        <v>123</v>
      </c>
      <c r="C5" s="190">
        <v>200</v>
      </c>
      <c r="D5" s="190">
        <v>169.5</v>
      </c>
      <c r="E5" s="191">
        <v>1086.7</v>
      </c>
      <c r="F5" s="190">
        <f>F6+F8</f>
        <v>1134.5</v>
      </c>
      <c r="G5" s="190">
        <v>1175.8</v>
      </c>
      <c r="H5" s="192">
        <v>4.3986380785865435</v>
      </c>
      <c r="I5" s="192">
        <v>3.6403702071397106</v>
      </c>
      <c r="J5" s="193">
        <v>24.011693787110346</v>
      </c>
    </row>
    <row r="6" spans="2:10" s="180" customFormat="1" ht="15" customHeight="1">
      <c r="B6" s="194" t="s">
        <v>136</v>
      </c>
      <c r="C6" s="195">
        <v>200</v>
      </c>
      <c r="D6" s="195">
        <v>43.2</v>
      </c>
      <c r="E6" s="195">
        <v>24.2</v>
      </c>
      <c r="F6" s="195">
        <v>31.7</v>
      </c>
      <c r="G6" s="195">
        <v>37.7</v>
      </c>
      <c r="H6" s="196">
        <v>30.991735537190095</v>
      </c>
      <c r="I6" s="196">
        <v>18.92744479495269</v>
      </c>
      <c r="J6" s="197">
        <v>-1.5017254915318574</v>
      </c>
    </row>
    <row r="7" spans="2:10" s="180" customFormat="1" ht="15" customHeight="1">
      <c r="B7" s="194" t="s">
        <v>124</v>
      </c>
      <c r="C7" s="198">
        <v>0</v>
      </c>
      <c r="D7" s="198">
        <v>126.3</v>
      </c>
      <c r="E7" s="198">
        <v>0</v>
      </c>
      <c r="F7" s="198">
        <v>0</v>
      </c>
      <c r="G7" s="198">
        <v>0</v>
      </c>
      <c r="H7" s="199" t="s">
        <v>125</v>
      </c>
      <c r="I7" s="199" t="s">
        <v>125</v>
      </c>
      <c r="J7" s="199" t="s">
        <v>125</v>
      </c>
    </row>
    <row r="8" spans="2:10" s="180" customFormat="1" ht="15" customHeight="1">
      <c r="B8" s="194" t="s">
        <v>126</v>
      </c>
      <c r="C8" s="198">
        <v>0</v>
      </c>
      <c r="D8" s="198">
        <v>0</v>
      </c>
      <c r="E8" s="198">
        <v>1062.5</v>
      </c>
      <c r="F8" s="198">
        <v>1102.8</v>
      </c>
      <c r="G8" s="198">
        <v>1138.1</v>
      </c>
      <c r="H8" s="196">
        <v>3.792941176470592</v>
      </c>
      <c r="I8" s="196">
        <v>3.200943054044245</v>
      </c>
      <c r="J8" s="199" t="s">
        <v>125</v>
      </c>
    </row>
    <row r="9" spans="2:10" s="180" customFormat="1" ht="15" customHeight="1">
      <c r="B9" s="200" t="s">
        <v>137</v>
      </c>
      <c r="C9" s="201">
        <v>220.9</v>
      </c>
      <c r="D9" s="201">
        <v>178</v>
      </c>
      <c r="E9" s="201">
        <v>139.8</v>
      </c>
      <c r="F9" s="201">
        <v>139.1</v>
      </c>
      <c r="G9" s="201">
        <v>138.1</v>
      </c>
      <c r="H9" s="202">
        <v>-0.5007153075822686</v>
      </c>
      <c r="I9" s="202">
        <v>-0.7189072609633342</v>
      </c>
      <c r="J9" s="203">
        <v>-2.7806684450441708</v>
      </c>
    </row>
    <row r="10" spans="2:10" s="180" customFormat="1" ht="15" customHeight="1">
      <c r="B10" s="185" t="s">
        <v>127</v>
      </c>
      <c r="C10" s="204">
        <v>420.9</v>
      </c>
      <c r="D10" s="204">
        <v>347.5</v>
      </c>
      <c r="E10" s="204">
        <v>1226.5</v>
      </c>
      <c r="F10" s="204">
        <v>1273.6</v>
      </c>
      <c r="G10" s="204">
        <v>1313.9</v>
      </c>
      <c r="H10" s="205">
        <v>3.8401956787606935</v>
      </c>
      <c r="I10" s="205">
        <v>3.16425879396985</v>
      </c>
      <c r="J10" s="206">
        <v>15.925402248057182</v>
      </c>
    </row>
    <row r="11" spans="2:10" s="180" customFormat="1" ht="6.75" customHeight="1">
      <c r="B11" s="207"/>
      <c r="C11" s="208"/>
      <c r="D11" s="208"/>
      <c r="E11" s="208"/>
      <c r="F11" s="208"/>
      <c r="G11" s="208"/>
      <c r="H11" s="209"/>
      <c r="I11" s="209"/>
      <c r="J11" s="210"/>
    </row>
    <row r="12" spans="2:10" s="180" customFormat="1" ht="11.25">
      <c r="B12" s="211" t="s">
        <v>128</v>
      </c>
      <c r="C12" s="212"/>
      <c r="D12" s="212"/>
      <c r="E12" s="212"/>
      <c r="F12" s="212"/>
      <c r="G12" s="212"/>
      <c r="H12" s="14"/>
      <c r="I12" s="14"/>
      <c r="J12" s="14"/>
    </row>
    <row r="13" spans="2:10" s="180" customFormat="1" ht="11.25">
      <c r="B13" s="211" t="s">
        <v>129</v>
      </c>
      <c r="C13" s="212"/>
      <c r="D13" s="212"/>
      <c r="E13" s="212"/>
      <c r="F13" s="212"/>
      <c r="G13" s="212"/>
      <c r="H13" s="14"/>
      <c r="I13" s="14"/>
      <c r="J13" s="14"/>
    </row>
    <row r="14" spans="2:10" s="180" customFormat="1" ht="11.25">
      <c r="B14" s="211" t="s">
        <v>130</v>
      </c>
      <c r="C14" s="212"/>
      <c r="D14" s="212"/>
      <c r="E14" s="212"/>
      <c r="F14" s="212"/>
      <c r="G14" s="212"/>
      <c r="H14" s="14"/>
      <c r="I14" s="14"/>
      <c r="J14" s="14"/>
    </row>
    <row r="15" spans="2:10" s="180" customFormat="1" ht="11.25">
      <c r="B15" s="211" t="s">
        <v>131</v>
      </c>
      <c r="C15" s="213"/>
      <c r="D15" s="213"/>
      <c r="E15" s="213"/>
      <c r="F15" s="213"/>
      <c r="G15" s="213"/>
      <c r="H15" s="14"/>
      <c r="I15" s="14"/>
      <c r="J15" s="14"/>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Betty Thierry</cp:lastModifiedBy>
  <cp:lastPrinted>2011-04-04T15:17:12Z</cp:lastPrinted>
  <dcterms:created xsi:type="dcterms:W3CDTF">2010-01-04T15:33:38Z</dcterms:created>
  <dcterms:modified xsi:type="dcterms:W3CDTF">2011-06-22T15:02:38Z</dcterms:modified>
  <cp:category/>
  <cp:version/>
  <cp:contentType/>
  <cp:contentStatus/>
</cp:coreProperties>
</file>