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05" yWindow="120" windowWidth="15945" windowHeight="12525" activeTab="0"/>
  </bookViews>
  <sheets>
    <sheet name="F03. Tableau1" sheetId="1" r:id="rId1"/>
    <sheet name="F03. Tableau 2" sheetId="2" r:id="rId2"/>
    <sheet name="F03. Tableau 3" sheetId="3" r:id="rId3"/>
    <sheet name="F03. Graphique 1" sheetId="4" r:id="rId4"/>
    <sheet name="F03. Graphique 2" sheetId="5" r:id="rId5"/>
  </sheets>
  <definedNames>
    <definedName name="_eir12" localSheetId="3">#REF!</definedName>
    <definedName name="_eir12" localSheetId="0">#REF!</definedName>
    <definedName name="_eir12">#REF!</definedName>
    <definedName name="ancetre" localSheetId="3">#REF!</definedName>
    <definedName name="ancetre" localSheetId="0">#REF!</definedName>
    <definedName name="ancetre">#REF!</definedName>
    <definedName name="b_eacr" localSheetId="3">#REF!</definedName>
    <definedName name="b_eacr" localSheetId="0">#REF!</definedName>
    <definedName name="b_eacr">#REF!</definedName>
    <definedName name="beacr" localSheetId="3">#REF!</definedName>
    <definedName name="beacr" localSheetId="0">#REF!</definedName>
    <definedName name="beacr">#REF!</definedName>
    <definedName name="Data_regimes" localSheetId="3">#REF!</definedName>
    <definedName name="Data_regimes" localSheetId="0">#REF!</definedName>
    <definedName name="Data_regimes">#REF!</definedName>
    <definedName name="eacr" localSheetId="3">#REF!</definedName>
    <definedName name="eacr" localSheetId="0">#REF!</definedName>
    <definedName name="eacr">#REF!</definedName>
    <definedName name="eacr_bis" localSheetId="3">#REF!</definedName>
    <definedName name="eacr_bis" localSheetId="0">#REF!</definedName>
    <definedName name="eacr_bis">#REF!</definedName>
    <definedName name="eacr_ter" localSheetId="3">#REF!</definedName>
    <definedName name="eacr_ter" localSheetId="0">#REF!</definedName>
    <definedName name="eacr_ter">#REF!</definedName>
    <definedName name="eacr2" localSheetId="3">#REF!</definedName>
    <definedName name="eacr2" localSheetId="0">#REF!</definedName>
    <definedName name="eacr2">#REF!</definedName>
    <definedName name="Tab_1" localSheetId="3">#REF!</definedName>
    <definedName name="Tab_1" localSheetId="0">#REF!</definedName>
    <definedName name="Tab_1">#REF!</definedName>
    <definedName name="Tab_1tr" localSheetId="3">#REF!</definedName>
    <definedName name="Tab_1tr" localSheetId="0">#REF!</definedName>
    <definedName name="Tab_1tr">#REF!</definedName>
    <definedName name="Tab_3" localSheetId="3">#REF!</definedName>
    <definedName name="Tab_3" localSheetId="0">#REF!</definedName>
    <definedName name="Tab_3">#REF!</definedName>
  </definedNames>
  <calcPr fullCalcOnLoad="1"/>
</workbook>
</file>

<file path=xl/sharedStrings.xml><?xml version="1.0" encoding="utf-8"?>
<sst xmlns="http://schemas.openxmlformats.org/spreadsheetml/2006/main" count="109" uniqueCount="89">
  <si>
    <t>CRPCEN</t>
  </si>
  <si>
    <t>CNAV</t>
  </si>
  <si>
    <t>MSA salariés</t>
  </si>
  <si>
    <t>MSA non-salariés</t>
  </si>
  <si>
    <t>CNIEG</t>
  </si>
  <si>
    <t>SNCF</t>
  </si>
  <si>
    <t>RATP</t>
  </si>
  <si>
    <t>FSPOEIE</t>
  </si>
  <si>
    <t>CNAVPL</t>
  </si>
  <si>
    <t>MSA non-salariés complémentaire</t>
  </si>
  <si>
    <t>Caractéristiques de la population (en %)</t>
  </si>
  <si>
    <t>Résidents en France</t>
  </si>
  <si>
    <t>Résidents à l'étranger</t>
  </si>
  <si>
    <t>Moins de 60 ans</t>
  </si>
  <si>
    <t>60 à 64 ans</t>
  </si>
  <si>
    <t>65 à 74 ans</t>
  </si>
  <si>
    <t>75 à 84 ans</t>
  </si>
  <si>
    <t>85 ans ou plus</t>
  </si>
  <si>
    <t>Classe d'âge</t>
  </si>
  <si>
    <t xml:space="preserve"> 50 à 54 ans</t>
  </si>
  <si>
    <t xml:space="preserve"> 55 à 59 ans</t>
  </si>
  <si>
    <t xml:space="preserve"> 65 à 69 ans</t>
  </si>
  <si>
    <t>70 à 74 ans</t>
  </si>
  <si>
    <t>75 à 79 ans</t>
  </si>
  <si>
    <t xml:space="preserve"> 80 à 84 ans</t>
  </si>
  <si>
    <t>% de la génération ayant liquidé un droit dérivé</t>
  </si>
  <si>
    <t>génération</t>
  </si>
  <si>
    <t>Moins de 50 ans</t>
  </si>
  <si>
    <t>50 à 54 ans</t>
  </si>
  <si>
    <t>55 à 59 ans</t>
  </si>
  <si>
    <t>65 à 69 ans</t>
  </si>
  <si>
    <t>80 à 84 ans</t>
  </si>
  <si>
    <t>Ensemble (en milliers)</t>
  </si>
  <si>
    <t>nd</t>
  </si>
  <si>
    <t xml:space="preserve"> moins de 50 ans</t>
  </si>
  <si>
    <t xml:space="preserve">Ensemble
des bénéficiaires
d'un droit dérivé </t>
  </si>
  <si>
    <t>Bénéficiaires
d'un droit dérivé cumulé
à un droit direct</t>
  </si>
  <si>
    <t>Femmes</t>
  </si>
  <si>
    <t xml:space="preserve">Hommes </t>
  </si>
  <si>
    <t>Effectifs (en milliers)</t>
  </si>
  <si>
    <t>Évolution (ensemble, en %) </t>
  </si>
  <si>
    <t xml:space="preserve"> 85 à 89 ans</t>
  </si>
  <si>
    <t xml:space="preserve"> 90 ans ou plus</t>
  </si>
  <si>
    <t xml:space="preserve">Dont bénéficiaires d’un droit dérivé seul dans le régime </t>
  </si>
  <si>
    <r>
      <t>SSI base</t>
    </r>
    <r>
      <rPr>
        <vertAlign val="superscript"/>
        <sz val="8"/>
        <rFont val="Arial Narrow"/>
        <family val="2"/>
      </rPr>
      <t>2</t>
    </r>
  </si>
  <si>
    <r>
      <t>SSI complémentaire</t>
    </r>
    <r>
      <rPr>
        <vertAlign val="superscript"/>
        <sz val="8"/>
        <rFont val="Arial Narrow"/>
        <family val="2"/>
      </rPr>
      <t>3</t>
    </r>
  </si>
  <si>
    <t>Graphique 1. Pyramide des âges des bénéficiaires d’un avantage de droit dérivé en 2017</t>
  </si>
  <si>
    <t>Arrco</t>
  </si>
  <si>
    <t>Agirc</t>
  </si>
  <si>
    <t>Ircantec</t>
  </si>
  <si>
    <t>Cavimac</t>
  </si>
  <si>
    <t>avant 1931</t>
  </si>
  <si>
    <t>de 1932 à 1936</t>
  </si>
  <si>
    <t>de 1937 à 1941</t>
  </si>
  <si>
    <t>de 1942 à 1946</t>
  </si>
  <si>
    <t>de 1947 à 1951</t>
  </si>
  <si>
    <t>de 1952 à 1956</t>
  </si>
  <si>
    <t>après 1956</t>
  </si>
  <si>
    <t>Effectifs tous régimes (en milliers)</t>
  </si>
  <si>
    <t>Effectifs tous régimes résidants en France (en milliers)</t>
  </si>
  <si>
    <t>Tableau 3. Effectifs de retraités de droit dérivé tous régimes en 2017</t>
  </si>
  <si>
    <t>&lt;0,5</t>
  </si>
  <si>
    <t xml:space="preserve">
2016-2017
</t>
  </si>
  <si>
    <t xml:space="preserve">
2012-2017
</t>
  </si>
  <si>
    <t xml:space="preserve">
2007-2017
</t>
  </si>
  <si>
    <t>Femmes DR seuls
(en %)</t>
  </si>
  <si>
    <t>Femmes DR + DD
(en %)</t>
  </si>
  <si>
    <t>Hommes DR seuls
(en %)</t>
  </si>
  <si>
    <t>Hommes DR + DD
(en %)</t>
  </si>
  <si>
    <r>
      <t>Fonction publique civile de l’État</t>
    </r>
    <r>
      <rPr>
        <vertAlign val="superscript"/>
        <sz val="8"/>
        <rFont val="Arial Narrow"/>
        <family val="2"/>
      </rPr>
      <t>1</t>
    </r>
  </si>
  <si>
    <r>
      <t>Fonction publique militaire de l’État</t>
    </r>
    <r>
      <rPr>
        <vertAlign val="superscript"/>
        <sz val="8"/>
        <rFont val="Arial Narrow"/>
        <family val="2"/>
      </rPr>
      <t>1</t>
    </r>
  </si>
  <si>
    <r>
      <t>CNRACL</t>
    </r>
    <r>
      <rPr>
        <vertAlign val="superscript"/>
        <sz val="8"/>
        <rFont val="Arial Narrow"/>
        <family val="2"/>
      </rPr>
      <t>1</t>
    </r>
  </si>
  <si>
    <t>Bénéficiaires
d'un droit dérivé seul</t>
  </si>
  <si>
    <t xml:space="preserve"> </t>
  </si>
  <si>
    <t>Hommes</t>
  </si>
  <si>
    <t>Ensemble</t>
  </si>
  <si>
    <t>Femmes DD
(en %)</t>
  </si>
  <si>
    <t>Hommes DD
(en %)</t>
  </si>
  <si>
    <t>1 060 4</t>
  </si>
  <si>
    <r>
      <t>Bénéficiaires d'un droit dérivé, tous régimes</t>
    </r>
    <r>
      <rPr>
        <b/>
        <vertAlign val="superscript"/>
        <sz val="8"/>
        <rFont val="Arial Narrow"/>
        <family val="2"/>
      </rPr>
      <t>1</t>
    </r>
  </si>
  <si>
    <t>Tableau 2. Effectifs de retraités bénéficiaires d’un droit dérivé, cumulé ou non avec un droit direct dans le régime,
par régime de retraite en 2017</t>
  </si>
  <si>
    <t xml:space="preserve">nd : non disponible.
1.  Y compris les fonctionnaires percevant une pension de droit dérivé issue d’une pension d’invalidité (voir fiche 20), à partir de 2013. Avant cette date, l’inclusion des  personnes bénéficiant d’une pension d’invalidité de droit dérivé était variable selon les années. 
2. Depuis le 1er janvier 2018, les régimes de base RSI commerçants et RSI artisans ont fusionné au sein du régime SSI (Sécurité sociale des indépendants). 
3. Les régimes complémentaires du RSI artisans et du RSI commerçants ont été fusionnés en 2013. 
4. Bénéficiaires d’un droit dérivé uniquement, tous régimes confondus. Ce chiffre ne peut pas être comparé aux nombres de bénéficiaires de droit dérivé servis seuls régime par régime : un pensionné de réversion peut en effet bénéficier d’un droit dérivé servi seul dans un régime, tout en bénéficiant d’un droit direct servi par un autre régime.
Note &gt; Ces données excluent les personnes ayant perçu un versement forfaitaire unique. À la MSA non-salariés, les données excluent les résidents dans les DROM avant 2015.
Champ &gt; Retraités ayant perçu un droit dérivé cumulé ou non avec un droit direct en 2016, résidant en France ou à l’étranger, vivants au 31 décembre.
Sources &gt; DREES, EACR, EIR, modèle ANCETRE. </t>
  </si>
  <si>
    <t>Note &gt; Ces données excluent les personnes ayant perçu un versement forfaitaire unique.
Lecture &gt; 95 % des bénéficiaires d’un droit dérivé sans droit direct sont des femmes, contre 86 % des bénéficiaires d’un droit dérivé cumulé à un droit direct.
Champ &gt; Retraités ayant perçu un droit dérivé cumulé ou non avec un droit direct en 2017, résidant en France ou à l’étranger, vivants au 31 décembre.
Sources &gt; DREES, EACR, EIR, modèle ANCETRE 2017</t>
  </si>
  <si>
    <t>Note &gt; Les résultats par génération présentés ici ne tiennent pas compte de la mortalité différentielle. En effet, une partie des personnes des générations les plus anciennes sont décédées fin 2016. Les retraités présents dans l’EIR sont donc ceux ayant une espérance de vie plus grande, et dont les montants de pension sont les plus élevés.
Lecture &gt; Pour les générations nées avant 1931, parmi les personnes vivantes en 2016, 18,2 % disposent d’une pension de réversion entre 60 et 64 ans (contre 11,5 % pour les générations nées entre 1942 et 1946). 
Champ &gt; Personnes résidant en France ou à l’étranger, vivantes au 31 décembre 2016.
Sources &gt; DREES, EIR 2016 ; Insee, estimations de populations provisoires au 1er janvier 2017.</t>
  </si>
  <si>
    <t>Graphique 2. Part des personnes bénéficiant d’un avantage de droit dérivé, selon l’âge et la génération, fin 2016</t>
  </si>
  <si>
    <t>DR seuls : personnes bénéficiant d’un droit dérivé uniquement (tous regimes confondus) ; DR+DD : personnes bénéficiant d’un droit dérivé cumulé avec un droit direct (DD).
Lecture &gt; Fin 2017, 13 % des femmes de 90 ans ou plus perçoivent une pension de réversion. Parmi elles, 2,7 % ne disposent que d’un droit dérivé seul.
Champ &gt; Retraités ayant perçu un droit dérivé cumulé ou non avec un droit direct en 2017, résidant en France ou à l’étranger, vivants au 31 décembre.
Source &gt; DREES, modèle ANCETRE.</t>
  </si>
  <si>
    <t>Tableau 1. Effectifs de retraités bénéficiaires d’un droit dérivé, cumulé ou non avec un droit direct</t>
  </si>
  <si>
    <t>Champ &gt; Retraités ayant perçu un droit dérivé cumulé ou non avec un droit direct, résidant en France ou à l’étranger, vivants au 31 décembre.
Sources &gt; DREES, EACR, EIR, modèle ANCETRE.</t>
  </si>
  <si>
    <t>Dont bénéficiaires d’un droit dérivé seul</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</si>
</sst>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0"/>
    <numFmt numFmtId="166" formatCode="#,##0\ _€"/>
    <numFmt numFmtId="167" formatCode="#,##0.0\ _€"/>
    <numFmt numFmtId="168" formatCode="0.0"/>
    <numFmt numFmtId="169" formatCode="0.0%"/>
  </numFmts>
  <fonts count="51">
    <font>
      <sz val="10"/>
      <name val="MS Sans Serif"/>
      <family val="0"/>
    </font>
    <font>
      <sz val="11"/>
      <color indexed="8"/>
      <name val="Calibri"/>
      <family val="2"/>
    </font>
    <font>
      <sz val="10"/>
      <name val="Arial"/>
      <family val="2"/>
    </font>
    <font>
      <sz val="8"/>
      <name val="Arial"/>
      <family val="2"/>
    </font>
    <font>
      <b/>
      <sz val="8"/>
      <name val="Arial"/>
      <family val="2"/>
    </font>
    <font>
      <b/>
      <sz val="10"/>
      <name val="Arial"/>
      <family val="2"/>
    </font>
    <font>
      <sz val="8"/>
      <name val="Arial Narrow"/>
      <family val="2"/>
    </font>
    <font>
      <b/>
      <sz val="8"/>
      <name val="Arial Narrow"/>
      <family val="2"/>
    </font>
    <font>
      <vertAlign val="superscript"/>
      <sz val="8"/>
      <name val="Arial Narrow"/>
      <family val="2"/>
    </font>
    <font>
      <b/>
      <vertAlign val="superscript"/>
      <sz val="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sz val="8"/>
      <color indexed="8"/>
      <name val="Arial"/>
      <family val="2"/>
    </font>
    <font>
      <sz val="8"/>
      <color indexed="8"/>
      <name val="Arial Narrow"/>
      <family val="2"/>
    </font>
    <font>
      <b/>
      <sz val="8"/>
      <color indexed="8"/>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
      <sz val="8"/>
      <color theme="1"/>
      <name val="Arial Narrow"/>
      <family val="2"/>
    </font>
    <font>
      <b/>
      <sz val="8"/>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hair"/>
      <top style="hair"/>
      <bottom style="hair"/>
    </border>
    <border>
      <left/>
      <right style="hair"/>
      <top style="hair"/>
      <bottom style="hair"/>
    </border>
    <border>
      <left style="hair"/>
      <right style="hair"/>
      <top/>
      <bottom/>
    </border>
    <border>
      <left style="hair"/>
      <right style="hair"/>
      <top style="hair"/>
      <bottom/>
    </border>
    <border>
      <left/>
      <right style="hair"/>
      <top/>
      <bottom/>
    </border>
    <border>
      <left style="hair"/>
      <right style="hair"/>
      <top/>
      <bottom style="hair"/>
    </border>
    <border>
      <left style="hair"/>
      <right/>
      <top style="hair"/>
      <bottom style="hair"/>
    </border>
    <border>
      <left/>
      <right/>
      <top style="hair"/>
      <bottom style="hair"/>
    </border>
    <border>
      <left/>
      <right/>
      <top style="hair"/>
      <bottom/>
    </border>
    <border>
      <left/>
      <right/>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30" fillId="0" borderId="0">
      <alignment/>
      <protection/>
    </xf>
    <xf numFmtId="0" fontId="2"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72">
    <xf numFmtId="0" fontId="0" fillId="0" borderId="0" xfId="0" applyAlignment="1">
      <alignment/>
    </xf>
    <xf numFmtId="0" fontId="5" fillId="0" borderId="0" xfId="0" applyFont="1" applyAlignment="1">
      <alignment/>
    </xf>
    <xf numFmtId="0" fontId="0" fillId="0" borderId="0" xfId="0" applyFill="1" applyAlignment="1">
      <alignment/>
    </xf>
    <xf numFmtId="166" fontId="0" fillId="0" borderId="0" xfId="0" applyNumberFormat="1" applyAlignment="1">
      <alignment/>
    </xf>
    <xf numFmtId="0" fontId="3" fillId="0" borderId="0" xfId="0" applyFont="1" applyAlignment="1">
      <alignment/>
    </xf>
    <xf numFmtId="0" fontId="6" fillId="33" borderId="10" xfId="0" applyNumberFormat="1" applyFont="1" applyFill="1" applyBorder="1" applyAlignment="1">
      <alignment vertical="center"/>
    </xf>
    <xf numFmtId="1" fontId="7" fillId="33" borderId="11" xfId="0" applyNumberFormat="1" applyFont="1" applyFill="1" applyBorder="1" applyAlignment="1">
      <alignment horizontal="center" vertical="center" wrapText="1"/>
    </xf>
    <xf numFmtId="1" fontId="7" fillId="33" borderId="12" xfId="0" applyNumberFormat="1" applyFont="1" applyFill="1" applyBorder="1" applyAlignment="1">
      <alignment horizontal="center" vertical="center" wrapText="1"/>
    </xf>
    <xf numFmtId="0" fontId="6" fillId="33" borderId="13" xfId="50" applyFont="1" applyFill="1" applyBorder="1" applyAlignment="1">
      <alignment vertical="center" wrapText="1"/>
      <protection/>
    </xf>
    <xf numFmtId="0" fontId="7" fillId="33" borderId="11" xfId="54" applyNumberFormat="1" applyFont="1" applyFill="1" applyBorder="1" applyAlignment="1">
      <alignment vertical="center" wrapText="1"/>
      <protection/>
    </xf>
    <xf numFmtId="1" fontId="7" fillId="34" borderId="14" xfId="0" applyNumberFormat="1" applyFont="1" applyFill="1" applyBorder="1" applyAlignment="1">
      <alignment horizontal="center" vertical="center" wrapText="1"/>
    </xf>
    <xf numFmtId="1" fontId="7" fillId="34" borderId="14" xfId="0" applyNumberFormat="1" applyFont="1" applyFill="1" applyBorder="1" applyAlignment="1" quotePrefix="1">
      <alignment horizontal="center" vertical="center" wrapText="1"/>
    </xf>
    <xf numFmtId="0" fontId="6" fillId="34" borderId="15" xfId="0" applyNumberFormat="1" applyFont="1" applyFill="1" applyBorder="1" applyAlignment="1">
      <alignment horizontal="center" vertical="center"/>
    </xf>
    <xf numFmtId="0" fontId="7" fillId="34" borderId="14" xfId="50" applyFont="1" applyFill="1" applyBorder="1" applyAlignment="1">
      <alignment horizontal="left" vertical="center" wrapText="1"/>
      <protection/>
    </xf>
    <xf numFmtId="164" fontId="6" fillId="34" borderId="16" xfId="0" applyNumberFormat="1" applyFont="1" applyFill="1" applyBorder="1" applyAlignment="1">
      <alignment horizontal="left" vertical="center"/>
    </xf>
    <xf numFmtId="0" fontId="6" fillId="34" borderId="13" xfId="50" applyFont="1" applyFill="1" applyBorder="1" applyAlignment="1">
      <alignment horizontal="left" vertical="center" wrapText="1"/>
      <protection/>
    </xf>
    <xf numFmtId="164" fontId="6" fillId="34" borderId="13" xfId="0" applyNumberFormat="1" applyFont="1" applyFill="1" applyBorder="1" applyAlignment="1">
      <alignment horizontal="left" vertical="center"/>
    </xf>
    <xf numFmtId="0" fontId="3" fillId="33" borderId="13" xfId="0" applyFont="1" applyFill="1" applyBorder="1" applyAlignment="1">
      <alignment horizontal="left" vertical="center"/>
    </xf>
    <xf numFmtId="0" fontId="3" fillId="33" borderId="16" xfId="0" applyFont="1" applyFill="1" applyBorder="1" applyAlignment="1">
      <alignment horizontal="left" vertical="center"/>
    </xf>
    <xf numFmtId="0" fontId="47" fillId="33" borderId="11" xfId="0" applyFont="1" applyFill="1" applyBorder="1" applyAlignment="1">
      <alignment horizontal="center" vertical="center"/>
    </xf>
    <xf numFmtId="0" fontId="47" fillId="33" borderId="11" xfId="0" applyFont="1" applyFill="1" applyBorder="1" applyAlignment="1">
      <alignment horizontal="center" vertical="center" wrapText="1"/>
    </xf>
    <xf numFmtId="167" fontId="48" fillId="0" borderId="0" xfId="0" applyNumberFormat="1" applyFont="1" applyAlignment="1">
      <alignment horizontal="center" vertical="center"/>
    </xf>
    <xf numFmtId="166" fontId="48" fillId="0" borderId="11" xfId="0" applyNumberFormat="1" applyFont="1" applyBorder="1" applyAlignment="1">
      <alignment horizontal="left" vertical="center"/>
    </xf>
    <xf numFmtId="0" fontId="48" fillId="0" borderId="11" xfId="0" applyFont="1" applyBorder="1" applyAlignment="1">
      <alignment horizontal="left" vertical="center"/>
    </xf>
    <xf numFmtId="167" fontId="47" fillId="0" borderId="11" xfId="0" applyNumberFormat="1" applyFont="1" applyBorder="1" applyAlignment="1">
      <alignment horizontal="center" vertical="center"/>
    </xf>
    <xf numFmtId="166" fontId="47" fillId="0" borderId="11" xfId="0" applyNumberFormat="1" applyFont="1" applyBorder="1" applyAlignment="1">
      <alignment horizontal="center" vertical="center"/>
    </xf>
    <xf numFmtId="166" fontId="47" fillId="0" borderId="0" xfId="0" applyNumberFormat="1" applyFont="1" applyAlignment="1">
      <alignment horizontal="center" vertical="center"/>
    </xf>
    <xf numFmtId="1" fontId="7" fillId="33" borderId="11" xfId="0" applyNumberFormat="1" applyFont="1" applyFill="1" applyBorder="1" applyAlignment="1" quotePrefix="1">
      <alignment horizontal="center" vertical="center" wrapText="1"/>
    </xf>
    <xf numFmtId="1" fontId="48" fillId="0" borderId="11" xfId="0" applyNumberFormat="1" applyFont="1" applyBorder="1" applyAlignment="1">
      <alignment horizontal="center" vertical="center"/>
    </xf>
    <xf numFmtId="0" fontId="5" fillId="0" borderId="0" xfId="0" applyFont="1" applyAlignment="1">
      <alignment horizontal="left" vertical="top" wrapText="1"/>
    </xf>
    <xf numFmtId="0" fontId="0" fillId="0" borderId="0" xfId="0" applyAlignment="1">
      <alignment horizontal="center" vertical="center"/>
    </xf>
    <xf numFmtId="164" fontId="49" fillId="33" borderId="14" xfId="0" applyNumberFormat="1" applyFont="1" applyFill="1" applyBorder="1" applyAlignment="1">
      <alignment horizontal="right" vertical="center" indent="2"/>
    </xf>
    <xf numFmtId="164" fontId="49" fillId="33" borderId="14" xfId="0" applyNumberFormat="1" applyFont="1" applyFill="1" applyBorder="1" applyAlignment="1">
      <alignment horizontal="right" vertical="center" indent="3"/>
    </xf>
    <xf numFmtId="164" fontId="50" fillId="33" borderId="11" xfId="0" applyNumberFormat="1" applyFont="1" applyFill="1" applyBorder="1" applyAlignment="1">
      <alignment horizontal="right" vertical="center" indent="2"/>
    </xf>
    <xf numFmtId="164" fontId="50" fillId="33" borderId="11" xfId="0" applyNumberFormat="1" applyFont="1" applyFill="1" applyBorder="1" applyAlignment="1">
      <alignment horizontal="right" vertical="center" indent="3"/>
    </xf>
    <xf numFmtId="168" fontId="48" fillId="0" borderId="11" xfId="0" applyNumberFormat="1" applyFont="1" applyBorder="1" applyAlignment="1">
      <alignment horizontal="center" vertical="center"/>
    </xf>
    <xf numFmtId="9" fontId="3" fillId="33" borderId="13" xfId="55" applyFont="1" applyFill="1" applyBorder="1" applyAlignment="1">
      <alignment horizontal="center" vertical="center"/>
    </xf>
    <xf numFmtId="169" fontId="3" fillId="33" borderId="13" xfId="55" applyNumberFormat="1" applyFont="1" applyFill="1" applyBorder="1" applyAlignment="1">
      <alignment horizontal="center" vertical="center"/>
    </xf>
    <xf numFmtId="0" fontId="0" fillId="0" borderId="0" xfId="0" applyAlignment="1">
      <alignment wrapText="1"/>
    </xf>
    <xf numFmtId="3" fontId="0" fillId="0" borderId="0" xfId="0" applyNumberFormat="1" applyAlignment="1">
      <alignment/>
    </xf>
    <xf numFmtId="3" fontId="3" fillId="34" borderId="13" xfId="0" applyNumberFormat="1" applyFont="1" applyFill="1" applyBorder="1" applyAlignment="1">
      <alignment horizontal="center" vertical="center"/>
    </xf>
    <xf numFmtId="164" fontId="3" fillId="34" borderId="13" xfId="0" applyNumberFormat="1" applyFont="1" applyFill="1" applyBorder="1" applyAlignment="1">
      <alignment horizontal="center" vertical="center"/>
    </xf>
    <xf numFmtId="0" fontId="3" fillId="0" borderId="16" xfId="0" applyFont="1" applyBorder="1" applyAlignment="1">
      <alignment horizontal="center"/>
    </xf>
    <xf numFmtId="0" fontId="3" fillId="33" borderId="10" xfId="0" applyNumberFormat="1" applyFont="1" applyFill="1" applyBorder="1" applyAlignment="1">
      <alignment vertical="center"/>
    </xf>
    <xf numFmtId="1" fontId="4" fillId="33" borderId="11" xfId="0" applyNumberFormat="1" applyFont="1" applyFill="1" applyBorder="1" applyAlignment="1">
      <alignment horizontal="center" vertical="center" wrapText="1"/>
    </xf>
    <xf numFmtId="1" fontId="4" fillId="33" borderId="12" xfId="0" applyNumberFormat="1" applyFont="1" applyFill="1" applyBorder="1" applyAlignment="1">
      <alignment horizontal="center" vertical="center" wrapText="1"/>
    </xf>
    <xf numFmtId="164" fontId="48" fillId="33" borderId="14" xfId="0" applyNumberFormat="1" applyFont="1" applyFill="1" applyBorder="1" applyAlignment="1">
      <alignment horizontal="right" vertical="center" indent="2"/>
    </xf>
    <xf numFmtId="164" fontId="48" fillId="33" borderId="11" xfId="0" applyNumberFormat="1" applyFont="1" applyFill="1" applyBorder="1" applyAlignment="1">
      <alignment horizontal="right" vertical="center" indent="2"/>
    </xf>
    <xf numFmtId="0" fontId="4" fillId="0" borderId="0" xfId="0" applyFont="1" applyAlignment="1">
      <alignment horizontal="left" vertical="top" wrapText="1"/>
    </xf>
    <xf numFmtId="0" fontId="48" fillId="33" borderId="14" xfId="0" applyNumberFormat="1" applyFont="1" applyFill="1" applyBorder="1" applyAlignment="1">
      <alignment horizontal="center" vertical="center"/>
    </xf>
    <xf numFmtId="3" fontId="7" fillId="34" borderId="11" xfId="0" applyNumberFormat="1" applyFont="1" applyFill="1" applyBorder="1" applyAlignment="1">
      <alignment horizontal="left" vertical="center"/>
    </xf>
    <xf numFmtId="3" fontId="4" fillId="34" borderId="11" xfId="0" applyNumberFormat="1" applyFont="1" applyFill="1" applyBorder="1" applyAlignment="1">
      <alignment horizontal="center" vertical="center"/>
    </xf>
    <xf numFmtId="169" fontId="3" fillId="33" borderId="16" xfId="55" applyNumberFormat="1" applyFont="1" applyFill="1" applyBorder="1" applyAlignment="1">
      <alignment horizontal="center" vertical="center"/>
    </xf>
    <xf numFmtId="9" fontId="3" fillId="33" borderId="16" xfId="55" applyFont="1" applyFill="1" applyBorder="1" applyAlignment="1">
      <alignment horizontal="center" vertical="center"/>
    </xf>
    <xf numFmtId="165" fontId="49" fillId="33" borderId="14" xfId="0" applyNumberFormat="1" applyFont="1" applyFill="1" applyBorder="1" applyAlignment="1">
      <alignment horizontal="right" vertical="center" indent="2"/>
    </xf>
    <xf numFmtId="165" fontId="49" fillId="33" borderId="11" xfId="0" applyNumberFormat="1" applyFont="1" applyFill="1" applyBorder="1" applyAlignment="1">
      <alignment horizontal="right" vertical="center" indent="2"/>
    </xf>
    <xf numFmtId="165" fontId="50" fillId="33" borderId="11" xfId="0" applyNumberFormat="1" applyFont="1" applyFill="1" applyBorder="1" applyAlignment="1">
      <alignment horizontal="right" vertical="center" indent="2"/>
    </xf>
    <xf numFmtId="164" fontId="4" fillId="33" borderId="17" xfId="0" applyNumberFormat="1" applyFont="1" applyFill="1" applyBorder="1" applyAlignment="1">
      <alignment horizontal="center" vertical="center" wrapText="1"/>
    </xf>
    <xf numFmtId="164" fontId="3" fillId="33" borderId="18" xfId="0" applyNumberFormat="1" applyFont="1" applyFill="1" applyBorder="1" applyAlignment="1">
      <alignment horizontal="center" vertical="center"/>
    </xf>
    <xf numFmtId="164" fontId="3" fillId="33" borderId="12" xfId="0" applyNumberFormat="1" applyFont="1" applyFill="1" applyBorder="1" applyAlignment="1">
      <alignment horizontal="center" vertical="center"/>
    </xf>
    <xf numFmtId="0" fontId="3" fillId="0" borderId="19" xfId="0" applyFont="1" applyBorder="1" applyAlignment="1">
      <alignment horizontal="left" wrapText="1"/>
    </xf>
    <xf numFmtId="0" fontId="4" fillId="0" borderId="0" xfId="0" applyFont="1" applyAlignment="1">
      <alignment horizontal="left" vertical="top" wrapText="1"/>
    </xf>
    <xf numFmtId="164" fontId="7" fillId="33" borderId="17" xfId="0" applyNumberFormat="1" applyFont="1" applyFill="1" applyBorder="1" applyAlignment="1">
      <alignment horizontal="center" vertical="center"/>
    </xf>
    <xf numFmtId="164" fontId="7" fillId="33" borderId="18" xfId="0" applyNumberFormat="1" applyFont="1" applyFill="1" applyBorder="1" applyAlignment="1">
      <alignment horizontal="center" vertical="center"/>
    </xf>
    <xf numFmtId="164" fontId="7" fillId="33" borderId="12" xfId="0" applyNumberFormat="1" applyFont="1" applyFill="1" applyBorder="1" applyAlignment="1">
      <alignment horizontal="center" vertical="center"/>
    </xf>
    <xf numFmtId="0" fontId="6" fillId="0" borderId="19" xfId="0" applyFont="1" applyBorder="1" applyAlignment="1">
      <alignment horizontal="left" wrapText="1"/>
    </xf>
    <xf numFmtId="0" fontId="4" fillId="0" borderId="0" xfId="0" applyFont="1" applyAlignment="1">
      <alignment horizontal="left" vertical="top"/>
    </xf>
    <xf numFmtId="164" fontId="6" fillId="0" borderId="0" xfId="0" applyNumberFormat="1" applyFont="1" applyFill="1" applyBorder="1" applyAlignment="1">
      <alignment horizontal="left" wrapText="1"/>
    </xf>
    <xf numFmtId="0" fontId="3" fillId="33" borderId="0" xfId="0" applyFont="1" applyFill="1" applyBorder="1" applyAlignment="1">
      <alignment horizontal="left" wrapText="1"/>
    </xf>
    <xf numFmtId="0" fontId="4" fillId="0" borderId="20" xfId="0" applyFont="1" applyBorder="1" applyAlignment="1">
      <alignment horizontal="left" vertical="top" wrapText="1"/>
    </xf>
    <xf numFmtId="0" fontId="3" fillId="0" borderId="19" xfId="0" applyFont="1" applyBorder="1" applyAlignment="1">
      <alignment horizontal="left"/>
    </xf>
    <xf numFmtId="167" fontId="48" fillId="0" borderId="20" xfId="0" applyNumberFormat="1" applyFont="1" applyBorder="1" applyAlignment="1">
      <alignment horizontal="right"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3" xfId="51"/>
    <cellStyle name="Normal 4" xfId="52"/>
    <cellStyle name="Normal 5" xfId="53"/>
    <cellStyle name="Normal_Tab1-cadrag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2:J19"/>
  <sheetViews>
    <sheetView showGridLines="0" tabSelected="1" zoomScalePageLayoutView="0" workbookViewId="0" topLeftCell="B1">
      <selection activeCell="H27" sqref="H27"/>
    </sheetView>
  </sheetViews>
  <sheetFormatPr defaultColWidth="11.421875" defaultRowHeight="12.75"/>
  <cols>
    <col min="1" max="1" width="3.28125" style="0" customWidth="1"/>
    <col min="2" max="2" width="10.8515625" style="0" customWidth="1"/>
    <col min="3" max="3" width="12.7109375" style="0" customWidth="1"/>
    <col min="4" max="4" width="14.7109375" style="0" customWidth="1"/>
    <col min="5" max="7" width="12.7109375" style="0" customWidth="1"/>
    <col min="8" max="8" width="14.7109375" style="0" customWidth="1"/>
    <col min="9" max="10" width="12.7109375" style="0" customWidth="1"/>
  </cols>
  <sheetData>
    <row r="2" spans="1:10" ht="16.5" customHeight="1">
      <c r="A2" s="4"/>
      <c r="B2" s="61" t="s">
        <v>86</v>
      </c>
      <c r="C2" s="61"/>
      <c r="D2" s="61"/>
      <c r="E2" s="61"/>
      <c r="F2" s="61"/>
      <c r="G2" s="61"/>
      <c r="H2" s="61"/>
      <c r="I2" s="61"/>
      <c r="J2" s="61"/>
    </row>
    <row r="3" spans="1:10" ht="15" customHeight="1">
      <c r="A3" s="4"/>
      <c r="B3" s="48"/>
      <c r="C3" s="57" t="s">
        <v>58</v>
      </c>
      <c r="D3" s="58"/>
      <c r="E3" s="58"/>
      <c r="F3" s="59"/>
      <c r="G3" s="57" t="s">
        <v>59</v>
      </c>
      <c r="H3" s="58"/>
      <c r="I3" s="58"/>
      <c r="J3" s="59"/>
    </row>
    <row r="4" spans="1:10" ht="69.75" customHeight="1">
      <c r="A4" s="4"/>
      <c r="B4" s="43"/>
      <c r="C4" s="44" t="s">
        <v>75</v>
      </c>
      <c r="D4" s="44" t="s">
        <v>88</v>
      </c>
      <c r="E4" s="44" t="s">
        <v>37</v>
      </c>
      <c r="F4" s="45" t="s">
        <v>74</v>
      </c>
      <c r="G4" s="44" t="s">
        <v>75</v>
      </c>
      <c r="H4" s="44" t="s">
        <v>88</v>
      </c>
      <c r="I4" s="44" t="s">
        <v>37</v>
      </c>
      <c r="J4" s="45" t="s">
        <v>74</v>
      </c>
    </row>
    <row r="5" spans="1:10" ht="15" customHeight="1">
      <c r="A5" s="4"/>
      <c r="B5" s="49">
        <f aca="true" t="shared" si="0" ref="B5:B14">B6-1</f>
        <v>2004</v>
      </c>
      <c r="C5" s="46">
        <v>3987.1423004055005</v>
      </c>
      <c r="D5" s="46">
        <v>1107.5174768467512</v>
      </c>
      <c r="E5" s="46">
        <v>3649.757810336049</v>
      </c>
      <c r="F5" s="46">
        <v>337.3844900694518</v>
      </c>
      <c r="G5" s="46">
        <v>3612.1228397175264</v>
      </c>
      <c r="H5" s="46">
        <v>780.5192088996326</v>
      </c>
      <c r="I5" s="46">
        <v>3284.3561526094268</v>
      </c>
      <c r="J5" s="46">
        <v>327.7666871080993</v>
      </c>
    </row>
    <row r="6" spans="1:10" ht="15" customHeight="1">
      <c r="A6" s="4"/>
      <c r="B6" s="49">
        <f t="shared" si="0"/>
        <v>2005</v>
      </c>
      <c r="C6" s="46">
        <v>4069.3114512248376</v>
      </c>
      <c r="D6" s="46">
        <v>1136.0418459827647</v>
      </c>
      <c r="E6" s="46">
        <v>3717.9736395866657</v>
      </c>
      <c r="F6" s="46">
        <v>351.33781163817173</v>
      </c>
      <c r="G6" s="46">
        <v>3679.997638870976</v>
      </c>
      <c r="H6" s="46">
        <v>796.3659168199594</v>
      </c>
      <c r="I6" s="46">
        <v>3339.1929180531547</v>
      </c>
      <c r="J6" s="46">
        <v>340.80472081782113</v>
      </c>
    </row>
    <row r="7" spans="1:10" ht="15" customHeight="1">
      <c r="A7" s="4"/>
      <c r="B7" s="49">
        <f t="shared" si="0"/>
        <v>2006</v>
      </c>
      <c r="C7" s="46">
        <v>4142.25592637852</v>
      </c>
      <c r="D7" s="46">
        <v>1152.4915454589761</v>
      </c>
      <c r="E7" s="46">
        <v>3772.6229108967755</v>
      </c>
      <c r="F7" s="46">
        <v>369.63301548174417</v>
      </c>
      <c r="G7" s="46">
        <v>3737.4046546297363</v>
      </c>
      <c r="H7" s="46">
        <v>799.8139352188551</v>
      </c>
      <c r="I7" s="46">
        <v>3379.6730378500897</v>
      </c>
      <c r="J7" s="46">
        <v>357.7316167796463</v>
      </c>
    </row>
    <row r="8" spans="1:10" ht="15" customHeight="1">
      <c r="A8" s="4"/>
      <c r="B8" s="49">
        <f t="shared" si="0"/>
        <v>2007</v>
      </c>
      <c r="C8" s="46">
        <v>4197.106791612625</v>
      </c>
      <c r="D8" s="46">
        <v>1151.595557480627</v>
      </c>
      <c r="E8" s="46">
        <v>3811.42236321334</v>
      </c>
      <c r="F8" s="46">
        <v>385.68442839928514</v>
      </c>
      <c r="G8" s="46">
        <v>3786.86422230467</v>
      </c>
      <c r="H8" s="46">
        <v>795.6929019418507</v>
      </c>
      <c r="I8" s="46">
        <v>3414.103775868807</v>
      </c>
      <c r="J8" s="46">
        <v>372.7604464358633</v>
      </c>
    </row>
    <row r="9" spans="1:10" ht="15" customHeight="1">
      <c r="A9" s="4"/>
      <c r="B9" s="49">
        <f t="shared" si="0"/>
        <v>2008</v>
      </c>
      <c r="C9" s="46">
        <v>4154.558949304487</v>
      </c>
      <c r="D9" s="46">
        <v>1101.9709476887963</v>
      </c>
      <c r="E9" s="46">
        <v>3760.700153817236</v>
      </c>
      <c r="F9" s="46">
        <v>393.8587954872514</v>
      </c>
      <c r="G9" s="46">
        <v>3740.3409882520505</v>
      </c>
      <c r="H9" s="46">
        <v>740.2326684817848</v>
      </c>
      <c r="I9" s="46">
        <v>3357.699897037612</v>
      </c>
      <c r="J9" s="46">
        <v>382.6410912144381</v>
      </c>
    </row>
    <row r="10" spans="1:10" ht="15" customHeight="1">
      <c r="A10" s="4"/>
      <c r="B10" s="49">
        <f t="shared" si="0"/>
        <v>2009</v>
      </c>
      <c r="C10" s="46">
        <v>4218.801730044464</v>
      </c>
      <c r="D10" s="46">
        <v>1093.7055536002233</v>
      </c>
      <c r="E10" s="46">
        <v>3806.2349760973093</v>
      </c>
      <c r="F10" s="46">
        <v>412.5667539471551</v>
      </c>
      <c r="G10" s="46">
        <v>3798.7671158035682</v>
      </c>
      <c r="H10" s="46">
        <v>727.4953138117686</v>
      </c>
      <c r="I10" s="46">
        <v>3398.839075684283</v>
      </c>
      <c r="J10" s="46">
        <v>399.9280401192848</v>
      </c>
    </row>
    <row r="11" spans="1:10" ht="15" customHeight="1">
      <c r="A11" s="4"/>
      <c r="B11" s="49">
        <f t="shared" si="0"/>
        <v>2010</v>
      </c>
      <c r="C11" s="46">
        <v>4245.248939609276</v>
      </c>
      <c r="D11" s="46">
        <v>1094.250145545142</v>
      </c>
      <c r="E11" s="46">
        <v>3859.915055295744</v>
      </c>
      <c r="F11" s="46">
        <v>385.3338843135319</v>
      </c>
      <c r="G11" s="46">
        <v>3824.391141038407</v>
      </c>
      <c r="H11" s="46">
        <v>728.9264783578986</v>
      </c>
      <c r="I11" s="46">
        <v>3451.2895505881875</v>
      </c>
      <c r="J11" s="46">
        <v>373.1015904502197</v>
      </c>
    </row>
    <row r="12" spans="1:10" ht="15" customHeight="1">
      <c r="A12" s="4"/>
      <c r="B12" s="49">
        <f t="shared" si="0"/>
        <v>2011</v>
      </c>
      <c r="C12" s="46">
        <v>4222.065125106212</v>
      </c>
      <c r="D12" s="46">
        <v>1082.432175718707</v>
      </c>
      <c r="E12" s="46">
        <v>3836.280908368159</v>
      </c>
      <c r="F12" s="46">
        <v>385.78421673805286</v>
      </c>
      <c r="G12" s="46">
        <v>3781.209073772119</v>
      </c>
      <c r="H12" s="46">
        <v>703.8731360224826</v>
      </c>
      <c r="I12" s="46">
        <v>3409.3896132333193</v>
      </c>
      <c r="J12" s="46">
        <v>371.8194605387998</v>
      </c>
    </row>
    <row r="13" spans="1:10" ht="15" customHeight="1">
      <c r="A13" s="4"/>
      <c r="B13" s="49">
        <f t="shared" si="0"/>
        <v>2012</v>
      </c>
      <c r="C13" s="46">
        <v>4290.876743320462</v>
      </c>
      <c r="D13" s="46">
        <v>1112.5952396694543</v>
      </c>
      <c r="E13" s="46">
        <v>3842.8806391057724</v>
      </c>
      <c r="F13" s="46">
        <v>447.9961042146901</v>
      </c>
      <c r="G13" s="46">
        <v>3643.514146366594</v>
      </c>
      <c r="H13" s="46">
        <v>585.6816772927962</v>
      </c>
      <c r="I13" s="46">
        <v>3216.1026491078424</v>
      </c>
      <c r="J13" s="46">
        <v>427.4114972587517</v>
      </c>
    </row>
    <row r="14" spans="1:10" ht="15" customHeight="1">
      <c r="A14" s="4"/>
      <c r="B14" s="49">
        <f t="shared" si="0"/>
        <v>2013</v>
      </c>
      <c r="C14" s="46">
        <v>4384.231575187075</v>
      </c>
      <c r="D14" s="46">
        <v>1118.5710781908595</v>
      </c>
      <c r="E14" s="46">
        <v>3912.1088241352704</v>
      </c>
      <c r="F14" s="46">
        <v>472.12275105180447</v>
      </c>
      <c r="G14" s="46">
        <v>3801.9992358787586</v>
      </c>
      <c r="H14" s="46">
        <v>612.9298736377974</v>
      </c>
      <c r="I14" s="46">
        <v>3348.451245765214</v>
      </c>
      <c r="J14" s="46">
        <v>453.5479901135447</v>
      </c>
    </row>
    <row r="15" spans="1:10" ht="15" customHeight="1">
      <c r="A15" s="4"/>
      <c r="B15" s="49">
        <f>B16-1</f>
        <v>2014</v>
      </c>
      <c r="C15" s="46">
        <v>4397.330043626874</v>
      </c>
      <c r="D15" s="46">
        <v>1107.5905829961177</v>
      </c>
      <c r="E15" s="46">
        <v>3914.6780354658085</v>
      </c>
      <c r="F15" s="46">
        <v>482.6520081610654</v>
      </c>
      <c r="G15" s="46">
        <v>3810.187279726083</v>
      </c>
      <c r="H15" s="46">
        <v>609.7357417515547</v>
      </c>
      <c r="I15" s="46">
        <v>3347.8566442020074</v>
      </c>
      <c r="J15" s="46">
        <v>462.3306355240753</v>
      </c>
    </row>
    <row r="16" spans="1:10" ht="15" customHeight="1">
      <c r="A16" s="4"/>
      <c r="B16" s="49">
        <v>2015</v>
      </c>
      <c r="C16" s="46">
        <v>4414.338138262121</v>
      </c>
      <c r="D16" s="46">
        <v>1090.9053898646082</v>
      </c>
      <c r="E16" s="46">
        <v>3921.4260394630614</v>
      </c>
      <c r="F16" s="46">
        <v>492.9120987990593</v>
      </c>
      <c r="G16" s="46">
        <v>3823.158665142097</v>
      </c>
      <c r="H16" s="46">
        <v>603.2718119756548</v>
      </c>
      <c r="I16" s="46">
        <v>3354.3298496621505</v>
      </c>
      <c r="J16" s="46">
        <v>468.82881547994646</v>
      </c>
    </row>
    <row r="17" spans="1:10" ht="15" customHeight="1">
      <c r="A17" s="4"/>
      <c r="B17" s="49">
        <v>2016</v>
      </c>
      <c r="C17" s="46">
        <v>4436.17861342095</v>
      </c>
      <c r="D17" s="46">
        <v>1087.7876069445663</v>
      </c>
      <c r="E17" s="46">
        <v>3891.588120965313</v>
      </c>
      <c r="F17" s="46">
        <v>544.5904924556361</v>
      </c>
      <c r="G17" s="46">
        <v>3732.088116905983</v>
      </c>
      <c r="H17" s="46">
        <v>524.5378154648425</v>
      </c>
      <c r="I17" s="46">
        <v>3253.039824670096</v>
      </c>
      <c r="J17" s="46">
        <v>479.04829223588735</v>
      </c>
    </row>
    <row r="18" spans="1:10" ht="15" customHeight="1">
      <c r="A18" s="4"/>
      <c r="B18" s="49">
        <v>2017</v>
      </c>
      <c r="C18" s="46">
        <v>4375.403261517141</v>
      </c>
      <c r="D18" s="46">
        <v>1060.061730105622</v>
      </c>
      <c r="E18" s="46">
        <v>3848.9027266659946</v>
      </c>
      <c r="F18" s="46">
        <v>526.5005348511461</v>
      </c>
      <c r="G18" s="46">
        <v>3719.333157279868</v>
      </c>
      <c r="H18" s="46">
        <v>539.4334116940714</v>
      </c>
      <c r="I18" s="47">
        <v>3247.6046640774257</v>
      </c>
      <c r="J18" s="47">
        <v>471.72849320244245</v>
      </c>
    </row>
    <row r="19" spans="1:10" ht="26.25" customHeight="1">
      <c r="A19" s="4"/>
      <c r="B19" s="60" t="s">
        <v>87</v>
      </c>
      <c r="C19" s="60"/>
      <c r="D19" s="60"/>
      <c r="E19" s="60"/>
      <c r="F19" s="60"/>
      <c r="G19" s="60"/>
      <c r="H19" s="60"/>
      <c r="I19" s="60"/>
      <c r="J19" s="60"/>
    </row>
  </sheetData>
  <sheetProtection/>
  <mergeCells count="4">
    <mergeCell ref="G3:J3"/>
    <mergeCell ref="C3:F3"/>
    <mergeCell ref="B19:J19"/>
    <mergeCell ref="B2:J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2:I25"/>
  <sheetViews>
    <sheetView showGridLines="0" zoomScalePageLayoutView="0" workbookViewId="0" topLeftCell="A1">
      <selection activeCell="L13" sqref="L13"/>
    </sheetView>
  </sheetViews>
  <sheetFormatPr defaultColWidth="11.421875" defaultRowHeight="12.75"/>
  <cols>
    <col min="1" max="1" width="3.28125" style="0" customWidth="1"/>
    <col min="2" max="2" width="30.7109375" style="0" customWidth="1"/>
    <col min="3" max="3" width="10.7109375" style="0" customWidth="1"/>
    <col min="4" max="4" width="14.7109375" style="0" customWidth="1"/>
    <col min="5" max="9" width="10.7109375" style="0" customWidth="1"/>
  </cols>
  <sheetData>
    <row r="2" spans="1:9" ht="26.25" customHeight="1">
      <c r="A2" s="4"/>
      <c r="B2" s="61" t="s">
        <v>80</v>
      </c>
      <c r="C2" s="61"/>
      <c r="D2" s="61"/>
      <c r="E2" s="61"/>
      <c r="F2" s="61"/>
      <c r="G2" s="61"/>
      <c r="H2" s="61"/>
      <c r="I2" s="61"/>
    </row>
    <row r="3" spans="1:9" ht="15" customHeight="1">
      <c r="A3" s="4"/>
      <c r="B3" s="29"/>
      <c r="C3" s="62" t="s">
        <v>39</v>
      </c>
      <c r="D3" s="63"/>
      <c r="E3" s="63"/>
      <c r="F3" s="64"/>
      <c r="G3" s="62" t="s">
        <v>40</v>
      </c>
      <c r="H3" s="63"/>
      <c r="I3" s="64"/>
    </row>
    <row r="4" spans="1:9" ht="45" customHeight="1">
      <c r="A4" s="4"/>
      <c r="B4" s="5"/>
      <c r="C4" s="6" t="s">
        <v>75</v>
      </c>
      <c r="D4" s="6" t="s">
        <v>43</v>
      </c>
      <c r="E4" s="6" t="s">
        <v>37</v>
      </c>
      <c r="F4" s="7" t="s">
        <v>74</v>
      </c>
      <c r="G4" s="27" t="s">
        <v>62</v>
      </c>
      <c r="H4" s="27" t="s">
        <v>63</v>
      </c>
      <c r="I4" s="27" t="s">
        <v>64</v>
      </c>
    </row>
    <row r="5" spans="1:9" ht="15" customHeight="1">
      <c r="A5" s="4"/>
      <c r="B5" s="8" t="s">
        <v>1</v>
      </c>
      <c r="C5" s="31">
        <v>2772.917</v>
      </c>
      <c r="D5" s="32">
        <v>776.158</v>
      </c>
      <c r="E5" s="31">
        <v>2568.067</v>
      </c>
      <c r="F5" s="31">
        <v>204.85</v>
      </c>
      <c r="G5" s="54">
        <v>-0.8494024326056112</v>
      </c>
      <c r="H5" s="54">
        <v>0.6758883651423631</v>
      </c>
      <c r="I5" s="54">
        <v>7.435761332816737</v>
      </c>
    </row>
    <row r="6" spans="1:9" ht="15" customHeight="1">
      <c r="A6" s="4"/>
      <c r="B6" s="8" t="s">
        <v>2</v>
      </c>
      <c r="C6" s="31">
        <v>732.78</v>
      </c>
      <c r="D6" s="32">
        <v>579.56</v>
      </c>
      <c r="E6" s="31">
        <v>699.661</v>
      </c>
      <c r="F6" s="31">
        <v>33.119</v>
      </c>
      <c r="G6" s="54">
        <v>-1.1322607977635422</v>
      </c>
      <c r="H6" s="54">
        <v>-2.6513873353012585</v>
      </c>
      <c r="I6" s="54">
        <v>1.3165426445334916</v>
      </c>
    </row>
    <row r="7" spans="1:9" ht="15" customHeight="1">
      <c r="A7" s="4"/>
      <c r="B7" s="8" t="s">
        <v>47</v>
      </c>
      <c r="C7" s="31">
        <v>2930.545</v>
      </c>
      <c r="D7" s="32">
        <v>1195.3</v>
      </c>
      <c r="E7" s="31">
        <v>2641.493</v>
      </c>
      <c r="F7" s="31">
        <v>289.052</v>
      </c>
      <c r="G7" s="54">
        <v>-0.6069142676999139</v>
      </c>
      <c r="H7" s="54">
        <v>0.03307645884591537</v>
      </c>
      <c r="I7" s="54">
        <v>4.996698414199785</v>
      </c>
    </row>
    <row r="8" spans="1:9" ht="15" customHeight="1">
      <c r="A8" s="4"/>
      <c r="B8" s="8" t="s">
        <v>48</v>
      </c>
      <c r="C8" s="31">
        <v>643.293</v>
      </c>
      <c r="D8" s="32">
        <v>544.065</v>
      </c>
      <c r="E8" s="31">
        <v>614.91</v>
      </c>
      <c r="F8" s="31">
        <v>28.383</v>
      </c>
      <c r="G8" s="54">
        <v>1.3767084753615515</v>
      </c>
      <c r="H8" s="54">
        <v>9.65009766856777</v>
      </c>
      <c r="I8" s="54">
        <v>20.589249762867933</v>
      </c>
    </row>
    <row r="9" spans="1:9" ht="15" customHeight="1">
      <c r="A9" s="4"/>
      <c r="B9" s="8" t="s">
        <v>69</v>
      </c>
      <c r="C9" s="31">
        <v>321.551</v>
      </c>
      <c r="D9" s="32">
        <v>246.079</v>
      </c>
      <c r="E9" s="31">
        <v>266.20677113692614</v>
      </c>
      <c r="F9" s="31">
        <v>55.34422886307385</v>
      </c>
      <c r="G9" s="54">
        <v>5.884464289830449</v>
      </c>
      <c r="H9" s="54">
        <v>17.2668398817724</v>
      </c>
      <c r="I9" s="54">
        <v>25.24772914946325</v>
      </c>
    </row>
    <row r="10" spans="1:9" ht="15" customHeight="1">
      <c r="A10" s="4"/>
      <c r="B10" s="8" t="s">
        <v>70</v>
      </c>
      <c r="C10" s="31">
        <v>159.461</v>
      </c>
      <c r="D10" s="32">
        <v>157.439</v>
      </c>
      <c r="E10" s="31">
        <v>158</v>
      </c>
      <c r="F10" s="31">
        <v>1.4610000000000127</v>
      </c>
      <c r="G10" s="54">
        <v>15.162566983952775</v>
      </c>
      <c r="H10" s="54">
        <v>12.250687382842539</v>
      </c>
      <c r="I10" s="54">
        <v>8.476870748299326</v>
      </c>
    </row>
    <row r="11" spans="1:9" ht="15" customHeight="1">
      <c r="A11" s="4"/>
      <c r="B11" s="8" t="s">
        <v>71</v>
      </c>
      <c r="C11" s="31">
        <v>168.192</v>
      </c>
      <c r="D11" s="32">
        <v>132.878</v>
      </c>
      <c r="E11" s="31">
        <v>129.478</v>
      </c>
      <c r="F11" s="31">
        <v>38.714</v>
      </c>
      <c r="G11" s="54">
        <v>2.5267149048748223</v>
      </c>
      <c r="H11" s="54">
        <v>27.638924476419334</v>
      </c>
      <c r="I11" s="54">
        <v>45.14074662156331</v>
      </c>
    </row>
    <row r="12" spans="1:9" ht="15" customHeight="1">
      <c r="A12" s="4"/>
      <c r="B12" s="8" t="s">
        <v>7</v>
      </c>
      <c r="C12" s="31">
        <v>31.86</v>
      </c>
      <c r="D12" s="32">
        <v>30.281</v>
      </c>
      <c r="E12" s="31">
        <v>30.833</v>
      </c>
      <c r="F12" s="31">
        <v>1.027</v>
      </c>
      <c r="G12" s="54">
        <v>-2.080708116913053</v>
      </c>
      <c r="H12" s="54" t="s">
        <v>33</v>
      </c>
      <c r="I12" s="54" t="s">
        <v>33</v>
      </c>
    </row>
    <row r="13" spans="1:9" ht="15" customHeight="1">
      <c r="A13" s="4"/>
      <c r="B13" s="8" t="s">
        <v>49</v>
      </c>
      <c r="C13" s="31">
        <v>279.789</v>
      </c>
      <c r="D13" s="32">
        <v>237.063</v>
      </c>
      <c r="E13" s="31">
        <v>240.9</v>
      </c>
      <c r="F13" s="31">
        <v>38.889</v>
      </c>
      <c r="G13" s="54">
        <v>-1.8996728691792277</v>
      </c>
      <c r="H13" s="54">
        <v>-8.02314304968852</v>
      </c>
      <c r="I13" s="54">
        <v>-10.035691318327977</v>
      </c>
    </row>
    <row r="14" spans="1:9" ht="15" customHeight="1">
      <c r="A14" s="4"/>
      <c r="B14" s="8" t="s">
        <v>3</v>
      </c>
      <c r="C14" s="31">
        <v>410.603</v>
      </c>
      <c r="D14" s="32">
        <v>101.242</v>
      </c>
      <c r="E14" s="31">
        <v>364.535</v>
      </c>
      <c r="F14" s="31">
        <v>46.068</v>
      </c>
      <c r="G14" s="54">
        <v>-3.1004788302288424</v>
      </c>
      <c r="H14" s="54">
        <v>-10.116326923750485</v>
      </c>
      <c r="I14" s="54">
        <v>-13.726722038606276</v>
      </c>
    </row>
    <row r="15" spans="1:9" ht="15" customHeight="1">
      <c r="A15" s="4"/>
      <c r="B15" s="8" t="s">
        <v>9</v>
      </c>
      <c r="C15" s="31">
        <v>108.504</v>
      </c>
      <c r="D15" s="32">
        <v>24.031</v>
      </c>
      <c r="E15" s="31">
        <v>88.827</v>
      </c>
      <c r="F15" s="31">
        <v>19.677</v>
      </c>
      <c r="G15" s="54">
        <v>0.637190795514622</v>
      </c>
      <c r="H15" s="54">
        <v>-0.3050461244441194</v>
      </c>
      <c r="I15" s="54" t="s">
        <v>33</v>
      </c>
    </row>
    <row r="16" spans="1:9" ht="15" customHeight="1">
      <c r="A16" s="4"/>
      <c r="B16" s="8" t="s">
        <v>44</v>
      </c>
      <c r="C16" s="31">
        <v>507.807</v>
      </c>
      <c r="D16" s="32">
        <v>401.094</v>
      </c>
      <c r="E16" s="31">
        <v>485.975</v>
      </c>
      <c r="F16" s="31">
        <v>21.832</v>
      </c>
      <c r="G16" s="54">
        <v>-3.348312425413824</v>
      </c>
      <c r="H16" s="54">
        <v>1.8136126813342202</v>
      </c>
      <c r="I16" s="54">
        <v>4.946545269560421</v>
      </c>
    </row>
    <row r="17" spans="1:9" ht="15" customHeight="1">
      <c r="A17" s="4"/>
      <c r="B17" s="8" t="s">
        <v>45</v>
      </c>
      <c r="C17" s="31">
        <v>334.37</v>
      </c>
      <c r="D17" s="32">
        <v>334.37</v>
      </c>
      <c r="E17" s="31">
        <v>319.489</v>
      </c>
      <c r="F17" s="31">
        <v>14.881</v>
      </c>
      <c r="G17" s="54">
        <v>1.9669431568675286</v>
      </c>
      <c r="H17" s="54" t="s">
        <v>33</v>
      </c>
      <c r="I17" s="54" t="s">
        <v>33</v>
      </c>
    </row>
    <row r="18" spans="1:9" ht="15" customHeight="1">
      <c r="A18" s="4"/>
      <c r="B18" s="8" t="s">
        <v>8</v>
      </c>
      <c r="C18" s="31">
        <v>48.269</v>
      </c>
      <c r="D18" s="32">
        <v>48.269</v>
      </c>
      <c r="E18" s="31">
        <v>47.074</v>
      </c>
      <c r="F18" s="31">
        <v>1.195</v>
      </c>
      <c r="G18" s="54">
        <v>0.5604166666666632</v>
      </c>
      <c r="H18" s="54" t="s">
        <v>33</v>
      </c>
      <c r="I18" s="54" t="s">
        <v>33</v>
      </c>
    </row>
    <row r="19" spans="1:9" ht="15" customHeight="1">
      <c r="A19" s="4"/>
      <c r="B19" s="8" t="s">
        <v>4</v>
      </c>
      <c r="C19" s="31">
        <v>39.783</v>
      </c>
      <c r="D19" s="32">
        <v>36.492</v>
      </c>
      <c r="E19" s="31">
        <v>38.014</v>
      </c>
      <c r="F19" s="31">
        <v>1.769</v>
      </c>
      <c r="G19" s="54">
        <v>-0.18816799638717446</v>
      </c>
      <c r="H19" s="54">
        <v>-0.13304548649463177</v>
      </c>
      <c r="I19" s="54">
        <v>-0.5425000000000013</v>
      </c>
    </row>
    <row r="20" spans="1:9" ht="15" customHeight="1">
      <c r="A20" s="4"/>
      <c r="B20" s="8" t="s">
        <v>5</v>
      </c>
      <c r="C20" s="31">
        <v>84.191</v>
      </c>
      <c r="D20" s="32">
        <v>80.61</v>
      </c>
      <c r="E20" s="31">
        <v>82.188</v>
      </c>
      <c r="F20" s="31">
        <v>2.003</v>
      </c>
      <c r="G20" s="54">
        <v>-3.5877880078787006</v>
      </c>
      <c r="H20" s="54">
        <v>-14.595400643139001</v>
      </c>
      <c r="I20" s="54">
        <v>-24.701726142563274</v>
      </c>
    </row>
    <row r="21" spans="1:9" ht="15" customHeight="1">
      <c r="A21" s="4"/>
      <c r="B21" s="8" t="s">
        <v>6</v>
      </c>
      <c r="C21" s="31">
        <v>10.808</v>
      </c>
      <c r="D21" s="32">
        <v>9.318</v>
      </c>
      <c r="E21" s="31">
        <v>10.481</v>
      </c>
      <c r="F21" s="31" t="s">
        <v>61</v>
      </c>
      <c r="G21" s="54">
        <v>-0.129366106080207</v>
      </c>
      <c r="H21" s="54">
        <v>-1.584410854124929</v>
      </c>
      <c r="I21" s="54">
        <v>-1.74545454545455</v>
      </c>
    </row>
    <row r="22" spans="1:9" ht="15" customHeight="1">
      <c r="A22" s="4"/>
      <c r="B22" s="8" t="s">
        <v>0</v>
      </c>
      <c r="C22" s="31">
        <v>9.055</v>
      </c>
      <c r="D22" s="32">
        <v>7.801</v>
      </c>
      <c r="E22" s="31">
        <v>6.791</v>
      </c>
      <c r="F22" s="31">
        <v>2.264</v>
      </c>
      <c r="G22" s="54">
        <v>-0.29729134551860825</v>
      </c>
      <c r="H22" s="54">
        <v>0.8127365842796719</v>
      </c>
      <c r="I22" s="54" t="s">
        <v>33</v>
      </c>
    </row>
    <row r="23" spans="1:9" ht="15" customHeight="1">
      <c r="A23" s="4"/>
      <c r="B23" s="8" t="s">
        <v>50</v>
      </c>
      <c r="C23" s="31">
        <v>0.791</v>
      </c>
      <c r="D23" s="32">
        <v>0.731</v>
      </c>
      <c r="E23" s="31">
        <v>0.728</v>
      </c>
      <c r="F23" s="31">
        <v>0.063</v>
      </c>
      <c r="G23" s="54">
        <v>2.860858257477243</v>
      </c>
      <c r="H23" s="54">
        <v>18.947368421052623</v>
      </c>
      <c r="I23" s="55" t="s">
        <v>33</v>
      </c>
    </row>
    <row r="24" spans="1:9" ht="15" customHeight="1">
      <c r="A24" s="4"/>
      <c r="B24" s="9" t="s">
        <v>79</v>
      </c>
      <c r="C24" s="33">
        <v>4375.403261517141</v>
      </c>
      <c r="D24" s="34" t="s">
        <v>78</v>
      </c>
      <c r="E24" s="33">
        <v>3848.9027266659946</v>
      </c>
      <c r="F24" s="33">
        <v>526.5005348511461</v>
      </c>
      <c r="G24" s="56">
        <v>-1.3699933478773296</v>
      </c>
      <c r="H24" s="56">
        <v>1.9699125202876422</v>
      </c>
      <c r="I24" s="56">
        <v>4.248080374339658</v>
      </c>
    </row>
    <row r="25" spans="1:9" ht="132.75" customHeight="1">
      <c r="A25" s="4"/>
      <c r="B25" s="65" t="s">
        <v>81</v>
      </c>
      <c r="C25" s="65"/>
      <c r="D25" s="65"/>
      <c r="E25" s="65"/>
      <c r="F25" s="65"/>
      <c r="G25" s="65"/>
      <c r="H25" s="65"/>
      <c r="I25" s="65"/>
    </row>
  </sheetData>
  <sheetProtection/>
  <mergeCells count="4">
    <mergeCell ref="C3:F3"/>
    <mergeCell ref="G3:I3"/>
    <mergeCell ref="B2:I2"/>
    <mergeCell ref="B25:I2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B2:J15"/>
  <sheetViews>
    <sheetView showGridLines="0" zoomScalePageLayoutView="0" workbookViewId="0" topLeftCell="A1">
      <selection activeCell="J15" sqref="J15"/>
    </sheetView>
  </sheetViews>
  <sheetFormatPr defaultColWidth="11.421875" defaultRowHeight="12.75"/>
  <cols>
    <col min="1" max="1" width="2.8515625" style="0" customWidth="1"/>
    <col min="2" max="2" width="29.57421875" style="0" customWidth="1"/>
    <col min="3" max="4" width="15.140625" style="0" customWidth="1"/>
    <col min="5" max="5" width="18.00390625" style="0" customWidth="1"/>
  </cols>
  <sheetData>
    <row r="2" spans="2:5" ht="18" customHeight="1">
      <c r="B2" s="66" t="s">
        <v>60</v>
      </c>
      <c r="C2" s="66"/>
      <c r="D2" s="66"/>
      <c r="E2" s="66"/>
    </row>
    <row r="3" spans="2:5" ht="51">
      <c r="B3" s="12"/>
      <c r="C3" s="10" t="s">
        <v>36</v>
      </c>
      <c r="D3" s="10" t="s">
        <v>72</v>
      </c>
      <c r="E3" s="11" t="s">
        <v>35</v>
      </c>
    </row>
    <row r="4" spans="2:10" ht="15" customHeight="1">
      <c r="B4" s="50" t="s">
        <v>32</v>
      </c>
      <c r="C4" s="51">
        <v>3315.3415314116246</v>
      </c>
      <c r="D4" s="51">
        <v>1060.0617301056238</v>
      </c>
      <c r="E4" s="51">
        <v>4375.40326151714</v>
      </c>
      <c r="H4" s="38"/>
      <c r="I4" s="38"/>
      <c r="J4" s="38"/>
    </row>
    <row r="5" spans="2:10" ht="15" customHeight="1">
      <c r="B5" s="13" t="s">
        <v>10</v>
      </c>
      <c r="C5" s="40"/>
      <c r="D5" s="40"/>
      <c r="E5" s="40"/>
      <c r="H5" s="39"/>
      <c r="I5" s="39"/>
      <c r="J5" s="39"/>
    </row>
    <row r="6" spans="2:5" ht="15" customHeight="1">
      <c r="B6" s="15" t="s">
        <v>37</v>
      </c>
      <c r="C6" s="40">
        <v>86</v>
      </c>
      <c r="D6" s="40">
        <v>95</v>
      </c>
      <c r="E6" s="40">
        <v>88</v>
      </c>
    </row>
    <row r="7" spans="2:5" ht="15" customHeight="1">
      <c r="B7" s="16" t="s">
        <v>38</v>
      </c>
      <c r="C7" s="41">
        <v>14</v>
      </c>
      <c r="D7" s="41">
        <v>5</v>
      </c>
      <c r="E7" s="40">
        <v>12</v>
      </c>
    </row>
    <row r="8" spans="2:5" ht="15" customHeight="1">
      <c r="B8" s="15" t="s">
        <v>11</v>
      </c>
      <c r="C8" s="40">
        <v>96</v>
      </c>
      <c r="D8" s="40">
        <v>50</v>
      </c>
      <c r="E8" s="40">
        <v>85</v>
      </c>
    </row>
    <row r="9" spans="2:5" ht="15" customHeight="1">
      <c r="B9" s="15" t="s">
        <v>12</v>
      </c>
      <c r="C9" s="40">
        <v>4</v>
      </c>
      <c r="D9" s="40">
        <v>50</v>
      </c>
      <c r="E9" s="40">
        <v>15</v>
      </c>
    </row>
    <row r="10" spans="2:5" ht="15" customHeight="1">
      <c r="B10" s="16" t="s">
        <v>13</v>
      </c>
      <c r="C10" s="40">
        <v>0</v>
      </c>
      <c r="D10" s="40">
        <v>22</v>
      </c>
      <c r="E10" s="40">
        <v>5</v>
      </c>
    </row>
    <row r="11" spans="2:5" ht="15" customHeight="1">
      <c r="B11" s="16" t="s">
        <v>14</v>
      </c>
      <c r="C11" s="40">
        <v>5</v>
      </c>
      <c r="D11" s="40">
        <v>15</v>
      </c>
      <c r="E11" s="40">
        <v>7</v>
      </c>
    </row>
    <row r="12" spans="2:5" ht="15" customHeight="1">
      <c r="B12" s="16" t="s">
        <v>15</v>
      </c>
      <c r="C12" s="40">
        <v>27</v>
      </c>
      <c r="D12" s="40">
        <v>15</v>
      </c>
      <c r="E12" s="40">
        <v>24</v>
      </c>
    </row>
    <row r="13" spans="2:5" ht="15" customHeight="1">
      <c r="B13" s="16" t="s">
        <v>16</v>
      </c>
      <c r="C13" s="40">
        <v>35</v>
      </c>
      <c r="D13" s="40">
        <v>23</v>
      </c>
      <c r="E13" s="40">
        <v>32</v>
      </c>
    </row>
    <row r="14" spans="2:5" ht="15" customHeight="1">
      <c r="B14" s="14" t="s">
        <v>17</v>
      </c>
      <c r="C14" s="42">
        <v>34</v>
      </c>
      <c r="D14" s="42">
        <v>24</v>
      </c>
      <c r="E14" s="42">
        <v>31</v>
      </c>
    </row>
    <row r="15" spans="2:5" ht="84" customHeight="1">
      <c r="B15" s="67" t="s">
        <v>82</v>
      </c>
      <c r="C15" s="67"/>
      <c r="D15" s="67"/>
      <c r="E15" s="67"/>
    </row>
  </sheetData>
  <sheetProtection/>
  <mergeCells count="2">
    <mergeCell ref="B2:E2"/>
    <mergeCell ref="B15:E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2:H14"/>
  <sheetViews>
    <sheetView showGridLines="0" zoomScalePageLayoutView="0" workbookViewId="0" topLeftCell="A1">
      <selection activeCell="D23" sqref="D23"/>
    </sheetView>
  </sheetViews>
  <sheetFormatPr defaultColWidth="11.421875" defaultRowHeight="12.75"/>
  <cols>
    <col min="1" max="1" width="2.8515625" style="0" customWidth="1"/>
    <col min="2" max="2" width="17.00390625" style="0" customWidth="1"/>
    <col min="3" max="8" width="15.7109375" style="0" customWidth="1"/>
  </cols>
  <sheetData>
    <row r="2" spans="2:8" s="4" customFormat="1" ht="14.25" customHeight="1">
      <c r="B2" s="69" t="s">
        <v>46</v>
      </c>
      <c r="C2" s="69"/>
      <c r="D2" s="69"/>
      <c r="E2" s="69"/>
      <c r="F2" s="69"/>
      <c r="G2" s="69"/>
      <c r="H2" s="69"/>
    </row>
    <row r="3" spans="2:8" ht="32.25" customHeight="1">
      <c r="B3" s="19" t="s">
        <v>18</v>
      </c>
      <c r="C3" s="20" t="s">
        <v>65</v>
      </c>
      <c r="D3" s="20" t="s">
        <v>66</v>
      </c>
      <c r="E3" s="20" t="s">
        <v>76</v>
      </c>
      <c r="F3" s="20" t="s">
        <v>67</v>
      </c>
      <c r="G3" s="20" t="s">
        <v>68</v>
      </c>
      <c r="H3" s="20" t="s">
        <v>77</v>
      </c>
    </row>
    <row r="4" spans="1:8" ht="15" customHeight="1">
      <c r="A4" s="2"/>
      <c r="B4" s="17" t="s">
        <v>34</v>
      </c>
      <c r="C4" s="37">
        <v>-0.008069752034396268</v>
      </c>
      <c r="D4" s="36">
        <v>-0.008131198786040173</v>
      </c>
      <c r="E4" s="36">
        <v>-0.0010347947547451725</v>
      </c>
      <c r="F4" s="37">
        <v>0.0017198672009258707</v>
      </c>
      <c r="G4" s="37">
        <v>0.0017464305437195214</v>
      </c>
      <c r="H4" s="36">
        <v>0.0030632224954928555</v>
      </c>
    </row>
    <row r="5" spans="2:8" ht="15" customHeight="1">
      <c r="B5" s="17" t="s">
        <v>19</v>
      </c>
      <c r="C5" s="37">
        <v>-0.007680413659379996</v>
      </c>
      <c r="D5" s="36">
        <v>-0.007817943571673229</v>
      </c>
      <c r="E5" s="36">
        <v>-0.0015847395904667347</v>
      </c>
      <c r="F5" s="37">
        <v>0.0012223045549882782</v>
      </c>
      <c r="G5" s="37">
        <v>0.0012453084073811979</v>
      </c>
      <c r="H5" s="36">
        <v>0.002459252584208068</v>
      </c>
    </row>
    <row r="6" spans="2:8" ht="15" customHeight="1">
      <c r="B6" s="17" t="s">
        <v>20</v>
      </c>
      <c r="C6" s="37">
        <v>-0.029811436200962764</v>
      </c>
      <c r="D6" s="36">
        <v>-0.03120021450289871</v>
      </c>
      <c r="E6" s="36">
        <v>-0.0058674901645962944</v>
      </c>
      <c r="F6" s="37">
        <v>0.0032536166047673677</v>
      </c>
      <c r="G6" s="37">
        <v>0.0035275481512658854</v>
      </c>
      <c r="H6" s="36">
        <v>0.007918842957710137</v>
      </c>
    </row>
    <row r="7" spans="2:8" ht="15" customHeight="1">
      <c r="B7" s="17" t="s">
        <v>14</v>
      </c>
      <c r="C7" s="37">
        <v>-0.033178646107464065</v>
      </c>
      <c r="D7" s="36">
        <v>-0.06174157293326989</v>
      </c>
      <c r="E7" s="36">
        <v>-0.0664221129896617</v>
      </c>
      <c r="F7" s="37">
        <v>0.0030901478346016687</v>
      </c>
      <c r="G7" s="37">
        <v>0.009050051318408147</v>
      </c>
      <c r="H7" s="36">
        <v>0.07449123552820897</v>
      </c>
    </row>
    <row r="8" spans="2:8" ht="15" customHeight="1">
      <c r="B8" s="17" t="s">
        <v>21</v>
      </c>
      <c r="C8" s="37">
        <v>-0.017324850193891638</v>
      </c>
      <c r="D8" s="36">
        <v>-0.09761322175153561</v>
      </c>
      <c r="E8" s="36">
        <v>-0.12296381518186135</v>
      </c>
      <c r="F8" s="37">
        <v>0.0005379020031137826</v>
      </c>
      <c r="G8" s="37">
        <v>0.01597201015338722</v>
      </c>
      <c r="H8" s="36">
        <v>0.1183783189181736</v>
      </c>
    </row>
    <row r="9" spans="2:8" ht="15" customHeight="1">
      <c r="B9" s="17" t="s">
        <v>22</v>
      </c>
      <c r="C9" s="37">
        <v>-0.018257275961033947</v>
      </c>
      <c r="D9" s="36">
        <v>-0.11172537513178762</v>
      </c>
      <c r="E9" s="36">
        <v>-0.09972516629101336</v>
      </c>
      <c r="F9" s="37">
        <v>0.0002785246244288523</v>
      </c>
      <c r="G9" s="37">
        <v>0.017461496009892587</v>
      </c>
      <c r="H9" s="36">
        <v>0.09688161131053183</v>
      </c>
    </row>
    <row r="10" spans="2:8" ht="15" customHeight="1">
      <c r="B10" s="17" t="s">
        <v>23</v>
      </c>
      <c r="C10" s="37">
        <v>-0.02690409759215478</v>
      </c>
      <c r="D10" s="36">
        <v>-0.12519571630999043</v>
      </c>
      <c r="E10" s="36">
        <v>-0.07348023695802935</v>
      </c>
      <c r="F10" s="37">
        <v>0.00040988387387155215</v>
      </c>
      <c r="G10" s="37">
        <v>0.01701194677166445</v>
      </c>
      <c r="H10" s="36">
        <v>0.06973573472161962</v>
      </c>
    </row>
    <row r="11" spans="2:8" ht="15" customHeight="1">
      <c r="B11" s="17" t="s">
        <v>24</v>
      </c>
      <c r="C11" s="37">
        <v>-0.027581806676783244</v>
      </c>
      <c r="D11" s="36">
        <v>-0.15576613368862757</v>
      </c>
      <c r="E11" s="36">
        <v>-0.06600329224998219</v>
      </c>
      <c r="F11" s="37">
        <v>0.00021558061350023468</v>
      </c>
      <c r="G11" s="37">
        <v>0.020413314134893116</v>
      </c>
      <c r="H11" s="36">
        <v>0.054877578374763036</v>
      </c>
    </row>
    <row r="12" spans="2:8" ht="15" customHeight="1">
      <c r="B12" s="17" t="s">
        <v>41</v>
      </c>
      <c r="C12" s="37">
        <v>-0.02950002870562123</v>
      </c>
      <c r="D12" s="36">
        <v>-0.15425686658906926</v>
      </c>
      <c r="E12" s="36">
        <v>-0.0508607183426822</v>
      </c>
      <c r="F12" s="37">
        <v>0.0007125576289732336</v>
      </c>
      <c r="G12" s="37">
        <v>0.01971603806904966</v>
      </c>
      <c r="H12" s="36">
        <v>0.03447276733286479</v>
      </c>
    </row>
    <row r="13" spans="1:8" ht="15" customHeight="1">
      <c r="A13" s="2"/>
      <c r="B13" s="18" t="s">
        <v>42</v>
      </c>
      <c r="C13" s="52">
        <v>-0.02681864576063609</v>
      </c>
      <c r="D13" s="53">
        <v>-0.1255793154559794</v>
      </c>
      <c r="E13" s="53">
        <v>-0.03375763347696166</v>
      </c>
      <c r="F13" s="52">
        <v>0.00010056734373582495</v>
      </c>
      <c r="G13" s="52">
        <v>0.014103954582948955</v>
      </c>
      <c r="H13" s="53">
        <v>0.016021435776427038</v>
      </c>
    </row>
    <row r="14" spans="2:8" ht="63.75" customHeight="1">
      <c r="B14" s="68" t="s">
        <v>85</v>
      </c>
      <c r="C14" s="68"/>
      <c r="D14" s="68"/>
      <c r="E14" s="68"/>
      <c r="F14" s="68"/>
      <c r="G14" s="68"/>
      <c r="H14" s="68"/>
    </row>
  </sheetData>
  <sheetProtection/>
  <mergeCells count="2">
    <mergeCell ref="B14:H14"/>
    <mergeCell ref="B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0"/>
  </sheetPr>
  <dimension ref="B1:N25"/>
  <sheetViews>
    <sheetView showGridLines="0" zoomScalePageLayoutView="0" workbookViewId="0" topLeftCell="A1">
      <selection activeCell="E16" sqref="E16"/>
    </sheetView>
  </sheetViews>
  <sheetFormatPr defaultColWidth="11.421875" defaultRowHeight="12.75"/>
  <cols>
    <col min="1" max="1" width="3.421875" style="0" customWidth="1"/>
    <col min="2" max="10" width="14.7109375" style="0" customWidth="1"/>
    <col min="12" max="12" width="20.140625" style="0" bestFit="1" customWidth="1"/>
    <col min="13" max="13" width="19.00390625" style="0" bestFit="1" customWidth="1"/>
    <col min="14" max="14" width="26.8515625" style="0" bestFit="1" customWidth="1"/>
    <col min="15" max="15" width="13.7109375" style="0" bestFit="1" customWidth="1"/>
  </cols>
  <sheetData>
    <row r="1" spans="2:8" ht="12.75">
      <c r="B1" s="1"/>
      <c r="E1" s="1"/>
      <c r="H1" s="1"/>
    </row>
    <row r="2" spans="2:10" ht="13.5" customHeight="1">
      <c r="B2" s="66" t="s">
        <v>84</v>
      </c>
      <c r="C2" s="66"/>
      <c r="D2" s="66"/>
      <c r="E2" s="66"/>
      <c r="F2" s="66"/>
      <c r="G2" s="66"/>
      <c r="H2" s="66"/>
      <c r="I2" s="66"/>
      <c r="J2" s="66"/>
    </row>
    <row r="3" spans="2:11" ht="14.25" customHeight="1">
      <c r="B3" s="26"/>
      <c r="C3" s="21"/>
      <c r="D3" s="21"/>
      <c r="E3" s="21"/>
      <c r="F3" s="21"/>
      <c r="G3" s="71" t="s">
        <v>25</v>
      </c>
      <c r="H3" s="71"/>
      <c r="I3" s="71"/>
      <c r="J3" s="71"/>
      <c r="K3" s="3"/>
    </row>
    <row r="4" spans="2:11" ht="15" customHeight="1">
      <c r="B4" s="25" t="s">
        <v>26</v>
      </c>
      <c r="C4" s="24" t="s">
        <v>27</v>
      </c>
      <c r="D4" s="24" t="s">
        <v>28</v>
      </c>
      <c r="E4" s="24" t="s">
        <v>29</v>
      </c>
      <c r="F4" s="24" t="s">
        <v>14</v>
      </c>
      <c r="G4" s="24" t="s">
        <v>30</v>
      </c>
      <c r="H4" s="24" t="s">
        <v>22</v>
      </c>
      <c r="I4" s="24" t="s">
        <v>23</v>
      </c>
      <c r="J4" s="24" t="s">
        <v>31</v>
      </c>
      <c r="K4" s="3"/>
    </row>
    <row r="5" spans="2:11" ht="15" customHeight="1">
      <c r="B5" s="22" t="s">
        <v>51</v>
      </c>
      <c r="C5" s="35">
        <v>2.211909881525943</v>
      </c>
      <c r="D5" s="35">
        <v>5.608228312654992</v>
      </c>
      <c r="E5" s="35">
        <v>11.802040812415438</v>
      </c>
      <c r="F5" s="35">
        <v>18.177463386495262</v>
      </c>
      <c r="G5" s="35">
        <v>26.08403953990211</v>
      </c>
      <c r="H5" s="35">
        <v>35.445430929739636</v>
      </c>
      <c r="I5" s="35">
        <v>45.79072617582915</v>
      </c>
      <c r="J5" s="35">
        <v>57.79506642366262</v>
      </c>
      <c r="K5" s="3"/>
    </row>
    <row r="6" spans="2:11" ht="15" customHeight="1">
      <c r="B6" s="22" t="s">
        <v>52</v>
      </c>
      <c r="C6" s="35">
        <v>1.9666980803889407</v>
      </c>
      <c r="D6" s="35">
        <v>5.0918124190572795</v>
      </c>
      <c r="E6" s="35">
        <v>9.927703333708024</v>
      </c>
      <c r="F6" s="35">
        <v>15.13627677602513</v>
      </c>
      <c r="G6" s="35">
        <v>21.826489172920553</v>
      </c>
      <c r="H6" s="35">
        <v>29.601723190945176</v>
      </c>
      <c r="I6" s="35">
        <v>39.06513188702354</v>
      </c>
      <c r="J6" s="35"/>
      <c r="K6" s="3"/>
    </row>
    <row r="7" spans="2:11" ht="15" customHeight="1">
      <c r="B7" s="22" t="s">
        <v>53</v>
      </c>
      <c r="C7" s="35">
        <v>1.7685785243123722</v>
      </c>
      <c r="D7" s="35">
        <v>4.597869199355015</v>
      </c>
      <c r="E7" s="35">
        <v>8.850967990427812</v>
      </c>
      <c r="F7" s="35">
        <v>13.782760080688409</v>
      </c>
      <c r="G7" s="35">
        <v>19.123311414164117</v>
      </c>
      <c r="H7" s="35">
        <v>26.066371623644354</v>
      </c>
      <c r="I7" s="35"/>
      <c r="J7" s="35"/>
      <c r="K7" s="3"/>
    </row>
    <row r="8" spans="2:11" ht="15" customHeight="1">
      <c r="B8" s="22" t="s">
        <v>54</v>
      </c>
      <c r="C8" s="35">
        <v>1.4775969853796365</v>
      </c>
      <c r="D8" s="35">
        <v>3.25612075701296</v>
      </c>
      <c r="E8" s="35">
        <v>7.473651847796685</v>
      </c>
      <c r="F8" s="35">
        <v>11.528780096158467</v>
      </c>
      <c r="G8" s="35">
        <v>16.088570258032156</v>
      </c>
      <c r="H8" s="35"/>
      <c r="I8" s="35"/>
      <c r="J8" s="35"/>
      <c r="K8" s="3"/>
    </row>
    <row r="9" spans="2:10" ht="15" customHeight="1">
      <c r="B9" s="23" t="s">
        <v>55</v>
      </c>
      <c r="C9" s="35">
        <v>1.3574152491505014</v>
      </c>
      <c r="D9" s="35">
        <v>2.8560602212171875</v>
      </c>
      <c r="E9" s="35">
        <v>7.230384571156343</v>
      </c>
      <c r="F9" s="35">
        <v>10.921426323910184</v>
      </c>
      <c r="G9" s="35"/>
      <c r="H9" s="35"/>
      <c r="I9" s="35"/>
      <c r="J9" s="35"/>
    </row>
    <row r="10" spans="2:10" ht="15" customHeight="1">
      <c r="B10" s="23" t="s">
        <v>56</v>
      </c>
      <c r="C10" s="35">
        <v>1.2997303325816212</v>
      </c>
      <c r="D10" s="35">
        <v>3.182993030539116</v>
      </c>
      <c r="E10" s="35">
        <v>6.342687327155575</v>
      </c>
      <c r="F10" s="35"/>
      <c r="G10" s="35"/>
      <c r="H10" s="35"/>
      <c r="I10" s="35"/>
      <c r="J10" s="35"/>
    </row>
    <row r="11" spans="2:10" ht="15" customHeight="1">
      <c r="B11" s="23" t="s">
        <v>57</v>
      </c>
      <c r="C11" s="28">
        <v>0.3274998832004084</v>
      </c>
      <c r="D11" s="28">
        <v>0.4742978138247008</v>
      </c>
      <c r="E11" s="28"/>
      <c r="F11" s="28"/>
      <c r="G11" s="28"/>
      <c r="H11" s="28"/>
      <c r="I11" s="28"/>
      <c r="J11" s="28"/>
    </row>
    <row r="12" spans="2:14" ht="74.25" customHeight="1">
      <c r="B12" s="60" t="s">
        <v>83</v>
      </c>
      <c r="C12" s="70"/>
      <c r="D12" s="70"/>
      <c r="E12" s="70"/>
      <c r="F12" s="70"/>
      <c r="G12" s="70"/>
      <c r="H12" s="70"/>
      <c r="I12" s="70"/>
      <c r="J12" s="70"/>
      <c r="N12" s="30"/>
    </row>
    <row r="25" ht="12.75">
      <c r="J25" t="s">
        <v>73</v>
      </c>
    </row>
  </sheetData>
  <sheetProtection/>
  <mergeCells count="3">
    <mergeCell ref="B2:J2"/>
    <mergeCell ref="B12:J12"/>
    <mergeCell ref="G3:J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JEANDET, Stéphane</dc:creator>
  <cp:keywords/>
  <dc:description/>
  <cp:lastModifiedBy>JEANDET, Stéphane (DREES/DIRECTION)</cp:lastModifiedBy>
  <dcterms:created xsi:type="dcterms:W3CDTF">2015-03-20T15:46:58Z</dcterms:created>
  <dcterms:modified xsi:type="dcterms:W3CDTF">2019-05-15T14:43:28Z</dcterms:modified>
  <cp:category/>
  <cp:version/>
  <cp:contentType/>
  <cp:contentStatus/>
</cp:coreProperties>
</file>