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0FD5EE7C-7693-5B43-AAC1-270DEA086E07}" xr6:coauthVersionLast="44" xr6:coauthVersionMax="44" xr10:uidLastSave="{00000000-0000-0000-0000-000000000000}"/>
  <bookViews>
    <workbookView xWindow="0" yWindow="460" windowWidth="19420" windowHeight="10420" xr2:uid="{00000000-000D-0000-FFFF-FFFF00000000}"/>
  </bookViews>
  <sheets>
    <sheet name=" Schéma " sheetId="6" r:id="rId1"/>
    <sheet name=" Tableau " sheetId="3" r:id="rId2"/>
    <sheet name=" Graphique 1 " sheetId="1" r:id="rId3"/>
    <sheet name="Graphique 2" sheetId="7" r:id="rId4"/>
    <sheet name=" Carte ASS" sheetId="4"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6" i="6" l="1"/>
  <c r="D140" i="6"/>
  <c r="D141" i="6"/>
  <c r="D142" i="6"/>
  <c r="D143" i="6"/>
  <c r="D144" i="6"/>
  <c r="E144" i="6" s="1"/>
  <c r="F144" i="6" s="1"/>
  <c r="D145" i="6"/>
  <c r="D146" i="6"/>
  <c r="E146" i="6" s="1"/>
  <c r="F146" i="6" s="1"/>
  <c r="D147" i="6"/>
  <c r="D148" i="6"/>
  <c r="D149" i="6"/>
  <c r="D150" i="6"/>
  <c r="D151" i="6"/>
  <c r="D152" i="6"/>
  <c r="E152" i="6" s="1"/>
  <c r="F152" i="6" s="1"/>
  <c r="D153" i="6"/>
  <c r="E153" i="6" s="1"/>
  <c r="F153" i="6" s="1"/>
  <c r="D154" i="6"/>
  <c r="E154" i="6" s="1"/>
  <c r="F154" i="6" s="1"/>
  <c r="D155" i="6"/>
  <c r="D156" i="6"/>
  <c r="D157" i="6"/>
  <c r="D158" i="6"/>
  <c r="D159" i="6"/>
  <c r="D160" i="6"/>
  <c r="E160" i="6" s="1"/>
  <c r="F160" i="6" s="1"/>
  <c r="D161" i="6"/>
  <c r="E161" i="6" s="1"/>
  <c r="F161" i="6" s="1"/>
  <c r="D162" i="6"/>
  <c r="E162" i="6" s="1"/>
  <c r="F162" i="6" s="1"/>
  <c r="D163" i="6"/>
  <c r="D164" i="6"/>
  <c r="D165" i="6"/>
  <c r="D166" i="6"/>
  <c r="D167" i="6"/>
  <c r="D168" i="6"/>
  <c r="E168" i="6" s="1"/>
  <c r="F168" i="6" s="1"/>
  <c r="D169" i="6"/>
  <c r="E169" i="6" s="1"/>
  <c r="F169" i="6" s="1"/>
  <c r="D170" i="6"/>
  <c r="E170" i="6" s="1"/>
  <c r="F170" i="6" s="1"/>
  <c r="D171" i="6"/>
  <c r="D172" i="6"/>
  <c r="E172" i="6" s="1"/>
  <c r="F172" i="6" s="1"/>
  <c r="D173" i="6"/>
  <c r="D174" i="6"/>
  <c r="D175" i="6"/>
  <c r="D176" i="6"/>
  <c r="E176" i="6" s="1"/>
  <c r="F176" i="6" s="1"/>
  <c r="D177" i="6"/>
  <c r="E177" i="6" s="1"/>
  <c r="F177" i="6" s="1"/>
  <c r="D178" i="6"/>
  <c r="D179" i="6"/>
  <c r="D180" i="6"/>
  <c r="E180" i="6" s="1"/>
  <c r="F180" i="6" s="1"/>
  <c r="D181" i="6"/>
  <c r="D182" i="6"/>
  <c r="D183" i="6"/>
  <c r="E183" i="6" s="1"/>
  <c r="F183" i="6" s="1"/>
  <c r="D184" i="6"/>
  <c r="E184" i="6" s="1"/>
  <c r="F184" i="6" s="1"/>
  <c r="D185" i="6"/>
  <c r="E185" i="6" s="1"/>
  <c r="F185" i="6" s="1"/>
  <c r="D186" i="6"/>
  <c r="E186" i="6" s="1"/>
  <c r="F186" i="6" s="1"/>
  <c r="D187" i="6"/>
  <c r="D188" i="6"/>
  <c r="E188" i="6" s="1"/>
  <c r="F188" i="6" s="1"/>
  <c r="D189" i="6"/>
  <c r="D190" i="6"/>
  <c r="D191" i="6"/>
  <c r="D192" i="6"/>
  <c r="E192" i="6" s="1"/>
  <c r="F192" i="6" s="1"/>
  <c r="D193" i="6"/>
  <c r="E193" i="6" s="1"/>
  <c r="F193" i="6" s="1"/>
  <c r="D194" i="6"/>
  <c r="E194" i="6" s="1"/>
  <c r="F194" i="6" s="1"/>
  <c r="D195" i="6"/>
  <c r="D196" i="6"/>
  <c r="E196" i="6" s="1"/>
  <c r="F196" i="6" s="1"/>
  <c r="D197" i="6"/>
  <c r="D198" i="6"/>
  <c r="D199" i="6"/>
  <c r="E199" i="6" s="1"/>
  <c r="F199" i="6" s="1"/>
  <c r="D200" i="6"/>
  <c r="E200" i="6" s="1"/>
  <c r="F200" i="6" s="1"/>
  <c r="D201" i="6"/>
  <c r="E201" i="6" s="1"/>
  <c r="F201" i="6" s="1"/>
  <c r="D202" i="6"/>
  <c r="E202" i="6" s="1"/>
  <c r="F202" i="6" s="1"/>
  <c r="D203" i="6"/>
  <c r="D204" i="6"/>
  <c r="E204" i="6" s="1"/>
  <c r="F204" i="6" s="1"/>
  <c r="D205" i="6"/>
  <c r="D206" i="6"/>
  <c r="D207" i="6"/>
  <c r="D208" i="6"/>
  <c r="E208" i="6" s="1"/>
  <c r="F208" i="6" s="1"/>
  <c r="D209" i="6"/>
  <c r="E209" i="6" s="1"/>
  <c r="F209" i="6" s="1"/>
  <c r="D210" i="6"/>
  <c r="D211" i="6"/>
  <c r="D212" i="6"/>
  <c r="E212" i="6" s="1"/>
  <c r="F212" i="6" s="1"/>
  <c r="D213" i="6"/>
  <c r="D214" i="6"/>
  <c r="D215" i="6"/>
  <c r="E215" i="6" s="1"/>
  <c r="F215" i="6" s="1"/>
  <c r="D216" i="6"/>
  <c r="E216" i="6" s="1"/>
  <c r="F216" i="6" s="1"/>
  <c r="D217" i="6"/>
  <c r="E217" i="6" s="1"/>
  <c r="F217" i="6" s="1"/>
  <c r="D218" i="6"/>
  <c r="E218" i="6" s="1"/>
  <c r="F218" i="6" s="1"/>
  <c r="D219" i="6"/>
  <c r="D220" i="6"/>
  <c r="E220" i="6" s="1"/>
  <c r="F220" i="6" s="1"/>
  <c r="D221" i="6"/>
  <c r="D222" i="6"/>
  <c r="D223" i="6"/>
  <c r="D224" i="6"/>
  <c r="E224" i="6" s="1"/>
  <c r="F224" i="6" s="1"/>
  <c r="D225" i="6"/>
  <c r="E225" i="6" s="1"/>
  <c r="F225" i="6" s="1"/>
  <c r="D226" i="6"/>
  <c r="E226" i="6" s="1"/>
  <c r="F226" i="6" s="1"/>
  <c r="D227" i="6"/>
  <c r="D228" i="6"/>
  <c r="E228" i="6" s="1"/>
  <c r="F228" i="6" s="1"/>
  <c r="D229" i="6"/>
  <c r="D230" i="6"/>
  <c r="D231" i="6"/>
  <c r="E231" i="6" s="1"/>
  <c r="F231" i="6" s="1"/>
  <c r="D232" i="6"/>
  <c r="E232" i="6" s="1"/>
  <c r="F232" i="6" s="1"/>
  <c r="D233" i="6"/>
  <c r="E233" i="6" s="1"/>
  <c r="F233" i="6" s="1"/>
  <c r="D234" i="6"/>
  <c r="E234" i="6" s="1"/>
  <c r="F234" i="6" s="1"/>
  <c r="D235" i="6"/>
  <c r="D138" i="6"/>
  <c r="E138" i="6" s="1"/>
  <c r="F138" i="6" s="1"/>
  <c r="D139" i="6"/>
  <c r="D137" i="6"/>
  <c r="E137" i="6" s="1"/>
  <c r="F137" i="6" s="1"/>
  <c r="E171" i="6"/>
  <c r="F171" i="6" s="1"/>
  <c r="E173" i="6"/>
  <c r="F173" i="6" s="1"/>
  <c r="E175" i="6"/>
  <c r="F175" i="6" s="1"/>
  <c r="E179" i="6"/>
  <c r="F179" i="6" s="1"/>
  <c r="E181" i="6"/>
  <c r="F181" i="6" s="1"/>
  <c r="E187" i="6"/>
  <c r="F187" i="6" s="1"/>
  <c r="E189" i="6"/>
  <c r="F189" i="6" s="1"/>
  <c r="E191" i="6"/>
  <c r="F191" i="6" s="1"/>
  <c r="E195" i="6"/>
  <c r="F195" i="6" s="1"/>
  <c r="E197" i="6"/>
  <c r="F197" i="6" s="1"/>
  <c r="E203" i="6"/>
  <c r="F203" i="6" s="1"/>
  <c r="E205" i="6"/>
  <c r="F205" i="6" s="1"/>
  <c r="E207" i="6"/>
  <c r="F207" i="6" s="1"/>
  <c r="E211" i="6"/>
  <c r="F211" i="6" s="1"/>
  <c r="E213" i="6"/>
  <c r="F213" i="6" s="1"/>
  <c r="E219" i="6"/>
  <c r="F219" i="6" s="1"/>
  <c r="E221" i="6"/>
  <c r="F221" i="6" s="1"/>
  <c r="E223" i="6"/>
  <c r="F223" i="6" s="1"/>
  <c r="E227" i="6"/>
  <c r="F227" i="6" s="1"/>
  <c r="E229" i="6"/>
  <c r="F229" i="6" s="1"/>
  <c r="F104" i="4"/>
  <c r="F103" i="4"/>
  <c r="D34" i="1"/>
  <c r="E268" i="6"/>
  <c r="F268" i="6" s="1"/>
  <c r="C268" i="6"/>
  <c r="E267" i="6"/>
  <c r="F267" i="6" s="1"/>
  <c r="C267" i="6"/>
  <c r="E266" i="6"/>
  <c r="F266" i="6" s="1"/>
  <c r="C266" i="6"/>
  <c r="E265" i="6"/>
  <c r="F265" i="6" s="1"/>
  <c r="C265" i="6"/>
  <c r="E264" i="6"/>
  <c r="F264" i="6" s="1"/>
  <c r="C264" i="6"/>
  <c r="E263" i="6"/>
  <c r="F263" i="6" s="1"/>
  <c r="C263" i="6"/>
  <c r="E262" i="6"/>
  <c r="F262" i="6" s="1"/>
  <c r="C262" i="6"/>
  <c r="E261" i="6"/>
  <c r="F261" i="6" s="1"/>
  <c r="C261" i="6"/>
  <c r="E260" i="6"/>
  <c r="F260" i="6" s="1"/>
  <c r="C260" i="6"/>
  <c r="E259" i="6"/>
  <c r="F259" i="6"/>
  <c r="C259" i="6"/>
  <c r="E258" i="6"/>
  <c r="F258" i="6" s="1"/>
  <c r="C258" i="6"/>
  <c r="E257" i="6"/>
  <c r="F257" i="6" s="1"/>
  <c r="C257" i="6"/>
  <c r="E256" i="6"/>
  <c r="F256" i="6" s="1"/>
  <c r="C256" i="6"/>
  <c r="E255" i="6"/>
  <c r="F255" i="6" s="1"/>
  <c r="C255" i="6"/>
  <c r="E254" i="6"/>
  <c r="F254" i="6" s="1"/>
  <c r="C254" i="6"/>
  <c r="E253" i="6"/>
  <c r="F253" i="6" s="1"/>
  <c r="C253" i="6"/>
  <c r="E252" i="6"/>
  <c r="F252" i="6" s="1"/>
  <c r="C252" i="6"/>
  <c r="E251" i="6"/>
  <c r="F251" i="6"/>
  <c r="C251" i="6"/>
  <c r="E250" i="6"/>
  <c r="F250" i="6" s="1"/>
  <c r="C250" i="6"/>
  <c r="E249" i="6"/>
  <c r="F249" i="6" s="1"/>
  <c r="C249" i="6"/>
  <c r="E248" i="6"/>
  <c r="F248" i="6" s="1"/>
  <c r="C248" i="6"/>
  <c r="E247" i="6"/>
  <c r="F247" i="6" s="1"/>
  <c r="C247" i="6"/>
  <c r="E246" i="6"/>
  <c r="F246" i="6" s="1"/>
  <c r="C246" i="6"/>
  <c r="E245" i="6"/>
  <c r="F245" i="6" s="1"/>
  <c r="C245" i="6"/>
  <c r="E244" i="6"/>
  <c r="F244" i="6" s="1"/>
  <c r="C244" i="6"/>
  <c r="E243" i="6"/>
  <c r="F243" i="6"/>
  <c r="C243" i="6"/>
  <c r="E242" i="6"/>
  <c r="F242" i="6" s="1"/>
  <c r="C242" i="6"/>
  <c r="E241" i="6"/>
  <c r="F241" i="6" s="1"/>
  <c r="C241" i="6"/>
  <c r="E240" i="6"/>
  <c r="F240" i="6" s="1"/>
  <c r="C240" i="6"/>
  <c r="E239" i="6"/>
  <c r="F239" i="6" s="1"/>
  <c r="C239" i="6"/>
  <c r="E238" i="6"/>
  <c r="F238" i="6" s="1"/>
  <c r="C238" i="6"/>
  <c r="E237" i="6"/>
  <c r="F237" i="6" s="1"/>
  <c r="C237" i="6"/>
  <c r="E236" i="6"/>
  <c r="F236" i="6" s="1"/>
  <c r="C236" i="6"/>
  <c r="E235" i="6"/>
  <c r="F235" i="6"/>
  <c r="C235" i="6"/>
  <c r="C234" i="6"/>
  <c r="C233" i="6"/>
  <c r="C232" i="6"/>
  <c r="C231" i="6"/>
  <c r="E230" i="6"/>
  <c r="F230" i="6" s="1"/>
  <c r="C230" i="6"/>
  <c r="C229" i="6"/>
  <c r="C228" i="6"/>
  <c r="C227" i="6"/>
  <c r="C226" i="6"/>
  <c r="C225" i="6"/>
  <c r="C224" i="6"/>
  <c r="C223" i="6"/>
  <c r="E222" i="6"/>
  <c r="F222" i="6" s="1"/>
  <c r="C222" i="6"/>
  <c r="C221" i="6"/>
  <c r="C220" i="6"/>
  <c r="C219" i="6"/>
  <c r="C218" i="6"/>
  <c r="C217" i="6"/>
  <c r="C216" i="6"/>
  <c r="C215" i="6"/>
  <c r="E214" i="6"/>
  <c r="F214" i="6" s="1"/>
  <c r="C214" i="6"/>
  <c r="C213" i="6"/>
  <c r="C212" i="6"/>
  <c r="C211" i="6"/>
  <c r="E210" i="6"/>
  <c r="F210" i="6" s="1"/>
  <c r="C210" i="6"/>
  <c r="C209" i="6"/>
  <c r="C208" i="6"/>
  <c r="C207" i="6"/>
  <c r="E206" i="6"/>
  <c r="F206" i="6" s="1"/>
  <c r="C206" i="6"/>
  <c r="C205" i="6"/>
  <c r="C204" i="6"/>
  <c r="C203" i="6"/>
  <c r="C202" i="6"/>
  <c r="C201" i="6"/>
  <c r="C200" i="6"/>
  <c r="C199" i="6"/>
  <c r="E198" i="6"/>
  <c r="F198" i="6" s="1"/>
  <c r="C198" i="6"/>
  <c r="C197" i="6"/>
  <c r="C196" i="6"/>
  <c r="C195" i="6"/>
  <c r="C194" i="6"/>
  <c r="C193" i="6"/>
  <c r="C192" i="6"/>
  <c r="C191" i="6"/>
  <c r="E190" i="6"/>
  <c r="F190" i="6" s="1"/>
  <c r="C190" i="6"/>
  <c r="C189" i="6"/>
  <c r="C188" i="6"/>
  <c r="C187" i="6"/>
  <c r="C186" i="6"/>
  <c r="C185" i="6"/>
  <c r="C184" i="6"/>
  <c r="C183" i="6"/>
  <c r="E182" i="6"/>
  <c r="F182" i="6" s="1"/>
  <c r="C182" i="6"/>
  <c r="C181" i="6"/>
  <c r="C180" i="6"/>
  <c r="C179" i="6"/>
  <c r="E178" i="6"/>
  <c r="F178" i="6" s="1"/>
  <c r="C178" i="6"/>
  <c r="C177" i="6"/>
  <c r="C176" i="6"/>
  <c r="C175" i="6"/>
  <c r="E174" i="6"/>
  <c r="F174" i="6" s="1"/>
  <c r="C174" i="6"/>
  <c r="C173" i="6"/>
  <c r="C172" i="6"/>
  <c r="C171" i="6"/>
  <c r="C170" i="6"/>
  <c r="C169" i="6"/>
  <c r="C168" i="6"/>
  <c r="E167" i="6"/>
  <c r="F167" i="6"/>
  <c r="C167" i="6"/>
  <c r="E166" i="6"/>
  <c r="F166" i="6" s="1"/>
  <c r="C166" i="6"/>
  <c r="E165" i="6"/>
  <c r="F165" i="6" s="1"/>
  <c r="C165" i="6"/>
  <c r="E164" i="6"/>
  <c r="F164" i="6" s="1"/>
  <c r="C164" i="6"/>
  <c r="E163" i="6"/>
  <c r="F163" i="6" s="1"/>
  <c r="C163" i="6"/>
  <c r="C162" i="6"/>
  <c r="C161" i="6"/>
  <c r="C160" i="6"/>
  <c r="E159" i="6"/>
  <c r="F159" i="6"/>
  <c r="C159" i="6"/>
  <c r="E158" i="6"/>
  <c r="F158" i="6" s="1"/>
  <c r="C158" i="6"/>
  <c r="E157" i="6"/>
  <c r="F157" i="6" s="1"/>
  <c r="C157" i="6"/>
  <c r="E156" i="6"/>
  <c r="F156" i="6" s="1"/>
  <c r="C156" i="6"/>
  <c r="E155" i="6"/>
  <c r="F155" i="6" s="1"/>
  <c r="C155" i="6"/>
  <c r="C154" i="6"/>
  <c r="C153" i="6"/>
  <c r="C152" i="6"/>
  <c r="E151" i="6"/>
  <c r="F151" i="6"/>
  <c r="C151" i="6"/>
  <c r="E150" i="6"/>
  <c r="F150" i="6" s="1"/>
  <c r="C150" i="6"/>
  <c r="E149" i="6"/>
  <c r="F149" i="6" s="1"/>
  <c r="C149" i="6"/>
  <c r="E148" i="6"/>
  <c r="F148" i="6" s="1"/>
  <c r="C148" i="6"/>
  <c r="E147" i="6"/>
  <c r="F147" i="6" s="1"/>
  <c r="C147" i="6"/>
  <c r="C146" i="6"/>
  <c r="E145" i="6"/>
  <c r="F145" i="6" s="1"/>
  <c r="C145" i="6"/>
  <c r="C144" i="6"/>
  <c r="E143" i="6"/>
  <c r="F143" i="6" s="1"/>
  <c r="C143" i="6"/>
  <c r="E142" i="6"/>
  <c r="F142" i="6" s="1"/>
  <c r="C142" i="6"/>
  <c r="E141" i="6"/>
  <c r="F141" i="6" s="1"/>
  <c r="C141" i="6"/>
  <c r="E140" i="6"/>
  <c r="F140" i="6" s="1"/>
  <c r="C140" i="6"/>
  <c r="E139" i="6"/>
  <c r="F139" i="6" s="1"/>
  <c r="C139" i="6"/>
  <c r="C138" i="6"/>
  <c r="C137" i="6"/>
  <c r="E136" i="6"/>
  <c r="F136" i="6" s="1"/>
  <c r="C136" i="6"/>
  <c r="E135" i="6"/>
  <c r="F135" i="6"/>
  <c r="C135" i="6"/>
  <c r="E134" i="6"/>
  <c r="F134" i="6" s="1"/>
  <c r="C134" i="6"/>
  <c r="E133" i="6"/>
  <c r="F133" i="6" s="1"/>
  <c r="C133" i="6"/>
  <c r="E132" i="6"/>
  <c r="F132" i="6" s="1"/>
  <c r="C132" i="6"/>
  <c r="E131" i="6"/>
  <c r="F131" i="6" s="1"/>
  <c r="C131" i="6"/>
  <c r="E130" i="6"/>
  <c r="F130" i="6" s="1"/>
  <c r="C130" i="6"/>
  <c r="E129" i="6"/>
  <c r="F129" i="6" s="1"/>
  <c r="C129" i="6"/>
  <c r="E128" i="6"/>
  <c r="F128" i="6" s="1"/>
  <c r="C128" i="6"/>
  <c r="E127" i="6"/>
  <c r="F127" i="6" s="1"/>
  <c r="C127" i="6"/>
  <c r="E126" i="6"/>
  <c r="F126" i="6" s="1"/>
  <c r="C126" i="6"/>
  <c r="E125" i="6"/>
  <c r="F125" i="6" s="1"/>
  <c r="C125" i="6"/>
  <c r="E124" i="6"/>
  <c r="F124" i="6" s="1"/>
  <c r="C124" i="6"/>
  <c r="E123" i="6"/>
  <c r="F123" i="6" s="1"/>
  <c r="C123" i="6"/>
  <c r="E122" i="6"/>
  <c r="F122" i="6" s="1"/>
  <c r="C122" i="6"/>
  <c r="E121" i="6"/>
  <c r="F121" i="6" s="1"/>
  <c r="C121" i="6"/>
  <c r="E120" i="6"/>
  <c r="F120" i="6" s="1"/>
  <c r="C120" i="6"/>
  <c r="E119" i="6"/>
  <c r="F119" i="6"/>
  <c r="C119" i="6"/>
  <c r="E118" i="6"/>
  <c r="F118" i="6" s="1"/>
  <c r="C118" i="6"/>
  <c r="E117" i="6"/>
  <c r="F117" i="6" s="1"/>
  <c r="C117" i="6"/>
  <c r="E116" i="6"/>
  <c r="F116" i="6" s="1"/>
  <c r="C116" i="6"/>
  <c r="E115" i="6"/>
  <c r="F115" i="6" s="1"/>
  <c r="C115" i="6"/>
  <c r="E114" i="6"/>
  <c r="F114" i="6" s="1"/>
  <c r="C114" i="6"/>
  <c r="E113" i="6"/>
  <c r="F113" i="6" s="1"/>
  <c r="C113" i="6"/>
  <c r="E112" i="6"/>
  <c r="F112" i="6" s="1"/>
  <c r="C112" i="6"/>
  <c r="E111" i="6"/>
  <c r="F111" i="6"/>
  <c r="C111" i="6"/>
  <c r="E110" i="6"/>
  <c r="F110" i="6" s="1"/>
  <c r="C110" i="6"/>
  <c r="E109" i="6"/>
  <c r="F109" i="6" s="1"/>
  <c r="C109" i="6"/>
  <c r="E108" i="6"/>
  <c r="F108" i="6" s="1"/>
  <c r="C108" i="6"/>
  <c r="E107" i="6"/>
  <c r="F107" i="6" s="1"/>
  <c r="C107" i="6"/>
  <c r="E106" i="6"/>
  <c r="F106" i="6" s="1"/>
  <c r="C106" i="6"/>
  <c r="E105" i="6"/>
  <c r="F105" i="6" s="1"/>
  <c r="C105" i="6"/>
  <c r="E104" i="6"/>
  <c r="F104" i="6" s="1"/>
  <c r="C104" i="6"/>
  <c r="E103" i="6"/>
  <c r="F103" i="6"/>
  <c r="C103" i="6"/>
  <c r="E102" i="6"/>
  <c r="F102" i="6" s="1"/>
  <c r="C102" i="6"/>
  <c r="E101" i="6"/>
  <c r="F101" i="6" s="1"/>
  <c r="C101" i="6"/>
  <c r="E100" i="6"/>
  <c r="F100" i="6" s="1"/>
  <c r="C100" i="6"/>
  <c r="E99" i="6"/>
  <c r="F99" i="6" s="1"/>
  <c r="C99" i="6"/>
  <c r="E98" i="6"/>
  <c r="F98" i="6" s="1"/>
  <c r="C98" i="6"/>
  <c r="E97" i="6"/>
  <c r="F97" i="6" s="1"/>
  <c r="C97" i="6"/>
  <c r="E96" i="6"/>
  <c r="F96" i="6" s="1"/>
  <c r="C96" i="6"/>
  <c r="E95" i="6"/>
  <c r="F95" i="6" s="1"/>
  <c r="C95" i="6"/>
  <c r="E94" i="6"/>
  <c r="F94" i="6" s="1"/>
  <c r="C94" i="6"/>
  <c r="E93" i="6"/>
  <c r="F93" i="6" s="1"/>
  <c r="C93" i="6"/>
  <c r="E92" i="6"/>
  <c r="F92" i="6" s="1"/>
  <c r="C92" i="6"/>
  <c r="E91" i="6"/>
  <c r="F91" i="6"/>
  <c r="C91" i="6"/>
  <c r="E90" i="6"/>
  <c r="F90" i="6" s="1"/>
  <c r="C90" i="6"/>
  <c r="E89" i="6"/>
  <c r="F89" i="6" s="1"/>
  <c r="C89" i="6"/>
  <c r="E88" i="6"/>
  <c r="F88" i="6" s="1"/>
  <c r="C88" i="6"/>
  <c r="E87" i="6"/>
  <c r="F87" i="6" s="1"/>
  <c r="C87" i="6"/>
  <c r="E86" i="6"/>
  <c r="F86" i="6" s="1"/>
  <c r="C86" i="6"/>
  <c r="E85" i="6"/>
  <c r="F85" i="6" s="1"/>
  <c r="C85" i="6"/>
  <c r="E84" i="6"/>
  <c r="F84" i="6" s="1"/>
  <c r="C84" i="6"/>
  <c r="E83" i="6"/>
  <c r="F83" i="6" s="1"/>
  <c r="C83" i="6"/>
  <c r="E82" i="6"/>
  <c r="F82" i="6" s="1"/>
  <c r="C82" i="6"/>
  <c r="E81" i="6"/>
  <c r="F81" i="6" s="1"/>
  <c r="C81" i="6"/>
  <c r="E80" i="6"/>
  <c r="F80" i="6" s="1"/>
  <c r="C80" i="6"/>
  <c r="E79" i="6"/>
  <c r="F79" i="6" s="1"/>
  <c r="C79" i="6"/>
  <c r="E78" i="6"/>
  <c r="F78" i="6" s="1"/>
  <c r="C78" i="6"/>
  <c r="E77" i="6"/>
  <c r="F77" i="6" s="1"/>
  <c r="C77" i="6"/>
  <c r="E76" i="6"/>
  <c r="F76" i="6" s="1"/>
  <c r="C76" i="6"/>
  <c r="E75" i="6"/>
  <c r="F75" i="6" s="1"/>
  <c r="C75" i="6"/>
  <c r="E74" i="6"/>
  <c r="F74" i="6" s="1"/>
  <c r="C74" i="6"/>
  <c r="E73" i="6"/>
  <c r="F73" i="6" s="1"/>
  <c r="C73" i="6"/>
  <c r="E72" i="6"/>
  <c r="F72" i="6" s="1"/>
  <c r="C72" i="6"/>
  <c r="E71" i="6"/>
  <c r="F71" i="6" s="1"/>
  <c r="C71" i="6"/>
  <c r="E70" i="6"/>
  <c r="F70" i="6" s="1"/>
  <c r="C70" i="6"/>
  <c r="E69" i="6"/>
  <c r="F69" i="6" s="1"/>
  <c r="C69" i="6"/>
  <c r="E68" i="6"/>
  <c r="F68" i="6" s="1"/>
  <c r="C68" i="6"/>
  <c r="E67" i="6"/>
  <c r="F67" i="6" s="1"/>
  <c r="C67" i="6"/>
  <c r="E66" i="6"/>
  <c r="F66" i="6" s="1"/>
  <c r="C66" i="6"/>
  <c r="E65" i="6"/>
  <c r="F65" i="6" s="1"/>
  <c r="C65" i="6"/>
  <c r="E64" i="6"/>
  <c r="F64" i="6" s="1"/>
  <c r="C64" i="6"/>
  <c r="E63" i="6"/>
  <c r="F63" i="6" s="1"/>
  <c r="C63" i="6"/>
  <c r="E62" i="6"/>
  <c r="F62" i="6" s="1"/>
  <c r="C62" i="6"/>
  <c r="E61" i="6"/>
  <c r="F61" i="6" s="1"/>
  <c r="C61" i="6"/>
  <c r="E60" i="6"/>
  <c r="F60" i="6" s="1"/>
  <c r="C60" i="6"/>
  <c r="E59" i="6"/>
  <c r="F59" i="6" s="1"/>
  <c r="C59" i="6"/>
  <c r="E58" i="6"/>
  <c r="F58" i="6" s="1"/>
  <c r="C58" i="6"/>
  <c r="E57" i="6"/>
  <c r="F57" i="6" s="1"/>
  <c r="C57" i="6"/>
  <c r="E56" i="6"/>
  <c r="F56" i="6" s="1"/>
  <c r="C56" i="6"/>
  <c r="E55" i="6"/>
  <c r="F55" i="6" s="1"/>
  <c r="C55" i="6"/>
  <c r="E54" i="6"/>
  <c r="F54" i="6" s="1"/>
  <c r="C54" i="6"/>
  <c r="E53" i="6"/>
  <c r="F53" i="6" s="1"/>
  <c r="C53" i="6"/>
  <c r="E52" i="6"/>
  <c r="F52" i="6" s="1"/>
  <c r="C52" i="6"/>
  <c r="E51" i="6"/>
  <c r="F51" i="6" s="1"/>
  <c r="C51" i="6"/>
  <c r="E50" i="6"/>
  <c r="F50" i="6" s="1"/>
  <c r="C50" i="6"/>
  <c r="E49" i="6"/>
  <c r="F49" i="6" s="1"/>
  <c r="C49" i="6"/>
  <c r="E48" i="6"/>
  <c r="F48" i="6" s="1"/>
  <c r="C48" i="6"/>
  <c r="E47" i="6"/>
  <c r="F47" i="6" s="1"/>
  <c r="C47" i="6"/>
  <c r="E46" i="6"/>
  <c r="F46" i="6" s="1"/>
  <c r="C46" i="6"/>
  <c r="E45" i="6"/>
  <c r="F45" i="6" s="1"/>
  <c r="C45" i="6"/>
  <c r="E44" i="6"/>
  <c r="F44" i="6" s="1"/>
  <c r="C44" i="6"/>
  <c r="E43" i="6"/>
  <c r="F43" i="6" s="1"/>
  <c r="C43" i="6"/>
  <c r="E42" i="6"/>
  <c r="F42" i="6" s="1"/>
  <c r="C42" i="6"/>
  <c r="E41" i="6"/>
  <c r="F41" i="6" s="1"/>
  <c r="C41" i="6"/>
  <c r="E40" i="6"/>
  <c r="F40" i="6" s="1"/>
  <c r="C40" i="6"/>
  <c r="E39" i="6"/>
  <c r="F39" i="6" s="1"/>
  <c r="C39" i="6"/>
  <c r="E38" i="6"/>
  <c r="F38" i="6" s="1"/>
  <c r="C38" i="6"/>
  <c r="E37" i="6"/>
  <c r="F37" i="6" s="1"/>
  <c r="C37" i="6"/>
  <c r="E36" i="6"/>
  <c r="F36" i="6" s="1"/>
  <c r="C36" i="6"/>
  <c r="E35" i="6"/>
  <c r="F35" i="6" s="1"/>
  <c r="C35" i="6"/>
  <c r="E34" i="6"/>
  <c r="F34" i="6" s="1"/>
  <c r="C34" i="6"/>
  <c r="E33" i="6"/>
  <c r="F33" i="6" s="1"/>
  <c r="C33" i="6"/>
  <c r="E32" i="6"/>
  <c r="F32" i="6" s="1"/>
  <c r="C32" i="6"/>
  <c r="E31" i="6"/>
  <c r="F31" i="6" s="1"/>
  <c r="C31" i="6"/>
  <c r="E30" i="6"/>
  <c r="F30" i="6" s="1"/>
  <c r="C30" i="6"/>
  <c r="E29" i="6"/>
  <c r="F29" i="6" s="1"/>
  <c r="C29" i="6"/>
  <c r="E28" i="6"/>
  <c r="F28" i="6" s="1"/>
  <c r="C28" i="6"/>
  <c r="E27" i="6"/>
  <c r="F27" i="6" s="1"/>
  <c r="C27" i="6"/>
  <c r="E26" i="6"/>
  <c r="F26" i="6" s="1"/>
  <c r="C26" i="6"/>
  <c r="E25" i="6"/>
  <c r="F25" i="6" s="1"/>
  <c r="C25" i="6"/>
  <c r="E24" i="6"/>
  <c r="F24" i="6" s="1"/>
  <c r="C24" i="6"/>
  <c r="E23" i="6"/>
  <c r="F23" i="6" s="1"/>
  <c r="C23" i="6"/>
  <c r="E22" i="6"/>
  <c r="F22" i="6" s="1"/>
  <c r="C22" i="6"/>
  <c r="E21" i="6"/>
  <c r="F21" i="6" s="1"/>
  <c r="C21" i="6"/>
  <c r="E20" i="6"/>
  <c r="F20" i="6" s="1"/>
  <c r="C20" i="6"/>
  <c r="E19" i="6"/>
  <c r="F19" i="6" s="1"/>
  <c r="C19" i="6"/>
  <c r="E18" i="6"/>
  <c r="F18" i="6" s="1"/>
  <c r="C18" i="6"/>
  <c r="E17" i="6"/>
  <c r="F17" i="6" s="1"/>
  <c r="C17" i="6"/>
  <c r="E16" i="6"/>
  <c r="F16" i="6" s="1"/>
  <c r="C16" i="6"/>
  <c r="E15" i="6"/>
  <c r="F15" i="6" s="1"/>
  <c r="C15" i="6"/>
  <c r="E14" i="6"/>
  <c r="F14" i="6" s="1"/>
  <c r="C14" i="6"/>
  <c r="E13" i="6"/>
  <c r="F13" i="6" s="1"/>
  <c r="C13" i="6"/>
  <c r="E12" i="6"/>
  <c r="F12" i="6" s="1"/>
  <c r="C12" i="6"/>
  <c r="E11" i="6"/>
  <c r="F11" i="6" s="1"/>
  <c r="C11" i="6"/>
  <c r="E10" i="6"/>
  <c r="F10" i="6" s="1"/>
  <c r="C10" i="6"/>
  <c r="E9" i="6"/>
  <c r="F9" i="6"/>
  <c r="C9" i="6"/>
  <c r="E8" i="6"/>
  <c r="F8" i="6" s="1"/>
  <c r="C8" i="6"/>
  <c r="E7" i="6"/>
  <c r="F7" i="6" s="1"/>
  <c r="C7" i="6"/>
  <c r="E6" i="6"/>
  <c r="F6" i="6" s="1"/>
  <c r="C6" i="6"/>
  <c r="E3" i="6"/>
  <c r="E33" i="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4" i="4"/>
</calcChain>
</file>

<file path=xl/sharedStrings.xml><?xml version="1.0" encoding="utf-8"?>
<sst xmlns="http://schemas.openxmlformats.org/spreadsheetml/2006/main" count="277" uniqueCount="259">
  <si>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</si>
  <si>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</si>
  <si>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</si>
  <si>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</si>
  <si>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</si>
  <si>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</si>
  <si>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</si>
  <si>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</si>
  <si>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</si>
  <si>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</si>
  <si>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</si>
  <si>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</si>
  <si>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</si>
  <si>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</si>
  <si>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</si>
  <si>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</si>
  <si>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</si>
  <si>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</si>
  <si>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</si>
  <si>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</si>
  <si>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</si>
  <si>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</si>
  <si>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</si>
  <si>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</si>
  <si>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</si>
  <si>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</si>
  <si>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</si>
  <si>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</si>
  <si>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</si>
  <si>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</si>
  <si>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</si>
  <si>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</si>
  <si>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</si>
  <si>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</si>
  <si>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</si>
  <si>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</si>
  <si>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</si>
  <si>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</si>
  <si>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</si>
  <si>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</si>
  <si>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</si>
  <si>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</si>
  <si>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</si>
  <si>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</si>
  <si>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</si>
  <si>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</si>
  <si>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</si>
  <si>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</si>
  <si>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</si>
  <si>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</si>
  <si>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</si>
  <si>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</si>
  <si>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</si>
  <si>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</si>
  <si>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</si>
  <si>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</si>
  <si>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</si>
  <si>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</si>
  <si>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</si>
  <si>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</si>
  <si>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</si>
  <si>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</si>
  <si>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</si>
  <si>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</si>
  <si>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</si>
  <si>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</si>
  <si>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</si>
  <si>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</si>
  <si>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</si>
  <si>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</si>
  <si>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</si>
  <si>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</si>
  <si>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</si>
  <si>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</si>
  <si>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</si>
  <si>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</si>
  <si>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</si>
  <si>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</si>
  <si>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</si>
  <si>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</si>
  <si>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</si>
  <si>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</si>
  <si>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</si>
  <si>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</si>
  <si>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</si>
  <si>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</si>
  <si>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</si>
  <si>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</si>
  <si>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</si>
  <si>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</si>
  <si>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</si>
  <si>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</si>
  <si>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</si>
  <si>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</si>
  <si>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</si>
  <si>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</si>
  <si>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</si>
  <si>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</si>
  <si>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</si>
  <si>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</si>
  <si>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</si>
  <si>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</si>
  <si>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</si>
  <si>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</si>
  <si>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</si>
  <si>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</si>
  <si>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</si>
  <si>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</si>
  <si>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</si>
  <si>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</si>
  <si>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</si>
  <si>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</si>
  <si>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</si>
  <si>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</si>
  <si>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</si>
  <si>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</si>
  <si>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</si>
  <si>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</si>
  <si>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</si>
  <si>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</si>
  <si>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</si>
  <si>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</si>
  <si>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</si>
  <si>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</si>
  <si>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</si>
  <si>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</si>
  <si>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</si>
  <si>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</si>
  <si>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</si>
  <si>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</si>
  <si>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</si>
  <si>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</si>
  <si>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</si>
  <si>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</si>
  <si>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</si>
  <si>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</si>
  <si>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</si>
  <si>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</si>
  <si>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</si>
  <si>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</si>
  <si>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</si>
  <si>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</si>
  <si>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</si>
  <si>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</si>
  <si>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</si>
  <si>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</si>
  <si>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</si>
  <si>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</si>
  <si>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</si>
  <si>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</si>
  <si>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</si>
  <si>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</si>
  <si>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</si>
  <si>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</si>
  <si>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</si>
  <si>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</si>
  <si>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</si>
  <si>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</si>
  <si>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</si>
  <si>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</si>
  <si>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</si>
  <si>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</si>
  <si>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</si>
  <si>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</si>
  <si>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</si>
  <si>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</si>
  <si>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</si>
  <si>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</si>
  <si>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</si>
  <si>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</si>
  <si>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</si>
  <si>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</si>
  <si>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</si>
  <si>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</si>
  <si>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</si>
  <si>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</si>
  <si>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</si>
  <si>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</si>
  <si>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</si>
  <si>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</si>
  <si>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</si>
  <si>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</si>
  <si>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</si>
  <si>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</si>
  <si>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</si>
  <si>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</si>
  <si>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</si>
  <si>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</si>
  <si>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</si>
  <si>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</si>
  <si>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</si>
  <si>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</si>
  <si>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</si>
  <si>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</si>
  <si>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</si>
  <si>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</si>
  <si>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</si>
  <si>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Sexe</t>
  </si>
  <si>
    <t>En couple</t>
  </si>
  <si>
    <t xml:space="preserve"> En %</t>
  </si>
  <si>
    <t>RA</t>
  </si>
  <si>
    <t>Mayotte</t>
  </si>
  <si>
    <t>Moins de 1 an</t>
  </si>
  <si>
    <t>Caractéristiques</t>
  </si>
  <si>
    <t>DROM</t>
  </si>
  <si>
    <t>En milliers</t>
  </si>
  <si>
    <t>Département</t>
  </si>
  <si>
    <t>Effectifs</t>
  </si>
  <si>
    <t>Âge</t>
  </si>
  <si>
    <t xml:space="preserve"> </t>
  </si>
  <si>
    <t>Taux pour 100</t>
  </si>
  <si>
    <t>Population  20-64 ans</t>
  </si>
  <si>
    <t>Montant
forfaitaire</t>
  </si>
  <si>
    <t>Montant
allocation</t>
  </si>
  <si>
    <t>Revenu garanti</t>
  </si>
  <si>
    <t>Effectifs (en nombre)</t>
  </si>
  <si>
    <t>Année</t>
  </si>
  <si>
    <t>France métropolitaine (échelle de gauche)</t>
  </si>
  <si>
    <t>France entière (échelle de gauche)</t>
  </si>
  <si>
    <t>-</t>
  </si>
  <si>
    <t>Femme</t>
  </si>
  <si>
    <t>Homme</t>
  </si>
  <si>
    <t>Seul</t>
  </si>
  <si>
    <t>En %</t>
  </si>
  <si>
    <t xml:space="preserve">Taux de sortie </t>
  </si>
  <si>
    <t>nd</t>
  </si>
  <si>
    <t>Tableau 1 - Caractéristiques des allocataires de l’ASS, fin 2017</t>
  </si>
  <si>
    <t xml:space="preserve">Taux d’entrée </t>
  </si>
  <si>
    <t>Carte 1 - Part d’allocataires de l’ASS, fin 2017, parmi la population âgée de 20 à 64 ans</t>
  </si>
  <si>
    <t>Allocataires de l’ASS</t>
  </si>
  <si>
    <t>Ensemble des personnes inscrites à Pôle emploi depuis au moins 1 an</t>
  </si>
  <si>
    <t>427 100</t>
  </si>
  <si>
    <t>2 728 600</t>
  </si>
  <si>
    <t>36 993 700</t>
  </si>
  <si>
    <t>Moins de 30 ans</t>
  </si>
  <si>
    <t>30 à 39 ans</t>
  </si>
  <si>
    <t>40 à 49 ans</t>
  </si>
  <si>
    <t>50 à 59 ans</t>
  </si>
  <si>
    <t>60 ans ou plus</t>
  </si>
  <si>
    <t>Ancienneté dans le dispositif</t>
  </si>
  <si>
    <t>1 an à moins de 2 ans</t>
  </si>
  <si>
    <t>2 ans à moins de 5 ans</t>
  </si>
  <si>
    <t>5 ans à moins de 10 ans</t>
  </si>
  <si>
    <t>10 ans ou plus</t>
  </si>
  <si>
    <t>Moins de 2 ans</t>
  </si>
  <si>
    <t>2 ans à moins de 3 ans</t>
  </si>
  <si>
    <r>
      <t>Situation familiale</t>
    </r>
    <r>
      <rPr>
        <b/>
        <vertAlign val="superscript"/>
        <sz val="8"/>
        <rFont val="Arial"/>
        <family val="2"/>
      </rPr>
      <t>1</t>
    </r>
  </si>
  <si>
    <t>Ensemble de la population âgée de 20 à 64 ans</t>
  </si>
  <si>
    <t>nd : non disponible.
1. Pour les allocataires de l’ASS, estimation de Pôle emploi. Pour l’ensemble de la population, estimation hors ménages complexes.
Champ &gt; France ; ensemble de la population : ménages ordinaires en France (hors Mayotte).
Sources &gt; Pôle emploi ; DREES, ENIACRAMS, pour l’ancienneté dans le dispositif et d’inscription à Pôle emploi ; Insee, enquête
Emploi 2017, pour les caractéristiques de l’ensemble de la population.</t>
  </si>
  <si>
    <t>3 ans ou plus</t>
  </si>
  <si>
    <t>Graphique 1 - Évolution du nombre (depuis 1984), et de la part parmi la population âgée
de 20 à 64 ans (depuis 1994), d’allocataires de l’ASS</t>
  </si>
  <si>
    <t>Graphique 2 - Évolution des taux d’entrée et de sortie de l’ASS, depuis 2011</t>
  </si>
  <si>
    <t>Lecture &gt; Une personne seule avec des ressources initiales mensuelles inférieures à 662,62 euros perçoit l’ASS à taux plein dont le montant s’élève à 509,18 euros par mois. Son revenu garanti total correspond à la somme de l’allocation à taux plein (509,18 euros) et du montant de ses ressources initiales. À partir de 662,62 euros de ressources initiales, une personne seule perçoit une allocation égale à la différence entre le plafond des ressources (1 171,80 euros) et le montant de ses ressources initiales. Son revenu total garanti s’élève à 1 171,80 euros. Son revenu global peut être supérieur à ce montant dans le cadre de l’intéressement, puisque les revenus d’activité alors perçus sont exclus de la base des ressources. Le revenu global peut également être supérieur car certains types de ressources ne sont pas pris en compte dans l’assiette des ressources (voir fiche 09).</t>
  </si>
  <si>
    <r>
      <t>Schéma 1 - Revenu mensuel garanti, hors intéressement, pour une personne seule selon
ses ressources, au 1</t>
    </r>
    <r>
      <rPr>
        <b/>
        <vertAlign val="superscript"/>
        <sz val="8"/>
        <color theme="1"/>
        <rFont val="Arial"/>
        <family val="2"/>
      </rPr>
      <t>er</t>
    </r>
    <r>
      <rPr>
        <b/>
        <sz val="8"/>
        <color theme="1"/>
        <rFont val="Arial"/>
        <family val="2"/>
      </rPr>
      <t xml:space="preserve"> avril 2019</t>
    </r>
  </si>
  <si>
    <t>Ancienneté d’inscription à Pôle emploi</t>
  </si>
  <si>
    <t>Part d’allocataires dans la France entière dans la population âgée de 20 à 64 ans (échelle de droite)</t>
  </si>
  <si>
    <r>
      <t>Champ &gt; Effectifs en France, au 31 décembre de chaque année.
Sources &gt; Pôle emploi ; Insee, population estimée au 1</t>
    </r>
    <r>
      <rPr>
        <vertAlign val="superscript"/>
        <sz val="8"/>
        <color theme="1"/>
        <rFont val="Arial"/>
        <family val="2"/>
      </rPr>
      <t>er</t>
    </r>
    <r>
      <rPr>
        <sz val="8"/>
        <color theme="1"/>
        <rFont val="Arial"/>
        <family val="2"/>
      </rPr>
      <t xml:space="preserve"> janvier de l’année </t>
    </r>
    <r>
      <rPr>
        <i/>
        <sz val="8"/>
        <color theme="1"/>
        <rFont val="Arial"/>
        <family val="2"/>
      </rPr>
      <t>n+1</t>
    </r>
    <r>
      <rPr>
        <sz val="8"/>
        <color theme="1"/>
        <rFont val="Arial"/>
        <family val="2"/>
      </rPr>
      <t xml:space="preserve"> (pour le taux d’allocataires de l’année </t>
    </r>
    <r>
      <rPr>
        <i/>
        <sz val="8"/>
        <color theme="1"/>
        <rFont val="Arial"/>
        <family val="2"/>
      </rPr>
      <t>n</t>
    </r>
    <r>
      <rPr>
        <sz val="8"/>
        <color theme="1"/>
        <rFont val="Arial"/>
        <family val="2"/>
      </rPr>
      <t>).</t>
    </r>
  </si>
  <si>
    <r>
      <t xml:space="preserve">Note &gt; Le taux d’entrée de l’année </t>
    </r>
    <r>
      <rPr>
        <i/>
        <sz val="8"/>
        <rFont val="Arial"/>
        <family val="2"/>
      </rPr>
      <t>n</t>
    </r>
    <r>
      <rPr>
        <sz val="8"/>
        <rFont val="Arial"/>
        <family val="2"/>
      </rPr>
      <t xml:space="preserve"> rapporte le nombre de personnes absentes du dispositif au 31/12/</t>
    </r>
    <r>
      <rPr>
        <i/>
        <sz val="8"/>
        <rFont val="Arial"/>
        <family val="2"/>
      </rPr>
      <t>n-1</t>
    </r>
    <r>
      <rPr>
        <sz val="8"/>
        <rFont val="Arial"/>
        <family val="2"/>
      </rPr>
      <t xml:space="preserve"> mais présentes au
31/12/</t>
    </r>
    <r>
      <rPr>
        <i/>
        <sz val="8"/>
        <rFont val="Arial"/>
        <family val="2"/>
      </rPr>
      <t>n</t>
    </r>
    <r>
      <rPr>
        <sz val="8"/>
        <rFont val="Arial"/>
        <family val="2"/>
      </rPr>
      <t xml:space="preserve"> au stock présent au 31/12/</t>
    </r>
    <r>
      <rPr>
        <i/>
        <sz val="8"/>
        <rFont val="Arial"/>
        <family val="2"/>
      </rPr>
      <t>n</t>
    </r>
    <r>
      <rPr>
        <sz val="8"/>
        <rFont val="Arial"/>
        <family val="2"/>
      </rPr>
      <t xml:space="preserve">. Le taux de sortie de l’année </t>
    </r>
    <r>
      <rPr>
        <i/>
        <sz val="8"/>
        <rFont val="Arial"/>
        <family val="2"/>
      </rPr>
      <t>n</t>
    </r>
    <r>
      <rPr>
        <sz val="8"/>
        <rFont val="Arial"/>
        <family val="2"/>
      </rPr>
      <t xml:space="preserve"> rapporte le nombre de personnes présentes au 31/12/</t>
    </r>
    <r>
      <rPr>
        <i/>
        <sz val="8"/>
        <rFont val="Arial"/>
        <family val="2"/>
      </rPr>
      <t>n-1</t>
    </r>
    <r>
      <rPr>
        <sz val="8"/>
        <rFont val="Arial"/>
        <family val="2"/>
      </rPr>
      <t xml:space="preserve">
mais absentes au 31/12/</t>
    </r>
    <r>
      <rPr>
        <i/>
        <sz val="8"/>
        <rFont val="Arial"/>
        <family val="2"/>
      </rPr>
      <t>n</t>
    </r>
    <r>
      <rPr>
        <sz val="8"/>
        <rFont val="Arial"/>
        <family val="2"/>
      </rPr>
      <t xml:space="preserve"> au stock présent au 31/12/</t>
    </r>
    <r>
      <rPr>
        <i/>
        <sz val="8"/>
        <rFont val="Arial"/>
        <family val="2"/>
      </rPr>
      <t>n-1</t>
    </r>
    <r>
      <rPr>
        <sz val="8"/>
        <rFont val="Arial"/>
        <family val="2"/>
      </rPr>
      <t>.
Lecture &gt; 28 % des allocataires de l’ASS fin 2017 ne l’étaient pas fin 2016. 32 % des allocataires de l’ASS fin 2016 ne le sont
plus fin 2017.
Champ &gt; France, bénéficiaires âgés de 16 à 64 ans au 31 décembre de chaque année (année de sortie du dispositif).
Source &gt; DREES, ENIACRAMS.</t>
    </r>
  </si>
  <si>
    <r>
      <t>Note &gt; En France, on compte en moyenne 1,1 allocataire de l’ASS pour 100 habitants âgés de 20 à 64 ans.
Champ &gt; France.
Sources &gt; Pôle emploi ; Insee, population estimée au 1</t>
    </r>
    <r>
      <rPr>
        <vertAlign val="superscript"/>
        <sz val="8"/>
        <color theme="1"/>
        <rFont val="Arial"/>
        <family val="2"/>
      </rPr>
      <t>er</t>
    </r>
    <r>
      <rPr>
        <sz val="8"/>
        <color theme="1"/>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</si>
</sst>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_-* #,##0.00\ [$€-1]_-;\-* #,##0.00\ [$€-1]_-;_-* &quot;-&quot;??\ [$€-1]_-"/>
    <numFmt numFmtId="167" formatCode="_-* #,##0.00\ [$€-1]_-;\-* #,##0.00\ [$€-1]_-;_-* \-??\ [$€-1]_-"/>
    <numFmt numFmtId="168" formatCode="0.00000E+00"/>
  </numFmts>
  <fonts count="31"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Garamond"/>
      <family val="1"/>
    </font>
    <font>
      <sz val="10"/>
      <name val="Garamond"/>
      <family val="1"/>
    </font>
    <font>
      <sz val="11"/>
      <color theme="1"/>
      <name val="Calibri"/>
      <family val="2"/>
      <scheme val="minor"/>
    </font>
    <font>
      <b/>
      <sz val="8"/>
      <color theme="1"/>
      <name val="Arial"/>
      <family val="2"/>
    </font>
    <font>
      <sz val="8"/>
      <color theme="1"/>
      <name val="Arial"/>
      <family val="2"/>
    </font>
    <font>
      <b/>
      <sz val="8"/>
      <name val="Arial"/>
      <family val="2"/>
    </font>
    <font>
      <b/>
      <sz val="12"/>
      <name val="Arial"/>
      <family val="2"/>
    </font>
    <font>
      <b/>
      <vertAlign val="superscript"/>
      <sz val="8"/>
      <name val="Arial"/>
      <family val="2"/>
    </font>
    <font>
      <b/>
      <vertAlign val="superscript"/>
      <sz val="8"/>
      <color theme="1"/>
      <name val="Arial"/>
      <family val="2"/>
    </font>
    <font>
      <vertAlign val="superscript"/>
      <sz val="8"/>
      <color theme="1"/>
      <name val="Arial"/>
      <family val="2"/>
    </font>
    <font>
      <i/>
      <sz val="8"/>
      <color theme="1"/>
      <name val="Arial"/>
      <family val="2"/>
    </font>
    <font>
      <i/>
      <sz val="8"/>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4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9" fillId="3" borderId="0" applyNumberFormat="0" applyBorder="0" applyAlignment="0" applyProtection="0"/>
    <xf numFmtId="0" fontId="6" fillId="16" borderId="1" applyNumberFormat="0" applyAlignment="0" applyProtection="0"/>
    <xf numFmtId="0" fontId="18" fillId="17" borderId="3" applyNumberFormat="0" applyAlignment="0" applyProtection="0"/>
    <xf numFmtId="166" fontId="2" fillId="0" borderId="0" applyFont="0" applyFill="0" applyBorder="0" applyAlignment="0" applyProtection="0"/>
    <xf numFmtId="0" fontId="13" fillId="0" borderId="0" applyNumberFormat="0" applyFill="0" applyBorder="0" applyAlignment="0" applyProtection="0"/>
    <xf numFmtId="0" fontId="11"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8" fillId="7" borderId="1" applyNumberFormat="0" applyAlignment="0" applyProtection="0"/>
    <xf numFmtId="0" fontId="7" fillId="0" borderId="2" applyNumberFormat="0" applyFill="0" applyAlignment="0" applyProtection="0"/>
    <xf numFmtId="0" fontId="10" fillId="19" borderId="0" applyNumberFormat="0" applyBorder="0" applyAlignment="0" applyProtection="0"/>
    <xf numFmtId="0" fontId="20" fillId="0" borderId="0"/>
    <xf numFmtId="0" fontId="19" fillId="0" borderId="0"/>
    <xf numFmtId="0" fontId="21" fillId="0" borderId="0"/>
    <xf numFmtId="0" fontId="19" fillId="18" borderId="4" applyNumberFormat="0" applyFont="0" applyAlignment="0" applyProtection="0"/>
    <xf numFmtId="0" fontId="12" fillId="16" borderId="8" applyNumberFormat="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2" fillId="0" borderId="0"/>
    <xf numFmtId="167" fontId="2" fillId="0" borderId="0" applyFill="0" applyBorder="0" applyAlignment="0" applyProtection="0"/>
  </cellStyleXfs>
  <cellXfs count="57">
    <xf numFmtId="0" fontId="0" fillId="0" borderId="0" xfId="0"/>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0" xfId="0" applyFont="1" applyFill="1" applyAlignment="1">
      <alignment horizontal="left" vertical="center"/>
    </xf>
    <xf numFmtId="0" fontId="23" fillId="0" borderId="0" xfId="0" applyFont="1" applyFill="1" applyAlignment="1">
      <alignment vertical="center"/>
    </xf>
    <xf numFmtId="0" fontId="22" fillId="0" borderId="13" xfId="0" applyFont="1" applyFill="1" applyBorder="1" applyAlignment="1">
      <alignment horizontal="left"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2" fillId="0" borderId="0" xfId="0" applyFont="1" applyFill="1" applyAlignment="1">
      <alignment vertical="center"/>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xf>
    <xf numFmtId="164" fontId="23" fillId="0" borderId="12" xfId="0" applyNumberFormat="1" applyFont="1" applyFill="1" applyBorder="1" applyAlignment="1">
      <alignment horizontal="center" vertical="center"/>
    </xf>
    <xf numFmtId="0" fontId="23" fillId="0" borderId="0" xfId="0" applyFont="1" applyFill="1" applyAlignment="1">
      <alignment horizontal="right" vertical="center"/>
    </xf>
    <xf numFmtId="0" fontId="23" fillId="0" borderId="12" xfId="0" applyFont="1" applyFill="1" applyBorder="1" applyAlignment="1">
      <alignment vertical="center"/>
    </xf>
    <xf numFmtId="164" fontId="23" fillId="0" borderId="0" xfId="0" applyNumberFormat="1" applyFont="1" applyFill="1" applyAlignment="1">
      <alignment vertical="center"/>
    </xf>
    <xf numFmtId="165" fontId="23" fillId="0" borderId="12" xfId="0" applyNumberFormat="1" applyFont="1" applyFill="1" applyBorder="1" applyAlignment="1">
      <alignment horizontal="center" vertical="center"/>
    </xf>
    <xf numFmtId="0" fontId="23" fillId="0" borderId="0" xfId="0" applyFont="1" applyFill="1" applyAlignment="1">
      <alignment horizontal="justify" vertical="center"/>
    </xf>
    <xf numFmtId="168" fontId="23" fillId="0" borderId="0" xfId="0" applyNumberFormat="1" applyFont="1" applyFill="1" applyAlignment="1">
      <alignment vertical="center"/>
    </xf>
    <xf numFmtId="1" fontId="23" fillId="0" borderId="12" xfId="0" applyNumberFormat="1" applyFont="1" applyFill="1" applyBorder="1" applyAlignment="1">
      <alignment horizontal="center" vertical="center"/>
    </xf>
    <xf numFmtId="164" fontId="0" fillId="0" borderId="0" xfId="0" applyNumberFormat="1"/>
    <xf numFmtId="0" fontId="1" fillId="0" borderId="0" xfId="0" applyFont="1"/>
    <xf numFmtId="1" fontId="23" fillId="0" borderId="0" xfId="0" applyNumberFormat="1" applyFont="1" applyFill="1" applyAlignment="1">
      <alignment vertical="center"/>
    </xf>
    <xf numFmtId="0" fontId="24" fillId="0" borderId="14" xfId="0" applyFont="1" applyBorder="1"/>
    <xf numFmtId="0" fontId="1" fillId="0" borderId="14" xfId="0" applyFont="1" applyBorder="1"/>
    <xf numFmtId="0" fontId="24" fillId="0" borderId="14" xfId="0" applyFont="1" applyBorder="1" applyAlignment="1">
      <alignment horizontal="center" vertical="center"/>
    </xf>
    <xf numFmtId="0" fontId="25" fillId="0" borderId="14" xfId="0" applyFont="1" applyBorder="1" applyAlignment="1">
      <alignment horizontal="center" vertical="center"/>
    </xf>
    <xf numFmtId="0" fontId="1" fillId="0" borderId="14" xfId="0" applyFont="1" applyBorder="1" applyAlignment="1">
      <alignment horizontal="center" vertical="center"/>
    </xf>
    <xf numFmtId="3" fontId="2" fillId="0" borderId="0" xfId="39" applyNumberFormat="1" applyBorder="1"/>
    <xf numFmtId="1" fontId="1" fillId="0" borderId="14" xfId="0" applyNumberFormat="1" applyFont="1" applyBorder="1"/>
    <xf numFmtId="164" fontId="1" fillId="0" borderId="0" xfId="0" applyNumberFormat="1" applyFont="1"/>
    <xf numFmtId="1" fontId="1" fillId="0" borderId="0" xfId="0" applyNumberFormat="1" applyFont="1" applyBorder="1"/>
    <xf numFmtId="0" fontId="23" fillId="0" borderId="14" xfId="0" applyFont="1" applyFill="1" applyBorder="1" applyAlignment="1">
      <alignment vertical="center"/>
    </xf>
    <xf numFmtId="0" fontId="23" fillId="0" borderId="14" xfId="0" applyFont="1"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horizontal="left" vertical="top" wrapText="1"/>
    </xf>
    <xf numFmtId="0" fontId="22" fillId="0" borderId="0" xfId="0" applyFont="1" applyFill="1" applyAlignment="1">
      <alignment horizontal="left" vertical="top" wrapText="1"/>
    </xf>
    <xf numFmtId="0" fontId="23" fillId="0" borderId="0" xfId="0" applyFont="1" applyFill="1" applyAlignment="1">
      <alignment horizontal="left"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Fill="1" applyAlignment="1">
      <alignment horizontal="left" vertical="center"/>
    </xf>
    <xf numFmtId="0" fontId="23" fillId="0" borderId="0" xfId="0" applyFont="1" applyFill="1" applyBorder="1" applyAlignment="1">
      <alignment horizontal="right" vertical="center"/>
    </xf>
    <xf numFmtId="0" fontId="23" fillId="0" borderId="0" xfId="0" applyFont="1" applyFill="1" applyAlignment="1">
      <alignment horizontal="left" vertical="top"/>
    </xf>
    <xf numFmtId="0" fontId="22" fillId="0" borderId="0" xfId="0" applyFont="1" applyFill="1" applyAlignment="1">
      <alignment horizontal="left" vertical="center" wrapText="1"/>
    </xf>
    <xf numFmtId="0" fontId="23"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cellXfs>
  <cellStyles count="4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uro 2" xfId="40" xr:uid="{00000000-0005-0000-0000-000016000000}"/>
    <cellStyle name="Explanatory Text" xfId="23" xr:uid="{00000000-0005-0000-0000-000017000000}"/>
    <cellStyle name="Good" xfId="24" xr:uid="{00000000-0005-0000-0000-000018000000}"/>
    <cellStyle name="Heading 1" xfId="25" xr:uid="{00000000-0005-0000-0000-000019000000}"/>
    <cellStyle name="Heading 2" xfId="26" xr:uid="{00000000-0005-0000-0000-00001A000000}"/>
    <cellStyle name="Heading 3" xfId="27" xr:uid="{00000000-0005-0000-0000-00001B000000}"/>
    <cellStyle name="Heading 4" xfId="28" xr:uid="{00000000-0005-0000-0000-00001C000000}"/>
    <cellStyle name="Input" xfId="29" xr:uid="{00000000-0005-0000-0000-00001D000000}"/>
    <cellStyle name="Linked Cell" xfId="30" xr:uid="{00000000-0005-0000-0000-00001E000000}"/>
    <cellStyle name="Neutral" xfId="31" xr:uid="{00000000-0005-0000-0000-00001F000000}"/>
    <cellStyle name="Normal" xfId="0" builtinId="0"/>
    <cellStyle name="Normal 2" xfId="32" xr:uid="{00000000-0005-0000-0000-000021000000}"/>
    <cellStyle name="Normal 3" xfId="33" xr:uid="{00000000-0005-0000-0000-000022000000}"/>
    <cellStyle name="Normal 4" xfId="34" xr:uid="{00000000-0005-0000-0000-000023000000}"/>
    <cellStyle name="Normal 5" xfId="39" xr:uid="{00000000-0005-0000-0000-000024000000}"/>
    <cellStyle name="Note" xfId="35" xr:uid="{00000000-0005-0000-0000-000025000000}"/>
    <cellStyle name="Output" xfId="36" xr:uid="{00000000-0005-0000-0000-000026000000}"/>
    <cellStyle name="Title" xfId="37" xr:uid="{00000000-0005-0000-0000-000027000000}"/>
    <cellStyle name="Warning Text" xfId="38"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xdr:row>
      <xdr:rowOff>104775</xdr:rowOff>
    </xdr:from>
    <xdr:to>
      <xdr:col>7</xdr:col>
      <xdr:colOff>142875</xdr:colOff>
      <xdr:row>11</xdr:row>
      <xdr:rowOff>142875</xdr:rowOff>
    </xdr:to>
    <xdr:sp macro="" textlink="">
      <xdr:nvSpPr>
        <xdr:cNvPr id="243882" name="Text Box 2">
          <a:extLst>
            <a:ext uri="{FF2B5EF4-FFF2-40B4-BE49-F238E27FC236}">
              <a16:creationId xmlns:a16="http://schemas.microsoft.com/office/drawing/2014/main" id="{00000000-0008-0000-0000-0000AAB80300}"/>
            </a:ext>
          </a:extLst>
        </xdr:cNvPr>
        <xdr:cNvSpPr txBox="1">
          <a:spLocks noChangeArrowheads="1"/>
        </xdr:cNvSpPr>
      </xdr:nvSpPr>
      <xdr:spPr bwMode="auto">
        <a:xfrm>
          <a:off x="7543800" y="235267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18</xdr:row>
      <xdr:rowOff>123825</xdr:rowOff>
    </xdr:from>
    <xdr:to>
      <xdr:col>6</xdr:col>
      <xdr:colOff>19050</xdr:colOff>
      <xdr:row>19</xdr:row>
      <xdr:rowOff>104775</xdr:rowOff>
    </xdr:to>
    <xdr:sp macro="" textlink="">
      <xdr:nvSpPr>
        <xdr:cNvPr id="243883" name="Text Box 5">
          <a:extLst>
            <a:ext uri="{FF2B5EF4-FFF2-40B4-BE49-F238E27FC236}">
              <a16:creationId xmlns:a16="http://schemas.microsoft.com/office/drawing/2014/main" id="{00000000-0008-0000-0000-0000ABB80300}"/>
            </a:ext>
          </a:extLst>
        </xdr:cNvPr>
        <xdr:cNvSpPr txBox="1">
          <a:spLocks noChangeArrowheads="1"/>
        </xdr:cNvSpPr>
      </xdr:nvSpPr>
      <xdr:spPr bwMode="auto">
        <a:xfrm>
          <a:off x="7562850" y="38957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142875</xdr:rowOff>
    </xdr:from>
    <xdr:to>
      <xdr:col>6</xdr:col>
      <xdr:colOff>19050</xdr:colOff>
      <xdr:row>6</xdr:row>
      <xdr:rowOff>133350</xdr:rowOff>
    </xdr:to>
    <xdr:sp macro="" textlink="" fLocksText="0">
      <xdr:nvSpPr>
        <xdr:cNvPr id="214074" name="Text Box 6">
          <a:extLst>
            <a:ext uri="{FF2B5EF4-FFF2-40B4-BE49-F238E27FC236}">
              <a16:creationId xmlns:a16="http://schemas.microsoft.com/office/drawing/2014/main" id="{00000000-0008-0000-0000-00003A440300}"/>
            </a:ext>
          </a:extLst>
        </xdr:cNvPr>
        <xdr:cNvSpPr txBox="1">
          <a:spLocks noChangeArrowheads="1"/>
        </xdr:cNvSpPr>
      </xdr:nvSpPr>
      <xdr:spPr bwMode="auto">
        <a:xfrm>
          <a:off x="7772400" y="1457325"/>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71"/>
  <sheetViews>
    <sheetView showGridLines="0" tabSelected="1" zoomScaleNormal="100" workbookViewId="0">
      <selection activeCell="B270" sqref="B270:F271"/>
    </sheetView>
  </sheetViews>
  <sheetFormatPr baseColWidth="10" defaultColWidth="11.5" defaultRowHeight="11" x14ac:dyDescent="0.15"/>
  <cols>
    <col min="1" max="1" width="3.6640625" style="4" customWidth="1"/>
    <col min="2" max="3" width="11.6640625" style="4" customWidth="1"/>
    <col min="4" max="4" width="13.6640625" style="4" customWidth="1"/>
    <col min="5" max="5" width="17.1640625" style="4" customWidth="1"/>
    <col min="6" max="6" width="20.33203125" style="4" customWidth="1"/>
    <col min="7" max="16384" width="11.5" style="4"/>
  </cols>
  <sheetData>
    <row r="1" spans="2:6" ht="40" customHeight="1" x14ac:dyDescent="0.15">
      <c r="B1" s="40" t="s">
        <v>253</v>
      </c>
      <c r="C1" s="40"/>
      <c r="D1" s="40"/>
      <c r="E1" s="40"/>
      <c r="F1" s="40"/>
    </row>
    <row r="2" spans="2:6" x14ac:dyDescent="0.15">
      <c r="B2" s="5"/>
      <c r="C2" s="5"/>
      <c r="D2" s="5"/>
      <c r="E2" s="5"/>
      <c r="F2" s="5"/>
    </row>
    <row r="3" spans="2:6" ht="29.25" customHeight="1" x14ac:dyDescent="0.15">
      <c r="B3" s="2" t="s">
        <v>212</v>
      </c>
      <c r="C3" s="1"/>
      <c r="D3" s="42" t="s">
        <v>213</v>
      </c>
      <c r="E3" s="45">
        <f>+B4-C4</f>
        <v>501.27</v>
      </c>
      <c r="F3" s="45"/>
    </row>
    <row r="4" spans="2:6" ht="15" customHeight="1" x14ac:dyDescent="0.15">
      <c r="B4" s="6">
        <v>501.27</v>
      </c>
      <c r="C4" s="6">
        <v>0</v>
      </c>
      <c r="D4" s="43"/>
      <c r="E4" s="46"/>
      <c r="F4" s="46"/>
    </row>
    <row r="5" spans="2:6" ht="15" customHeight="1" x14ac:dyDescent="0.15">
      <c r="B5" s="7" t="s">
        <v>200</v>
      </c>
      <c r="C5" s="7" t="s">
        <v>200</v>
      </c>
      <c r="D5" s="44"/>
      <c r="E5" s="7" t="s">
        <v>214</v>
      </c>
      <c r="F5" s="47"/>
    </row>
    <row r="6" spans="2:6" ht="15" customHeight="1" x14ac:dyDescent="0.15">
      <c r="B6" s="8">
        <v>0</v>
      </c>
      <c r="C6" s="8">
        <f t="shared" ref="C6:C69" si="0">+B6</f>
        <v>0</v>
      </c>
      <c r="D6" s="8">
        <v>501.27</v>
      </c>
      <c r="E6" s="8">
        <f>D6+B6</f>
        <v>501.27</v>
      </c>
      <c r="F6" s="8">
        <f>E6-D6</f>
        <v>0</v>
      </c>
    </row>
    <row r="7" spans="2:6" ht="15" customHeight="1" x14ac:dyDescent="0.15">
      <c r="B7" s="9">
        <v>5</v>
      </c>
      <c r="C7" s="9">
        <f t="shared" si="0"/>
        <v>5</v>
      </c>
      <c r="D7" s="9">
        <v>501.27</v>
      </c>
      <c r="E7" s="9">
        <f t="shared" ref="E7:E70" si="1">D7+B7</f>
        <v>506.27</v>
      </c>
      <c r="F7" s="9">
        <f t="shared" ref="F7:F70" si="2">E7-D7</f>
        <v>5</v>
      </c>
    </row>
    <row r="8" spans="2:6" ht="15" customHeight="1" x14ac:dyDescent="0.15">
      <c r="B8" s="9">
        <v>10</v>
      </c>
      <c r="C8" s="9">
        <f t="shared" si="0"/>
        <v>10</v>
      </c>
      <c r="D8" s="9">
        <v>501.27</v>
      </c>
      <c r="E8" s="9">
        <f t="shared" si="1"/>
        <v>511.27</v>
      </c>
      <c r="F8" s="9">
        <f t="shared" si="2"/>
        <v>10</v>
      </c>
    </row>
    <row r="9" spans="2:6" ht="15" customHeight="1" x14ac:dyDescent="0.15">
      <c r="B9" s="9">
        <v>15</v>
      </c>
      <c r="C9" s="9">
        <f t="shared" si="0"/>
        <v>15</v>
      </c>
      <c r="D9" s="9">
        <v>501.27</v>
      </c>
      <c r="E9" s="9">
        <f t="shared" si="1"/>
        <v>516.27</v>
      </c>
      <c r="F9" s="9">
        <f t="shared" si="2"/>
        <v>15</v>
      </c>
    </row>
    <row r="10" spans="2:6" ht="15" customHeight="1" x14ac:dyDescent="0.15">
      <c r="B10" s="9">
        <v>20</v>
      </c>
      <c r="C10" s="9">
        <f t="shared" si="0"/>
        <v>20</v>
      </c>
      <c r="D10" s="9">
        <v>501.27</v>
      </c>
      <c r="E10" s="9">
        <f t="shared" si="1"/>
        <v>521.27</v>
      </c>
      <c r="F10" s="9">
        <f t="shared" si="2"/>
        <v>20</v>
      </c>
    </row>
    <row r="11" spans="2:6" ht="15" customHeight="1" x14ac:dyDescent="0.15">
      <c r="B11" s="9">
        <v>25</v>
      </c>
      <c r="C11" s="9">
        <f t="shared" si="0"/>
        <v>25</v>
      </c>
      <c r="D11" s="9">
        <v>501.27</v>
      </c>
      <c r="E11" s="9">
        <f t="shared" si="1"/>
        <v>526.27</v>
      </c>
      <c r="F11" s="9">
        <f t="shared" si="2"/>
        <v>25</v>
      </c>
    </row>
    <row r="12" spans="2:6" ht="15" customHeight="1" x14ac:dyDescent="0.15">
      <c r="B12" s="9">
        <v>30</v>
      </c>
      <c r="C12" s="9">
        <f t="shared" si="0"/>
        <v>30</v>
      </c>
      <c r="D12" s="9">
        <v>501.27</v>
      </c>
      <c r="E12" s="9">
        <f t="shared" si="1"/>
        <v>531.27</v>
      </c>
      <c r="F12" s="9">
        <f t="shared" si="2"/>
        <v>30</v>
      </c>
    </row>
    <row r="13" spans="2:6" ht="15" customHeight="1" x14ac:dyDescent="0.15">
      <c r="B13" s="9">
        <v>35</v>
      </c>
      <c r="C13" s="9">
        <f t="shared" si="0"/>
        <v>35</v>
      </c>
      <c r="D13" s="9">
        <v>501.27</v>
      </c>
      <c r="E13" s="9">
        <f t="shared" si="1"/>
        <v>536.27</v>
      </c>
      <c r="F13" s="9">
        <f t="shared" si="2"/>
        <v>35</v>
      </c>
    </row>
    <row r="14" spans="2:6" ht="15" customHeight="1" x14ac:dyDescent="0.15">
      <c r="B14" s="9">
        <v>40</v>
      </c>
      <c r="C14" s="9">
        <f t="shared" si="0"/>
        <v>40</v>
      </c>
      <c r="D14" s="9">
        <v>501.27</v>
      </c>
      <c r="E14" s="9">
        <f t="shared" si="1"/>
        <v>541.27</v>
      </c>
      <c r="F14" s="9">
        <f t="shared" si="2"/>
        <v>40</v>
      </c>
    </row>
    <row r="15" spans="2:6" ht="15" customHeight="1" x14ac:dyDescent="0.15">
      <c r="B15" s="9">
        <v>45</v>
      </c>
      <c r="C15" s="9">
        <f t="shared" si="0"/>
        <v>45</v>
      </c>
      <c r="D15" s="9">
        <v>501.27</v>
      </c>
      <c r="E15" s="9">
        <f t="shared" si="1"/>
        <v>546.27</v>
      </c>
      <c r="F15" s="9">
        <f t="shared" si="2"/>
        <v>45</v>
      </c>
    </row>
    <row r="16" spans="2:6" ht="15" customHeight="1" x14ac:dyDescent="0.15">
      <c r="B16" s="9">
        <v>50</v>
      </c>
      <c r="C16" s="9">
        <f t="shared" si="0"/>
        <v>50</v>
      </c>
      <c r="D16" s="9">
        <v>501.27</v>
      </c>
      <c r="E16" s="9">
        <f t="shared" si="1"/>
        <v>551.27</v>
      </c>
      <c r="F16" s="9">
        <f t="shared" si="2"/>
        <v>50</v>
      </c>
    </row>
    <row r="17" spans="2:6" ht="15" customHeight="1" x14ac:dyDescent="0.15">
      <c r="B17" s="9">
        <v>55</v>
      </c>
      <c r="C17" s="9">
        <f t="shared" si="0"/>
        <v>55</v>
      </c>
      <c r="D17" s="9">
        <v>501.27</v>
      </c>
      <c r="E17" s="9">
        <f t="shared" si="1"/>
        <v>556.27</v>
      </c>
      <c r="F17" s="9">
        <f t="shared" si="2"/>
        <v>55</v>
      </c>
    </row>
    <row r="18" spans="2:6" ht="15" customHeight="1" x14ac:dyDescent="0.15">
      <c r="B18" s="9">
        <v>60</v>
      </c>
      <c r="C18" s="9">
        <f t="shared" si="0"/>
        <v>60</v>
      </c>
      <c r="D18" s="9">
        <v>501.27</v>
      </c>
      <c r="E18" s="9">
        <f t="shared" si="1"/>
        <v>561.27</v>
      </c>
      <c r="F18" s="9">
        <f t="shared" si="2"/>
        <v>60</v>
      </c>
    </row>
    <row r="19" spans="2:6" ht="15" customHeight="1" x14ac:dyDescent="0.15">
      <c r="B19" s="9">
        <v>65</v>
      </c>
      <c r="C19" s="9">
        <f t="shared" si="0"/>
        <v>65</v>
      </c>
      <c r="D19" s="9">
        <v>501.27</v>
      </c>
      <c r="E19" s="9">
        <f t="shared" si="1"/>
        <v>566.27</v>
      </c>
      <c r="F19" s="9">
        <f t="shared" si="2"/>
        <v>65</v>
      </c>
    </row>
    <row r="20" spans="2:6" ht="15" customHeight="1" x14ac:dyDescent="0.15">
      <c r="B20" s="9">
        <v>70</v>
      </c>
      <c r="C20" s="9">
        <f t="shared" si="0"/>
        <v>70</v>
      </c>
      <c r="D20" s="9">
        <v>501.27</v>
      </c>
      <c r="E20" s="9">
        <f t="shared" si="1"/>
        <v>571.27</v>
      </c>
      <c r="F20" s="9">
        <f t="shared" si="2"/>
        <v>70</v>
      </c>
    </row>
    <row r="21" spans="2:6" ht="15" customHeight="1" x14ac:dyDescent="0.15">
      <c r="B21" s="9">
        <v>75</v>
      </c>
      <c r="C21" s="9">
        <f t="shared" si="0"/>
        <v>75</v>
      </c>
      <c r="D21" s="9">
        <v>501.27</v>
      </c>
      <c r="E21" s="9">
        <f t="shared" si="1"/>
        <v>576.27</v>
      </c>
      <c r="F21" s="9">
        <f t="shared" si="2"/>
        <v>75</v>
      </c>
    </row>
    <row r="22" spans="2:6" ht="15" customHeight="1" x14ac:dyDescent="0.15">
      <c r="B22" s="9">
        <v>80</v>
      </c>
      <c r="C22" s="9">
        <f t="shared" si="0"/>
        <v>80</v>
      </c>
      <c r="D22" s="9">
        <v>501.27</v>
      </c>
      <c r="E22" s="9">
        <f t="shared" si="1"/>
        <v>581.27</v>
      </c>
      <c r="F22" s="9">
        <f t="shared" si="2"/>
        <v>80</v>
      </c>
    </row>
    <row r="23" spans="2:6" ht="15" customHeight="1" x14ac:dyDescent="0.15">
      <c r="B23" s="9">
        <v>85</v>
      </c>
      <c r="C23" s="9">
        <f t="shared" si="0"/>
        <v>85</v>
      </c>
      <c r="D23" s="9">
        <v>501.27</v>
      </c>
      <c r="E23" s="9">
        <f t="shared" si="1"/>
        <v>586.27</v>
      </c>
      <c r="F23" s="9">
        <f t="shared" si="2"/>
        <v>85</v>
      </c>
    </row>
    <row r="24" spans="2:6" ht="15" customHeight="1" x14ac:dyDescent="0.15">
      <c r="B24" s="9">
        <v>90</v>
      </c>
      <c r="C24" s="9">
        <f t="shared" si="0"/>
        <v>90</v>
      </c>
      <c r="D24" s="9">
        <v>501.27</v>
      </c>
      <c r="E24" s="9">
        <f t="shared" si="1"/>
        <v>591.27</v>
      </c>
      <c r="F24" s="9">
        <f t="shared" si="2"/>
        <v>90</v>
      </c>
    </row>
    <row r="25" spans="2:6" ht="15" customHeight="1" x14ac:dyDescent="0.15">
      <c r="B25" s="9">
        <v>95</v>
      </c>
      <c r="C25" s="9">
        <f t="shared" si="0"/>
        <v>95</v>
      </c>
      <c r="D25" s="9">
        <v>501.27</v>
      </c>
      <c r="E25" s="9">
        <f t="shared" si="1"/>
        <v>596.27</v>
      </c>
      <c r="F25" s="9">
        <f t="shared" si="2"/>
        <v>95</v>
      </c>
    </row>
    <row r="26" spans="2:6" ht="15" customHeight="1" x14ac:dyDescent="0.15">
      <c r="B26" s="9">
        <v>100</v>
      </c>
      <c r="C26" s="9">
        <f t="shared" si="0"/>
        <v>100</v>
      </c>
      <c r="D26" s="9">
        <v>501.27</v>
      </c>
      <c r="E26" s="9">
        <f t="shared" si="1"/>
        <v>601.27</v>
      </c>
      <c r="F26" s="9">
        <f t="shared" si="2"/>
        <v>100</v>
      </c>
    </row>
    <row r="27" spans="2:6" ht="15" customHeight="1" x14ac:dyDescent="0.15">
      <c r="B27" s="9">
        <v>105</v>
      </c>
      <c r="C27" s="9">
        <f t="shared" si="0"/>
        <v>105</v>
      </c>
      <c r="D27" s="9">
        <v>501.27</v>
      </c>
      <c r="E27" s="9">
        <f t="shared" si="1"/>
        <v>606.27</v>
      </c>
      <c r="F27" s="9">
        <f t="shared" si="2"/>
        <v>105</v>
      </c>
    </row>
    <row r="28" spans="2:6" ht="15" customHeight="1" x14ac:dyDescent="0.15">
      <c r="B28" s="9">
        <v>110</v>
      </c>
      <c r="C28" s="9">
        <f t="shared" si="0"/>
        <v>110</v>
      </c>
      <c r="D28" s="9">
        <v>501.27</v>
      </c>
      <c r="E28" s="9">
        <f t="shared" si="1"/>
        <v>611.27</v>
      </c>
      <c r="F28" s="9">
        <f t="shared" si="2"/>
        <v>110</v>
      </c>
    </row>
    <row r="29" spans="2:6" ht="15" customHeight="1" x14ac:dyDescent="0.15">
      <c r="B29" s="9">
        <v>115</v>
      </c>
      <c r="C29" s="9">
        <f t="shared" si="0"/>
        <v>115</v>
      </c>
      <c r="D29" s="9">
        <v>501.27</v>
      </c>
      <c r="E29" s="9">
        <f t="shared" si="1"/>
        <v>616.27</v>
      </c>
      <c r="F29" s="9">
        <f t="shared" si="2"/>
        <v>115</v>
      </c>
    </row>
    <row r="30" spans="2:6" ht="15" customHeight="1" x14ac:dyDescent="0.15">
      <c r="B30" s="9">
        <v>120</v>
      </c>
      <c r="C30" s="9">
        <f t="shared" si="0"/>
        <v>120</v>
      </c>
      <c r="D30" s="9">
        <v>501.27</v>
      </c>
      <c r="E30" s="9">
        <f t="shared" si="1"/>
        <v>621.27</v>
      </c>
      <c r="F30" s="9">
        <f t="shared" si="2"/>
        <v>120</v>
      </c>
    </row>
    <row r="31" spans="2:6" ht="15" customHeight="1" x14ac:dyDescent="0.15">
      <c r="B31" s="9">
        <v>125</v>
      </c>
      <c r="C31" s="9">
        <f t="shared" si="0"/>
        <v>125</v>
      </c>
      <c r="D31" s="9">
        <v>501.27</v>
      </c>
      <c r="E31" s="9">
        <f t="shared" si="1"/>
        <v>626.27</v>
      </c>
      <c r="F31" s="9">
        <f t="shared" si="2"/>
        <v>125</v>
      </c>
    </row>
    <row r="32" spans="2:6" ht="15" customHeight="1" x14ac:dyDescent="0.15">
      <c r="B32" s="9">
        <v>130</v>
      </c>
      <c r="C32" s="9">
        <f t="shared" si="0"/>
        <v>130</v>
      </c>
      <c r="D32" s="9">
        <v>501.27</v>
      </c>
      <c r="E32" s="9">
        <f t="shared" si="1"/>
        <v>631.27</v>
      </c>
      <c r="F32" s="9">
        <f t="shared" si="2"/>
        <v>130</v>
      </c>
    </row>
    <row r="33" spans="2:7" ht="15" customHeight="1" x14ac:dyDescent="0.15">
      <c r="B33" s="9">
        <v>135</v>
      </c>
      <c r="C33" s="9">
        <f t="shared" si="0"/>
        <v>135</v>
      </c>
      <c r="D33" s="9">
        <v>501.27</v>
      </c>
      <c r="E33" s="9">
        <f t="shared" si="1"/>
        <v>636.27</v>
      </c>
      <c r="F33" s="9">
        <f t="shared" si="2"/>
        <v>135</v>
      </c>
    </row>
    <row r="34" spans="2:7" ht="15" customHeight="1" x14ac:dyDescent="0.15">
      <c r="B34" s="9">
        <v>140</v>
      </c>
      <c r="C34" s="9">
        <f t="shared" si="0"/>
        <v>140</v>
      </c>
      <c r="D34" s="9">
        <v>501.27</v>
      </c>
      <c r="E34" s="9">
        <f t="shared" si="1"/>
        <v>641.27</v>
      </c>
      <c r="F34" s="9">
        <f t="shared" si="2"/>
        <v>140</v>
      </c>
    </row>
    <row r="35" spans="2:7" ht="15" customHeight="1" x14ac:dyDescent="0.15">
      <c r="B35" s="9">
        <v>145</v>
      </c>
      <c r="C35" s="9">
        <f t="shared" si="0"/>
        <v>145</v>
      </c>
      <c r="D35" s="9">
        <v>501.27</v>
      </c>
      <c r="E35" s="9">
        <f t="shared" si="1"/>
        <v>646.27</v>
      </c>
      <c r="F35" s="9">
        <f t="shared" si="2"/>
        <v>145</v>
      </c>
    </row>
    <row r="36" spans="2:7" ht="15" customHeight="1" x14ac:dyDescent="0.15">
      <c r="B36" s="9">
        <v>150</v>
      </c>
      <c r="C36" s="9">
        <f t="shared" si="0"/>
        <v>150</v>
      </c>
      <c r="D36" s="9">
        <v>501.27</v>
      </c>
      <c r="E36" s="9">
        <f t="shared" si="1"/>
        <v>651.27</v>
      </c>
      <c r="F36" s="9">
        <f t="shared" si="2"/>
        <v>150</v>
      </c>
    </row>
    <row r="37" spans="2:7" ht="15" customHeight="1" x14ac:dyDescent="0.15">
      <c r="B37" s="9">
        <v>155</v>
      </c>
      <c r="C37" s="9">
        <f t="shared" si="0"/>
        <v>155</v>
      </c>
      <c r="D37" s="9">
        <v>501.27</v>
      </c>
      <c r="E37" s="9">
        <f t="shared" si="1"/>
        <v>656.27</v>
      </c>
      <c r="F37" s="9">
        <f t="shared" si="2"/>
        <v>155</v>
      </c>
      <c r="G37" s="41"/>
    </row>
    <row r="38" spans="2:7" ht="15" customHeight="1" x14ac:dyDescent="0.15">
      <c r="B38" s="9">
        <v>160</v>
      </c>
      <c r="C38" s="9">
        <f t="shared" si="0"/>
        <v>160</v>
      </c>
      <c r="D38" s="9">
        <v>501.27</v>
      </c>
      <c r="E38" s="9">
        <f t="shared" si="1"/>
        <v>661.27</v>
      </c>
      <c r="F38" s="9">
        <f t="shared" si="2"/>
        <v>160</v>
      </c>
      <c r="G38" s="41"/>
    </row>
    <row r="39" spans="2:7" ht="15" customHeight="1" x14ac:dyDescent="0.15">
      <c r="B39" s="9">
        <v>165</v>
      </c>
      <c r="C39" s="9">
        <f t="shared" si="0"/>
        <v>165</v>
      </c>
      <c r="D39" s="9">
        <v>501.27</v>
      </c>
      <c r="E39" s="9">
        <f t="shared" si="1"/>
        <v>666.27</v>
      </c>
      <c r="F39" s="9">
        <f t="shared" si="2"/>
        <v>165</v>
      </c>
      <c r="G39" s="41"/>
    </row>
    <row r="40" spans="2:7" ht="15" customHeight="1" x14ac:dyDescent="0.15">
      <c r="B40" s="9">
        <v>170</v>
      </c>
      <c r="C40" s="9">
        <f t="shared" si="0"/>
        <v>170</v>
      </c>
      <c r="D40" s="9">
        <v>501.27</v>
      </c>
      <c r="E40" s="9">
        <f t="shared" si="1"/>
        <v>671.27</v>
      </c>
      <c r="F40" s="9">
        <f t="shared" si="2"/>
        <v>170</v>
      </c>
      <c r="G40" s="41"/>
    </row>
    <row r="41" spans="2:7" ht="15" customHeight="1" x14ac:dyDescent="0.15">
      <c r="B41" s="9">
        <v>175</v>
      </c>
      <c r="C41" s="9">
        <f t="shared" si="0"/>
        <v>175</v>
      </c>
      <c r="D41" s="9">
        <v>501.27</v>
      </c>
      <c r="E41" s="9">
        <f t="shared" si="1"/>
        <v>676.27</v>
      </c>
      <c r="F41" s="9">
        <f t="shared" si="2"/>
        <v>175</v>
      </c>
      <c r="G41" s="41"/>
    </row>
    <row r="42" spans="2:7" ht="15" customHeight="1" x14ac:dyDescent="0.15">
      <c r="B42" s="9">
        <v>180</v>
      </c>
      <c r="C42" s="9">
        <f t="shared" si="0"/>
        <v>180</v>
      </c>
      <c r="D42" s="9">
        <v>501.27</v>
      </c>
      <c r="E42" s="9">
        <f t="shared" si="1"/>
        <v>681.27</v>
      </c>
      <c r="F42" s="9">
        <f t="shared" si="2"/>
        <v>180</v>
      </c>
      <c r="G42" s="41"/>
    </row>
    <row r="43" spans="2:7" ht="15" customHeight="1" x14ac:dyDescent="0.15">
      <c r="B43" s="9">
        <v>185</v>
      </c>
      <c r="C43" s="9">
        <f t="shared" si="0"/>
        <v>185</v>
      </c>
      <c r="D43" s="9">
        <v>501.27</v>
      </c>
      <c r="E43" s="9">
        <f t="shared" si="1"/>
        <v>686.27</v>
      </c>
      <c r="F43" s="9">
        <f t="shared" si="2"/>
        <v>185</v>
      </c>
      <c r="G43" s="41"/>
    </row>
    <row r="44" spans="2:7" ht="15" customHeight="1" x14ac:dyDescent="0.15">
      <c r="B44" s="9">
        <v>190</v>
      </c>
      <c r="C44" s="9">
        <f t="shared" si="0"/>
        <v>190</v>
      </c>
      <c r="D44" s="9">
        <v>501.27</v>
      </c>
      <c r="E44" s="9">
        <f t="shared" si="1"/>
        <v>691.27</v>
      </c>
      <c r="F44" s="9">
        <f t="shared" si="2"/>
        <v>190</v>
      </c>
      <c r="G44" s="41"/>
    </row>
    <row r="45" spans="2:7" ht="15" customHeight="1" x14ac:dyDescent="0.15">
      <c r="B45" s="9">
        <v>195</v>
      </c>
      <c r="C45" s="9">
        <f t="shared" si="0"/>
        <v>195</v>
      </c>
      <c r="D45" s="9">
        <v>501.27</v>
      </c>
      <c r="E45" s="9">
        <f t="shared" si="1"/>
        <v>696.27</v>
      </c>
      <c r="F45" s="9">
        <f t="shared" si="2"/>
        <v>195</v>
      </c>
      <c r="G45" s="41"/>
    </row>
    <row r="46" spans="2:7" ht="15" customHeight="1" x14ac:dyDescent="0.15">
      <c r="B46" s="9">
        <v>200</v>
      </c>
      <c r="C46" s="9">
        <f t="shared" si="0"/>
        <v>200</v>
      </c>
      <c r="D46" s="9">
        <v>501.27</v>
      </c>
      <c r="E46" s="9">
        <f t="shared" si="1"/>
        <v>701.27</v>
      </c>
      <c r="F46" s="9">
        <f t="shared" si="2"/>
        <v>200</v>
      </c>
      <c r="G46" s="41"/>
    </row>
    <row r="47" spans="2:7" ht="15" customHeight="1" x14ac:dyDescent="0.15">
      <c r="B47" s="9">
        <v>205</v>
      </c>
      <c r="C47" s="9">
        <f t="shared" si="0"/>
        <v>205</v>
      </c>
      <c r="D47" s="9">
        <v>501.27</v>
      </c>
      <c r="E47" s="9">
        <f t="shared" si="1"/>
        <v>706.27</v>
      </c>
      <c r="F47" s="9">
        <f t="shared" si="2"/>
        <v>205</v>
      </c>
    </row>
    <row r="48" spans="2:7" ht="15" customHeight="1" x14ac:dyDescent="0.15">
      <c r="B48" s="9">
        <v>210</v>
      </c>
      <c r="C48" s="9">
        <f t="shared" si="0"/>
        <v>210</v>
      </c>
      <c r="D48" s="9">
        <v>501.27</v>
      </c>
      <c r="E48" s="9">
        <f t="shared" si="1"/>
        <v>711.27</v>
      </c>
      <c r="F48" s="9">
        <f t="shared" si="2"/>
        <v>210</v>
      </c>
    </row>
    <row r="49" spans="2:6" ht="15" customHeight="1" x14ac:dyDescent="0.15">
      <c r="B49" s="9">
        <v>215</v>
      </c>
      <c r="C49" s="9">
        <f t="shared" si="0"/>
        <v>215</v>
      </c>
      <c r="D49" s="9">
        <v>501.27</v>
      </c>
      <c r="E49" s="9">
        <f t="shared" si="1"/>
        <v>716.27</v>
      </c>
      <c r="F49" s="9">
        <f t="shared" si="2"/>
        <v>215</v>
      </c>
    </row>
    <row r="50" spans="2:6" ht="15" customHeight="1" x14ac:dyDescent="0.15">
      <c r="B50" s="9">
        <v>220</v>
      </c>
      <c r="C50" s="9">
        <f t="shared" si="0"/>
        <v>220</v>
      </c>
      <c r="D50" s="9">
        <v>501.27</v>
      </c>
      <c r="E50" s="9">
        <f t="shared" si="1"/>
        <v>721.27</v>
      </c>
      <c r="F50" s="9">
        <f t="shared" si="2"/>
        <v>220</v>
      </c>
    </row>
    <row r="51" spans="2:6" ht="15" customHeight="1" x14ac:dyDescent="0.15">
      <c r="B51" s="9">
        <v>225</v>
      </c>
      <c r="C51" s="9">
        <f t="shared" si="0"/>
        <v>225</v>
      </c>
      <c r="D51" s="9">
        <v>501.27</v>
      </c>
      <c r="E51" s="9">
        <f t="shared" si="1"/>
        <v>726.27</v>
      </c>
      <c r="F51" s="9">
        <f t="shared" si="2"/>
        <v>225</v>
      </c>
    </row>
    <row r="52" spans="2:6" ht="15" customHeight="1" x14ac:dyDescent="0.15">
      <c r="B52" s="9">
        <v>230</v>
      </c>
      <c r="C52" s="9">
        <f t="shared" si="0"/>
        <v>230</v>
      </c>
      <c r="D52" s="9">
        <v>501.27</v>
      </c>
      <c r="E52" s="9">
        <f t="shared" si="1"/>
        <v>731.27</v>
      </c>
      <c r="F52" s="9">
        <f t="shared" si="2"/>
        <v>230</v>
      </c>
    </row>
    <row r="53" spans="2:6" ht="15" customHeight="1" x14ac:dyDescent="0.15">
      <c r="B53" s="9">
        <v>235</v>
      </c>
      <c r="C53" s="9">
        <f t="shared" si="0"/>
        <v>235</v>
      </c>
      <c r="D53" s="9">
        <v>501.27</v>
      </c>
      <c r="E53" s="9">
        <f t="shared" si="1"/>
        <v>736.27</v>
      </c>
      <c r="F53" s="9">
        <f t="shared" si="2"/>
        <v>235</v>
      </c>
    </row>
    <row r="54" spans="2:6" ht="15" customHeight="1" x14ac:dyDescent="0.15">
      <c r="B54" s="9">
        <v>240</v>
      </c>
      <c r="C54" s="9">
        <f t="shared" si="0"/>
        <v>240</v>
      </c>
      <c r="D54" s="9">
        <v>501.27</v>
      </c>
      <c r="E54" s="9">
        <f t="shared" si="1"/>
        <v>741.27</v>
      </c>
      <c r="F54" s="9">
        <f t="shared" si="2"/>
        <v>240</v>
      </c>
    </row>
    <row r="55" spans="2:6" ht="15" customHeight="1" x14ac:dyDescent="0.15">
      <c r="B55" s="9">
        <v>245</v>
      </c>
      <c r="C55" s="9">
        <f t="shared" si="0"/>
        <v>245</v>
      </c>
      <c r="D55" s="9">
        <v>501.27</v>
      </c>
      <c r="E55" s="9">
        <f t="shared" si="1"/>
        <v>746.27</v>
      </c>
      <c r="F55" s="9">
        <f t="shared" si="2"/>
        <v>245</v>
      </c>
    </row>
    <row r="56" spans="2:6" ht="15" customHeight="1" x14ac:dyDescent="0.15">
      <c r="B56" s="9">
        <v>250</v>
      </c>
      <c r="C56" s="9">
        <f t="shared" si="0"/>
        <v>250</v>
      </c>
      <c r="D56" s="9">
        <v>501.27</v>
      </c>
      <c r="E56" s="9">
        <f t="shared" si="1"/>
        <v>751.27</v>
      </c>
      <c r="F56" s="9">
        <f t="shared" si="2"/>
        <v>250</v>
      </c>
    </row>
    <row r="57" spans="2:6" ht="15" customHeight="1" x14ac:dyDescent="0.15">
      <c r="B57" s="9">
        <v>255</v>
      </c>
      <c r="C57" s="9">
        <f t="shared" si="0"/>
        <v>255</v>
      </c>
      <c r="D57" s="9">
        <v>501.27</v>
      </c>
      <c r="E57" s="9">
        <f t="shared" si="1"/>
        <v>756.27</v>
      </c>
      <c r="F57" s="9">
        <f t="shared" si="2"/>
        <v>255</v>
      </c>
    </row>
    <row r="58" spans="2:6" ht="15" customHeight="1" x14ac:dyDescent="0.15">
      <c r="B58" s="9">
        <v>260</v>
      </c>
      <c r="C58" s="9">
        <f t="shared" si="0"/>
        <v>260</v>
      </c>
      <c r="D58" s="9">
        <v>501.27</v>
      </c>
      <c r="E58" s="9">
        <f t="shared" si="1"/>
        <v>761.27</v>
      </c>
      <c r="F58" s="9">
        <f t="shared" si="2"/>
        <v>260</v>
      </c>
    </row>
    <row r="59" spans="2:6" ht="15" customHeight="1" x14ac:dyDescent="0.15">
      <c r="B59" s="9">
        <v>265</v>
      </c>
      <c r="C59" s="9">
        <f t="shared" si="0"/>
        <v>265</v>
      </c>
      <c r="D59" s="9">
        <v>501.27</v>
      </c>
      <c r="E59" s="9">
        <f t="shared" si="1"/>
        <v>766.27</v>
      </c>
      <c r="F59" s="9">
        <f t="shared" si="2"/>
        <v>265</v>
      </c>
    </row>
    <row r="60" spans="2:6" ht="15" customHeight="1" x14ac:dyDescent="0.15">
      <c r="B60" s="9">
        <v>270</v>
      </c>
      <c r="C60" s="9">
        <f t="shared" si="0"/>
        <v>270</v>
      </c>
      <c r="D60" s="9">
        <v>501.27</v>
      </c>
      <c r="E60" s="9">
        <f t="shared" si="1"/>
        <v>771.27</v>
      </c>
      <c r="F60" s="9">
        <f t="shared" si="2"/>
        <v>270</v>
      </c>
    </row>
    <row r="61" spans="2:6" ht="15" customHeight="1" x14ac:dyDescent="0.15">
      <c r="B61" s="9">
        <v>275</v>
      </c>
      <c r="C61" s="9">
        <f t="shared" si="0"/>
        <v>275</v>
      </c>
      <c r="D61" s="9">
        <v>501.27</v>
      </c>
      <c r="E61" s="9">
        <f t="shared" si="1"/>
        <v>776.27</v>
      </c>
      <c r="F61" s="9">
        <f t="shared" si="2"/>
        <v>275</v>
      </c>
    </row>
    <row r="62" spans="2:6" ht="15" customHeight="1" x14ac:dyDescent="0.15">
      <c r="B62" s="9">
        <v>280</v>
      </c>
      <c r="C62" s="9">
        <f t="shared" si="0"/>
        <v>280</v>
      </c>
      <c r="D62" s="9">
        <v>501.27</v>
      </c>
      <c r="E62" s="9">
        <f t="shared" si="1"/>
        <v>781.27</v>
      </c>
      <c r="F62" s="9">
        <f t="shared" si="2"/>
        <v>280</v>
      </c>
    </row>
    <row r="63" spans="2:6" ht="15" customHeight="1" x14ac:dyDescent="0.15">
      <c r="B63" s="9">
        <v>285</v>
      </c>
      <c r="C63" s="9">
        <f t="shared" si="0"/>
        <v>285</v>
      </c>
      <c r="D63" s="9">
        <v>501.27</v>
      </c>
      <c r="E63" s="9">
        <f t="shared" si="1"/>
        <v>786.27</v>
      </c>
      <c r="F63" s="9">
        <f t="shared" si="2"/>
        <v>285</v>
      </c>
    </row>
    <row r="64" spans="2:6" ht="15" customHeight="1" x14ac:dyDescent="0.15">
      <c r="B64" s="9">
        <v>290</v>
      </c>
      <c r="C64" s="9">
        <f t="shared" si="0"/>
        <v>290</v>
      </c>
      <c r="D64" s="9">
        <v>501.27</v>
      </c>
      <c r="E64" s="9">
        <f t="shared" si="1"/>
        <v>791.27</v>
      </c>
      <c r="F64" s="9">
        <f t="shared" si="2"/>
        <v>290</v>
      </c>
    </row>
    <row r="65" spans="2:6" ht="15" customHeight="1" x14ac:dyDescent="0.15">
      <c r="B65" s="9">
        <v>295</v>
      </c>
      <c r="C65" s="9">
        <f t="shared" si="0"/>
        <v>295</v>
      </c>
      <c r="D65" s="9">
        <v>501.27</v>
      </c>
      <c r="E65" s="9">
        <f t="shared" si="1"/>
        <v>796.27</v>
      </c>
      <c r="F65" s="9">
        <f t="shared" si="2"/>
        <v>295</v>
      </c>
    </row>
    <row r="66" spans="2:6" ht="15" customHeight="1" x14ac:dyDescent="0.15">
      <c r="B66" s="9">
        <v>300</v>
      </c>
      <c r="C66" s="9">
        <f t="shared" si="0"/>
        <v>300</v>
      </c>
      <c r="D66" s="9">
        <v>501.27</v>
      </c>
      <c r="E66" s="9">
        <f t="shared" si="1"/>
        <v>801.27</v>
      </c>
      <c r="F66" s="9">
        <f t="shared" si="2"/>
        <v>300</v>
      </c>
    </row>
    <row r="67" spans="2:6" ht="15" customHeight="1" x14ac:dyDescent="0.15">
      <c r="B67" s="9">
        <v>305</v>
      </c>
      <c r="C67" s="9">
        <f t="shared" si="0"/>
        <v>305</v>
      </c>
      <c r="D67" s="9">
        <v>501.27</v>
      </c>
      <c r="E67" s="9">
        <f t="shared" si="1"/>
        <v>806.27</v>
      </c>
      <c r="F67" s="9">
        <f t="shared" si="2"/>
        <v>305</v>
      </c>
    </row>
    <row r="68" spans="2:6" ht="15" customHeight="1" x14ac:dyDescent="0.15">
      <c r="B68" s="9">
        <v>310</v>
      </c>
      <c r="C68" s="9">
        <f t="shared" si="0"/>
        <v>310</v>
      </c>
      <c r="D68" s="9">
        <v>501.27</v>
      </c>
      <c r="E68" s="9">
        <f t="shared" si="1"/>
        <v>811.27</v>
      </c>
      <c r="F68" s="9">
        <f t="shared" si="2"/>
        <v>310</v>
      </c>
    </row>
    <row r="69" spans="2:6" ht="15" customHeight="1" x14ac:dyDescent="0.15">
      <c r="B69" s="9">
        <v>315</v>
      </c>
      <c r="C69" s="9">
        <f t="shared" si="0"/>
        <v>315</v>
      </c>
      <c r="D69" s="9">
        <v>501.27</v>
      </c>
      <c r="E69" s="9">
        <f t="shared" si="1"/>
        <v>816.27</v>
      </c>
      <c r="F69" s="9">
        <f t="shared" si="2"/>
        <v>315</v>
      </c>
    </row>
    <row r="70" spans="2:6" ht="15" customHeight="1" x14ac:dyDescent="0.15">
      <c r="B70" s="9">
        <v>320</v>
      </c>
      <c r="C70" s="9">
        <f t="shared" ref="C70:C133" si="3">+B70</f>
        <v>320</v>
      </c>
      <c r="D70" s="9">
        <v>501.27</v>
      </c>
      <c r="E70" s="9">
        <f t="shared" si="1"/>
        <v>821.27</v>
      </c>
      <c r="F70" s="9">
        <f t="shared" si="2"/>
        <v>320</v>
      </c>
    </row>
    <row r="71" spans="2:6" ht="15" customHeight="1" x14ac:dyDescent="0.15">
      <c r="B71" s="9">
        <v>325</v>
      </c>
      <c r="C71" s="9">
        <f t="shared" si="3"/>
        <v>325</v>
      </c>
      <c r="D71" s="9">
        <v>501.27</v>
      </c>
      <c r="E71" s="9">
        <f t="shared" ref="E71:E135" si="4">D71+B71</f>
        <v>826.27</v>
      </c>
      <c r="F71" s="9">
        <f t="shared" ref="F71:F134" si="5">E71-D71</f>
        <v>325</v>
      </c>
    </row>
    <row r="72" spans="2:6" ht="15" customHeight="1" x14ac:dyDescent="0.15">
      <c r="B72" s="9">
        <v>330</v>
      </c>
      <c r="C72" s="9">
        <f t="shared" si="3"/>
        <v>330</v>
      </c>
      <c r="D72" s="9">
        <v>501.27</v>
      </c>
      <c r="E72" s="9">
        <f t="shared" si="4"/>
        <v>831.27</v>
      </c>
      <c r="F72" s="9">
        <f t="shared" si="5"/>
        <v>330</v>
      </c>
    </row>
    <row r="73" spans="2:6" ht="15" customHeight="1" x14ac:dyDescent="0.15">
      <c r="B73" s="9">
        <v>335</v>
      </c>
      <c r="C73" s="9">
        <f t="shared" si="3"/>
        <v>335</v>
      </c>
      <c r="D73" s="9">
        <v>501.27</v>
      </c>
      <c r="E73" s="9">
        <f t="shared" si="4"/>
        <v>836.27</v>
      </c>
      <c r="F73" s="9">
        <f t="shared" si="5"/>
        <v>335</v>
      </c>
    </row>
    <row r="74" spans="2:6" ht="15" customHeight="1" x14ac:dyDescent="0.15">
      <c r="B74" s="9">
        <v>340</v>
      </c>
      <c r="C74" s="9">
        <f t="shared" si="3"/>
        <v>340</v>
      </c>
      <c r="D74" s="9">
        <v>501.27</v>
      </c>
      <c r="E74" s="9">
        <f t="shared" si="4"/>
        <v>841.27</v>
      </c>
      <c r="F74" s="9">
        <f t="shared" si="5"/>
        <v>340</v>
      </c>
    </row>
    <row r="75" spans="2:6" ht="15" customHeight="1" x14ac:dyDescent="0.15">
      <c r="B75" s="9">
        <v>345</v>
      </c>
      <c r="C75" s="9">
        <f t="shared" si="3"/>
        <v>345</v>
      </c>
      <c r="D75" s="9">
        <v>501.27</v>
      </c>
      <c r="E75" s="9">
        <f t="shared" si="4"/>
        <v>846.27</v>
      </c>
      <c r="F75" s="9">
        <f t="shared" si="5"/>
        <v>345</v>
      </c>
    </row>
    <row r="76" spans="2:6" ht="15" customHeight="1" x14ac:dyDescent="0.15">
      <c r="B76" s="9">
        <v>350</v>
      </c>
      <c r="C76" s="9">
        <f t="shared" si="3"/>
        <v>350</v>
      </c>
      <c r="D76" s="9">
        <v>501.27</v>
      </c>
      <c r="E76" s="9">
        <f t="shared" si="4"/>
        <v>851.27</v>
      </c>
      <c r="F76" s="9">
        <f t="shared" si="5"/>
        <v>350</v>
      </c>
    </row>
    <row r="77" spans="2:6" ht="15" customHeight="1" x14ac:dyDescent="0.15">
      <c r="B77" s="9">
        <v>355</v>
      </c>
      <c r="C77" s="9">
        <f t="shared" si="3"/>
        <v>355</v>
      </c>
      <c r="D77" s="9">
        <v>501.27</v>
      </c>
      <c r="E77" s="9">
        <f t="shared" si="4"/>
        <v>856.27</v>
      </c>
      <c r="F77" s="9">
        <f t="shared" si="5"/>
        <v>355</v>
      </c>
    </row>
    <row r="78" spans="2:6" ht="15" customHeight="1" x14ac:dyDescent="0.15">
      <c r="B78" s="9">
        <v>360</v>
      </c>
      <c r="C78" s="9">
        <f t="shared" si="3"/>
        <v>360</v>
      </c>
      <c r="D78" s="9">
        <v>501.27</v>
      </c>
      <c r="E78" s="9">
        <f t="shared" si="4"/>
        <v>861.27</v>
      </c>
      <c r="F78" s="9">
        <f t="shared" si="5"/>
        <v>360</v>
      </c>
    </row>
    <row r="79" spans="2:6" ht="15" customHeight="1" x14ac:dyDescent="0.15">
      <c r="B79" s="9">
        <v>365</v>
      </c>
      <c r="C79" s="9">
        <f t="shared" si="3"/>
        <v>365</v>
      </c>
      <c r="D79" s="9">
        <v>501.27</v>
      </c>
      <c r="E79" s="9">
        <f t="shared" si="4"/>
        <v>866.27</v>
      </c>
      <c r="F79" s="9">
        <f t="shared" si="5"/>
        <v>365</v>
      </c>
    </row>
    <row r="80" spans="2:6" ht="15" customHeight="1" x14ac:dyDescent="0.15">
      <c r="B80" s="9">
        <v>370</v>
      </c>
      <c r="C80" s="9">
        <f t="shared" si="3"/>
        <v>370</v>
      </c>
      <c r="D80" s="9">
        <v>501.27</v>
      </c>
      <c r="E80" s="9">
        <f t="shared" si="4"/>
        <v>871.27</v>
      </c>
      <c r="F80" s="9">
        <f t="shared" si="5"/>
        <v>370</v>
      </c>
    </row>
    <row r="81" spans="2:6" ht="15" customHeight="1" x14ac:dyDescent="0.15">
      <c r="B81" s="9">
        <v>375</v>
      </c>
      <c r="C81" s="9">
        <f t="shared" si="3"/>
        <v>375</v>
      </c>
      <c r="D81" s="9">
        <v>501.27</v>
      </c>
      <c r="E81" s="9">
        <f t="shared" si="4"/>
        <v>876.27</v>
      </c>
      <c r="F81" s="9">
        <f t="shared" si="5"/>
        <v>375</v>
      </c>
    </row>
    <row r="82" spans="2:6" ht="15" customHeight="1" x14ac:dyDescent="0.15">
      <c r="B82" s="9">
        <v>380</v>
      </c>
      <c r="C82" s="9">
        <f t="shared" si="3"/>
        <v>380</v>
      </c>
      <c r="D82" s="9">
        <v>501.27</v>
      </c>
      <c r="E82" s="9">
        <f t="shared" si="4"/>
        <v>881.27</v>
      </c>
      <c r="F82" s="9">
        <f t="shared" si="5"/>
        <v>380</v>
      </c>
    </row>
    <row r="83" spans="2:6" ht="15" customHeight="1" x14ac:dyDescent="0.15">
      <c r="B83" s="9">
        <v>385</v>
      </c>
      <c r="C83" s="9">
        <f t="shared" si="3"/>
        <v>385</v>
      </c>
      <c r="D83" s="9">
        <v>501.27</v>
      </c>
      <c r="E83" s="9">
        <f t="shared" si="4"/>
        <v>886.27</v>
      </c>
      <c r="F83" s="9">
        <f t="shared" si="5"/>
        <v>385</v>
      </c>
    </row>
    <row r="84" spans="2:6" ht="15" customHeight="1" x14ac:dyDescent="0.15">
      <c r="B84" s="9">
        <v>390</v>
      </c>
      <c r="C84" s="9">
        <f t="shared" si="3"/>
        <v>390</v>
      </c>
      <c r="D84" s="9">
        <v>501.27</v>
      </c>
      <c r="E84" s="9">
        <f t="shared" si="4"/>
        <v>891.27</v>
      </c>
      <c r="F84" s="9">
        <f t="shared" si="5"/>
        <v>390</v>
      </c>
    </row>
    <row r="85" spans="2:6" ht="15" customHeight="1" x14ac:dyDescent="0.15">
      <c r="B85" s="9">
        <v>395</v>
      </c>
      <c r="C85" s="9">
        <f t="shared" si="3"/>
        <v>395</v>
      </c>
      <c r="D85" s="9">
        <v>501.27</v>
      </c>
      <c r="E85" s="9">
        <f t="shared" si="4"/>
        <v>896.27</v>
      </c>
      <c r="F85" s="9">
        <f t="shared" si="5"/>
        <v>395</v>
      </c>
    </row>
    <row r="86" spans="2:6" ht="15" customHeight="1" x14ac:dyDescent="0.15">
      <c r="B86" s="9">
        <v>400</v>
      </c>
      <c r="C86" s="9">
        <f t="shared" si="3"/>
        <v>400</v>
      </c>
      <c r="D86" s="9">
        <v>501.27</v>
      </c>
      <c r="E86" s="9">
        <f t="shared" si="4"/>
        <v>901.27</v>
      </c>
      <c r="F86" s="9">
        <f t="shared" si="5"/>
        <v>400</v>
      </c>
    </row>
    <row r="87" spans="2:6" ht="15" customHeight="1" x14ac:dyDescent="0.15">
      <c r="B87" s="9">
        <v>405</v>
      </c>
      <c r="C87" s="9">
        <f t="shared" si="3"/>
        <v>405</v>
      </c>
      <c r="D87" s="9">
        <v>501.27</v>
      </c>
      <c r="E87" s="9">
        <f t="shared" si="4"/>
        <v>906.27</v>
      </c>
      <c r="F87" s="9">
        <f t="shared" si="5"/>
        <v>405</v>
      </c>
    </row>
    <row r="88" spans="2:6" ht="15" customHeight="1" x14ac:dyDescent="0.15">
      <c r="B88" s="9">
        <v>410</v>
      </c>
      <c r="C88" s="9">
        <f t="shared" si="3"/>
        <v>410</v>
      </c>
      <c r="D88" s="9">
        <v>501.27</v>
      </c>
      <c r="E88" s="9">
        <f t="shared" si="4"/>
        <v>911.27</v>
      </c>
      <c r="F88" s="9">
        <f t="shared" si="5"/>
        <v>410</v>
      </c>
    </row>
    <row r="89" spans="2:6" ht="15" customHeight="1" x14ac:dyDescent="0.15">
      <c r="B89" s="9">
        <v>415</v>
      </c>
      <c r="C89" s="9">
        <f t="shared" si="3"/>
        <v>415</v>
      </c>
      <c r="D89" s="9">
        <v>501.27</v>
      </c>
      <c r="E89" s="9">
        <f t="shared" si="4"/>
        <v>916.27</v>
      </c>
      <c r="F89" s="9">
        <f t="shared" si="5"/>
        <v>415</v>
      </c>
    </row>
    <row r="90" spans="2:6" ht="15" customHeight="1" x14ac:dyDescent="0.15">
      <c r="B90" s="9">
        <v>420</v>
      </c>
      <c r="C90" s="9">
        <f t="shared" si="3"/>
        <v>420</v>
      </c>
      <c r="D90" s="9">
        <v>501.27</v>
      </c>
      <c r="E90" s="9">
        <f t="shared" si="4"/>
        <v>921.27</v>
      </c>
      <c r="F90" s="9">
        <f t="shared" si="5"/>
        <v>420</v>
      </c>
    </row>
    <row r="91" spans="2:6" ht="15" customHeight="1" x14ac:dyDescent="0.15">
      <c r="B91" s="9">
        <v>425</v>
      </c>
      <c r="C91" s="9">
        <f t="shared" si="3"/>
        <v>425</v>
      </c>
      <c r="D91" s="9">
        <v>501.27</v>
      </c>
      <c r="E91" s="9">
        <f t="shared" si="4"/>
        <v>926.27</v>
      </c>
      <c r="F91" s="9">
        <f t="shared" si="5"/>
        <v>425</v>
      </c>
    </row>
    <row r="92" spans="2:6" ht="15" customHeight="1" x14ac:dyDescent="0.15">
      <c r="B92" s="9">
        <v>430</v>
      </c>
      <c r="C92" s="9">
        <f t="shared" si="3"/>
        <v>430</v>
      </c>
      <c r="D92" s="9">
        <v>501.27</v>
      </c>
      <c r="E92" s="9">
        <f t="shared" si="4"/>
        <v>931.27</v>
      </c>
      <c r="F92" s="9">
        <f t="shared" si="5"/>
        <v>430</v>
      </c>
    </row>
    <row r="93" spans="2:6" ht="15" customHeight="1" x14ac:dyDescent="0.15">
      <c r="B93" s="9">
        <v>435</v>
      </c>
      <c r="C93" s="9">
        <f t="shared" si="3"/>
        <v>435</v>
      </c>
      <c r="D93" s="9">
        <v>501.27</v>
      </c>
      <c r="E93" s="9">
        <f t="shared" si="4"/>
        <v>936.27</v>
      </c>
      <c r="F93" s="9">
        <f t="shared" si="5"/>
        <v>435</v>
      </c>
    </row>
    <row r="94" spans="2:6" ht="15" customHeight="1" x14ac:dyDescent="0.15">
      <c r="B94" s="9">
        <v>440</v>
      </c>
      <c r="C94" s="9">
        <f t="shared" si="3"/>
        <v>440</v>
      </c>
      <c r="D94" s="9">
        <v>501.27</v>
      </c>
      <c r="E94" s="9">
        <f t="shared" si="4"/>
        <v>941.27</v>
      </c>
      <c r="F94" s="9">
        <f t="shared" si="5"/>
        <v>440</v>
      </c>
    </row>
    <row r="95" spans="2:6" ht="15" customHeight="1" x14ac:dyDescent="0.15">
      <c r="B95" s="9">
        <v>445</v>
      </c>
      <c r="C95" s="9">
        <f t="shared" si="3"/>
        <v>445</v>
      </c>
      <c r="D95" s="9">
        <v>501.27</v>
      </c>
      <c r="E95" s="9">
        <f t="shared" si="4"/>
        <v>946.27</v>
      </c>
      <c r="F95" s="9">
        <f t="shared" si="5"/>
        <v>445</v>
      </c>
    </row>
    <row r="96" spans="2:6" ht="15" customHeight="1" x14ac:dyDescent="0.15">
      <c r="B96" s="9">
        <v>450</v>
      </c>
      <c r="C96" s="9">
        <f t="shared" si="3"/>
        <v>450</v>
      </c>
      <c r="D96" s="9">
        <v>501.27</v>
      </c>
      <c r="E96" s="9">
        <f t="shared" si="4"/>
        <v>951.27</v>
      </c>
      <c r="F96" s="9">
        <f t="shared" si="5"/>
        <v>450</v>
      </c>
    </row>
    <row r="97" spans="2:6" ht="15" customHeight="1" x14ac:dyDescent="0.15">
      <c r="B97" s="9">
        <v>455</v>
      </c>
      <c r="C97" s="9">
        <f t="shared" si="3"/>
        <v>455</v>
      </c>
      <c r="D97" s="9">
        <v>501.27</v>
      </c>
      <c r="E97" s="9">
        <f t="shared" si="4"/>
        <v>956.27</v>
      </c>
      <c r="F97" s="9">
        <f t="shared" si="5"/>
        <v>455</v>
      </c>
    </row>
    <row r="98" spans="2:6" ht="15" customHeight="1" x14ac:dyDescent="0.15">
      <c r="B98" s="9">
        <v>460</v>
      </c>
      <c r="C98" s="9">
        <f t="shared" si="3"/>
        <v>460</v>
      </c>
      <c r="D98" s="9">
        <v>501.27</v>
      </c>
      <c r="E98" s="9">
        <f t="shared" si="4"/>
        <v>961.27</v>
      </c>
      <c r="F98" s="9">
        <f t="shared" si="5"/>
        <v>460</v>
      </c>
    </row>
    <row r="99" spans="2:6" ht="15" customHeight="1" x14ac:dyDescent="0.15">
      <c r="B99" s="9">
        <v>465</v>
      </c>
      <c r="C99" s="9">
        <f t="shared" si="3"/>
        <v>465</v>
      </c>
      <c r="D99" s="9">
        <v>501.27</v>
      </c>
      <c r="E99" s="9">
        <f t="shared" si="4"/>
        <v>966.27</v>
      </c>
      <c r="F99" s="9">
        <f t="shared" si="5"/>
        <v>465</v>
      </c>
    </row>
    <row r="100" spans="2:6" ht="15" customHeight="1" x14ac:dyDescent="0.15">
      <c r="B100" s="9">
        <v>470</v>
      </c>
      <c r="C100" s="9">
        <f t="shared" si="3"/>
        <v>470</v>
      </c>
      <c r="D100" s="9">
        <v>501.27</v>
      </c>
      <c r="E100" s="9">
        <f t="shared" si="4"/>
        <v>971.27</v>
      </c>
      <c r="F100" s="9">
        <f t="shared" si="5"/>
        <v>470</v>
      </c>
    </row>
    <row r="101" spans="2:6" ht="15" customHeight="1" x14ac:dyDescent="0.15">
      <c r="B101" s="9">
        <v>475</v>
      </c>
      <c r="C101" s="9">
        <f t="shared" si="3"/>
        <v>475</v>
      </c>
      <c r="D101" s="9">
        <v>501.27</v>
      </c>
      <c r="E101" s="9">
        <f t="shared" si="4"/>
        <v>976.27</v>
      </c>
      <c r="F101" s="9">
        <f t="shared" si="5"/>
        <v>475</v>
      </c>
    </row>
    <row r="102" spans="2:6" ht="15" customHeight="1" x14ac:dyDescent="0.15">
      <c r="B102" s="9">
        <v>480</v>
      </c>
      <c r="C102" s="9">
        <f t="shared" si="3"/>
        <v>480</v>
      </c>
      <c r="D102" s="9">
        <v>501.27</v>
      </c>
      <c r="E102" s="9">
        <f t="shared" si="4"/>
        <v>981.27</v>
      </c>
      <c r="F102" s="9">
        <f t="shared" si="5"/>
        <v>480</v>
      </c>
    </row>
    <row r="103" spans="2:6" ht="15" customHeight="1" x14ac:dyDescent="0.15">
      <c r="B103" s="9">
        <v>485</v>
      </c>
      <c r="C103" s="9">
        <f t="shared" si="3"/>
        <v>485</v>
      </c>
      <c r="D103" s="9">
        <v>501.27</v>
      </c>
      <c r="E103" s="9">
        <f t="shared" si="4"/>
        <v>986.27</v>
      </c>
      <c r="F103" s="9">
        <f t="shared" si="5"/>
        <v>485</v>
      </c>
    </row>
    <row r="104" spans="2:6" ht="15" customHeight="1" x14ac:dyDescent="0.15">
      <c r="B104" s="9">
        <v>490</v>
      </c>
      <c r="C104" s="9">
        <f t="shared" si="3"/>
        <v>490</v>
      </c>
      <c r="D104" s="9">
        <v>501.27</v>
      </c>
      <c r="E104" s="9">
        <f t="shared" si="4"/>
        <v>991.27</v>
      </c>
      <c r="F104" s="9">
        <f t="shared" si="5"/>
        <v>490</v>
      </c>
    </row>
    <row r="105" spans="2:6" ht="15" customHeight="1" x14ac:dyDescent="0.15">
      <c r="B105" s="9">
        <v>495</v>
      </c>
      <c r="C105" s="9">
        <f t="shared" si="3"/>
        <v>495</v>
      </c>
      <c r="D105" s="9">
        <v>501.27</v>
      </c>
      <c r="E105" s="9">
        <f t="shared" si="4"/>
        <v>996.27</v>
      </c>
      <c r="F105" s="9">
        <f t="shared" si="5"/>
        <v>495</v>
      </c>
    </row>
    <row r="106" spans="2:6" ht="15" customHeight="1" x14ac:dyDescent="0.15">
      <c r="B106" s="9">
        <v>500</v>
      </c>
      <c r="C106" s="9">
        <f t="shared" si="3"/>
        <v>500</v>
      </c>
      <c r="D106" s="9">
        <v>501.27</v>
      </c>
      <c r="E106" s="9">
        <f t="shared" si="4"/>
        <v>1001.27</v>
      </c>
      <c r="F106" s="9">
        <f t="shared" si="5"/>
        <v>500</v>
      </c>
    </row>
    <row r="107" spans="2:6" ht="15" customHeight="1" x14ac:dyDescent="0.15">
      <c r="B107" s="9">
        <v>505</v>
      </c>
      <c r="C107" s="9">
        <f t="shared" si="3"/>
        <v>505</v>
      </c>
      <c r="D107" s="9">
        <v>501.27</v>
      </c>
      <c r="E107" s="9">
        <f t="shared" si="4"/>
        <v>1006.27</v>
      </c>
      <c r="F107" s="9">
        <f t="shared" si="5"/>
        <v>505</v>
      </c>
    </row>
    <row r="108" spans="2:6" ht="15" customHeight="1" x14ac:dyDescent="0.15">
      <c r="B108" s="9">
        <v>510</v>
      </c>
      <c r="C108" s="9">
        <f t="shared" si="3"/>
        <v>510</v>
      </c>
      <c r="D108" s="9">
        <v>501.27</v>
      </c>
      <c r="E108" s="9">
        <f t="shared" si="4"/>
        <v>1011.27</v>
      </c>
      <c r="F108" s="9">
        <f t="shared" si="5"/>
        <v>510</v>
      </c>
    </row>
    <row r="109" spans="2:6" ht="15" customHeight="1" x14ac:dyDescent="0.15">
      <c r="B109" s="9">
        <v>515</v>
      </c>
      <c r="C109" s="9">
        <f t="shared" si="3"/>
        <v>515</v>
      </c>
      <c r="D109" s="9">
        <v>501.27</v>
      </c>
      <c r="E109" s="9">
        <f t="shared" si="4"/>
        <v>1016.27</v>
      </c>
      <c r="F109" s="9">
        <f t="shared" si="5"/>
        <v>515</v>
      </c>
    </row>
    <row r="110" spans="2:6" ht="15" customHeight="1" x14ac:dyDescent="0.15">
      <c r="B110" s="9">
        <v>520</v>
      </c>
      <c r="C110" s="9">
        <f t="shared" si="3"/>
        <v>520</v>
      </c>
      <c r="D110" s="9">
        <v>501.27</v>
      </c>
      <c r="E110" s="9">
        <f t="shared" si="4"/>
        <v>1021.27</v>
      </c>
      <c r="F110" s="9">
        <f t="shared" si="5"/>
        <v>520</v>
      </c>
    </row>
    <row r="111" spans="2:6" ht="15" customHeight="1" x14ac:dyDescent="0.15">
      <c r="B111" s="9">
        <v>525</v>
      </c>
      <c r="C111" s="9">
        <f t="shared" si="3"/>
        <v>525</v>
      </c>
      <c r="D111" s="9">
        <v>501.27</v>
      </c>
      <c r="E111" s="9">
        <f t="shared" si="4"/>
        <v>1026.27</v>
      </c>
      <c r="F111" s="9">
        <f t="shared" si="5"/>
        <v>525</v>
      </c>
    </row>
    <row r="112" spans="2:6" ht="15" customHeight="1" x14ac:dyDescent="0.15">
      <c r="B112" s="9">
        <v>530</v>
      </c>
      <c r="C112" s="9">
        <f t="shared" si="3"/>
        <v>530</v>
      </c>
      <c r="D112" s="9">
        <v>501.27</v>
      </c>
      <c r="E112" s="9">
        <f t="shared" si="4"/>
        <v>1031.27</v>
      </c>
      <c r="F112" s="9">
        <f t="shared" si="5"/>
        <v>530</v>
      </c>
    </row>
    <row r="113" spans="2:6" ht="15" customHeight="1" x14ac:dyDescent="0.15">
      <c r="B113" s="9">
        <v>535</v>
      </c>
      <c r="C113" s="9">
        <f t="shared" si="3"/>
        <v>535</v>
      </c>
      <c r="D113" s="9">
        <v>501.27</v>
      </c>
      <c r="E113" s="9">
        <f t="shared" si="4"/>
        <v>1036.27</v>
      </c>
      <c r="F113" s="9">
        <f t="shared" si="5"/>
        <v>535</v>
      </c>
    </row>
    <row r="114" spans="2:6" ht="15" customHeight="1" x14ac:dyDescent="0.15">
      <c r="B114" s="9">
        <v>540</v>
      </c>
      <c r="C114" s="9">
        <f t="shared" si="3"/>
        <v>540</v>
      </c>
      <c r="D114" s="9">
        <v>501.27</v>
      </c>
      <c r="E114" s="9">
        <f t="shared" si="4"/>
        <v>1041.27</v>
      </c>
      <c r="F114" s="9">
        <f t="shared" si="5"/>
        <v>540</v>
      </c>
    </row>
    <row r="115" spans="2:6" ht="15" customHeight="1" x14ac:dyDescent="0.15">
      <c r="B115" s="9">
        <v>545</v>
      </c>
      <c r="C115" s="9">
        <f t="shared" si="3"/>
        <v>545</v>
      </c>
      <c r="D115" s="9">
        <v>501.27</v>
      </c>
      <c r="E115" s="9">
        <f t="shared" si="4"/>
        <v>1046.27</v>
      </c>
      <c r="F115" s="9">
        <f t="shared" si="5"/>
        <v>545</v>
      </c>
    </row>
    <row r="116" spans="2:6" ht="15" customHeight="1" x14ac:dyDescent="0.15">
      <c r="B116" s="9">
        <v>550</v>
      </c>
      <c r="C116" s="9">
        <f t="shared" si="3"/>
        <v>550</v>
      </c>
      <c r="D116" s="9">
        <v>501.27</v>
      </c>
      <c r="E116" s="9">
        <f t="shared" si="4"/>
        <v>1051.27</v>
      </c>
      <c r="F116" s="9">
        <f t="shared" si="5"/>
        <v>550</v>
      </c>
    </row>
    <row r="117" spans="2:6" ht="15" customHeight="1" x14ac:dyDescent="0.15">
      <c r="B117" s="9">
        <v>555</v>
      </c>
      <c r="C117" s="9">
        <f t="shared" si="3"/>
        <v>555</v>
      </c>
      <c r="D117" s="9">
        <v>501.27</v>
      </c>
      <c r="E117" s="9">
        <f t="shared" si="4"/>
        <v>1056.27</v>
      </c>
      <c r="F117" s="9">
        <f t="shared" si="5"/>
        <v>555</v>
      </c>
    </row>
    <row r="118" spans="2:6" ht="15" customHeight="1" x14ac:dyDescent="0.15">
      <c r="B118" s="9">
        <v>560</v>
      </c>
      <c r="C118" s="9">
        <f t="shared" si="3"/>
        <v>560</v>
      </c>
      <c r="D118" s="9">
        <v>501.27</v>
      </c>
      <c r="E118" s="9">
        <f t="shared" si="4"/>
        <v>1061.27</v>
      </c>
      <c r="F118" s="9">
        <f t="shared" si="5"/>
        <v>560</v>
      </c>
    </row>
    <row r="119" spans="2:6" ht="15" customHeight="1" x14ac:dyDescent="0.15">
      <c r="B119" s="9">
        <v>565</v>
      </c>
      <c r="C119" s="9">
        <f t="shared" si="3"/>
        <v>565</v>
      </c>
      <c r="D119" s="9">
        <v>501.27</v>
      </c>
      <c r="E119" s="9">
        <f t="shared" si="4"/>
        <v>1066.27</v>
      </c>
      <c r="F119" s="9">
        <f t="shared" si="5"/>
        <v>565</v>
      </c>
    </row>
    <row r="120" spans="2:6" ht="15" customHeight="1" x14ac:dyDescent="0.15">
      <c r="B120" s="9">
        <v>570</v>
      </c>
      <c r="C120" s="9">
        <f t="shared" si="3"/>
        <v>570</v>
      </c>
      <c r="D120" s="9">
        <v>501.27</v>
      </c>
      <c r="E120" s="9">
        <f t="shared" si="4"/>
        <v>1071.27</v>
      </c>
      <c r="F120" s="9">
        <f t="shared" si="5"/>
        <v>570</v>
      </c>
    </row>
    <row r="121" spans="2:6" ht="15" customHeight="1" x14ac:dyDescent="0.15">
      <c r="B121" s="9">
        <v>575</v>
      </c>
      <c r="C121" s="9">
        <f t="shared" si="3"/>
        <v>575</v>
      </c>
      <c r="D121" s="9">
        <v>501.27</v>
      </c>
      <c r="E121" s="9">
        <f t="shared" si="4"/>
        <v>1076.27</v>
      </c>
      <c r="F121" s="9">
        <f t="shared" si="5"/>
        <v>575</v>
      </c>
    </row>
    <row r="122" spans="2:6" ht="15" customHeight="1" x14ac:dyDescent="0.15">
      <c r="B122" s="9">
        <v>580</v>
      </c>
      <c r="C122" s="9">
        <f t="shared" si="3"/>
        <v>580</v>
      </c>
      <c r="D122" s="9">
        <v>501.27</v>
      </c>
      <c r="E122" s="9">
        <f t="shared" si="4"/>
        <v>1081.27</v>
      </c>
      <c r="F122" s="9">
        <f t="shared" si="5"/>
        <v>580</v>
      </c>
    </row>
    <row r="123" spans="2:6" ht="15" customHeight="1" x14ac:dyDescent="0.15">
      <c r="B123" s="9">
        <v>585</v>
      </c>
      <c r="C123" s="9">
        <f t="shared" si="3"/>
        <v>585</v>
      </c>
      <c r="D123" s="9">
        <v>501.27</v>
      </c>
      <c r="E123" s="9">
        <f t="shared" si="4"/>
        <v>1086.27</v>
      </c>
      <c r="F123" s="9">
        <f t="shared" si="5"/>
        <v>585</v>
      </c>
    </row>
    <row r="124" spans="2:6" ht="15" customHeight="1" x14ac:dyDescent="0.15">
      <c r="B124" s="9">
        <v>590</v>
      </c>
      <c r="C124" s="9">
        <f t="shared" si="3"/>
        <v>590</v>
      </c>
      <c r="D124" s="9">
        <v>501.27</v>
      </c>
      <c r="E124" s="9">
        <f t="shared" si="4"/>
        <v>1091.27</v>
      </c>
      <c r="F124" s="9">
        <f t="shared" si="5"/>
        <v>590</v>
      </c>
    </row>
    <row r="125" spans="2:6" ht="15" customHeight="1" x14ac:dyDescent="0.15">
      <c r="B125" s="9">
        <v>595</v>
      </c>
      <c r="C125" s="9">
        <f t="shared" si="3"/>
        <v>595</v>
      </c>
      <c r="D125" s="9">
        <v>501.27</v>
      </c>
      <c r="E125" s="9">
        <f t="shared" si="4"/>
        <v>1096.27</v>
      </c>
      <c r="F125" s="9">
        <f t="shared" si="5"/>
        <v>595</v>
      </c>
    </row>
    <row r="126" spans="2:6" ht="15" customHeight="1" x14ac:dyDescent="0.15">
      <c r="B126" s="9">
        <v>600</v>
      </c>
      <c r="C126" s="9">
        <f t="shared" si="3"/>
        <v>600</v>
      </c>
      <c r="D126" s="9">
        <v>501.27</v>
      </c>
      <c r="E126" s="9">
        <f t="shared" si="4"/>
        <v>1101.27</v>
      </c>
      <c r="F126" s="9">
        <f t="shared" si="5"/>
        <v>600</v>
      </c>
    </row>
    <row r="127" spans="2:6" ht="15" customHeight="1" x14ac:dyDescent="0.15">
      <c r="B127" s="9">
        <v>605</v>
      </c>
      <c r="C127" s="9">
        <f t="shared" si="3"/>
        <v>605</v>
      </c>
      <c r="D127" s="9">
        <v>501.27</v>
      </c>
      <c r="E127" s="9">
        <f t="shared" si="4"/>
        <v>1106.27</v>
      </c>
      <c r="F127" s="9">
        <f t="shared" si="5"/>
        <v>605</v>
      </c>
    </row>
    <row r="128" spans="2:6" ht="15" customHeight="1" x14ac:dyDescent="0.15">
      <c r="B128" s="9">
        <v>610</v>
      </c>
      <c r="C128" s="9">
        <f t="shared" si="3"/>
        <v>610</v>
      </c>
      <c r="D128" s="9">
        <v>501.27</v>
      </c>
      <c r="E128" s="9">
        <f t="shared" si="4"/>
        <v>1111.27</v>
      </c>
      <c r="F128" s="9">
        <f t="shared" si="5"/>
        <v>610</v>
      </c>
    </row>
    <row r="129" spans="2:6" ht="15" customHeight="1" x14ac:dyDescent="0.15">
      <c r="B129" s="9">
        <v>615</v>
      </c>
      <c r="C129" s="9">
        <f t="shared" si="3"/>
        <v>615</v>
      </c>
      <c r="D129" s="9">
        <v>501.27</v>
      </c>
      <c r="E129" s="9">
        <f t="shared" si="4"/>
        <v>1116.27</v>
      </c>
      <c r="F129" s="9">
        <f t="shared" si="5"/>
        <v>615</v>
      </c>
    </row>
    <row r="130" spans="2:6" ht="15" customHeight="1" x14ac:dyDescent="0.15">
      <c r="B130" s="9">
        <v>620</v>
      </c>
      <c r="C130" s="9">
        <f t="shared" si="3"/>
        <v>620</v>
      </c>
      <c r="D130" s="9">
        <v>501.27</v>
      </c>
      <c r="E130" s="9">
        <f t="shared" si="4"/>
        <v>1121.27</v>
      </c>
      <c r="F130" s="9">
        <f t="shared" si="5"/>
        <v>620</v>
      </c>
    </row>
    <row r="131" spans="2:6" ht="15" customHeight="1" x14ac:dyDescent="0.15">
      <c r="B131" s="9">
        <v>625</v>
      </c>
      <c r="C131" s="9">
        <f t="shared" si="3"/>
        <v>625</v>
      </c>
      <c r="D131" s="9">
        <v>501.27</v>
      </c>
      <c r="E131" s="9">
        <f t="shared" si="4"/>
        <v>1126.27</v>
      </c>
      <c r="F131" s="9">
        <f t="shared" si="5"/>
        <v>625</v>
      </c>
    </row>
    <row r="132" spans="2:6" ht="15" customHeight="1" x14ac:dyDescent="0.15">
      <c r="B132" s="9">
        <v>630</v>
      </c>
      <c r="C132" s="9">
        <f t="shared" si="3"/>
        <v>630</v>
      </c>
      <c r="D132" s="9">
        <v>501.27</v>
      </c>
      <c r="E132" s="9">
        <f t="shared" si="4"/>
        <v>1131.27</v>
      </c>
      <c r="F132" s="9">
        <f t="shared" si="5"/>
        <v>630</v>
      </c>
    </row>
    <row r="133" spans="2:6" ht="15" customHeight="1" x14ac:dyDescent="0.15">
      <c r="B133" s="9">
        <v>635</v>
      </c>
      <c r="C133" s="9">
        <f t="shared" si="3"/>
        <v>635</v>
      </c>
      <c r="D133" s="9">
        <v>501.27</v>
      </c>
      <c r="E133" s="9">
        <f t="shared" si="4"/>
        <v>1136.27</v>
      </c>
      <c r="F133" s="9">
        <f t="shared" si="5"/>
        <v>635</v>
      </c>
    </row>
    <row r="134" spans="2:6" ht="15" customHeight="1" x14ac:dyDescent="0.15">
      <c r="B134" s="9">
        <v>640</v>
      </c>
      <c r="C134" s="9">
        <f t="shared" ref="C134:C197" si="6">+B134</f>
        <v>640</v>
      </c>
      <c r="D134" s="9">
        <v>501.27</v>
      </c>
      <c r="E134" s="9">
        <f t="shared" si="4"/>
        <v>1141.27</v>
      </c>
      <c r="F134" s="9">
        <f t="shared" si="5"/>
        <v>640</v>
      </c>
    </row>
    <row r="135" spans="2:6" ht="15" customHeight="1" x14ac:dyDescent="0.15">
      <c r="B135" s="9">
        <v>645</v>
      </c>
      <c r="C135" s="9">
        <f t="shared" si="6"/>
        <v>645</v>
      </c>
      <c r="D135" s="9">
        <v>501.27</v>
      </c>
      <c r="E135" s="9">
        <f t="shared" si="4"/>
        <v>1146.27</v>
      </c>
      <c r="F135" s="9">
        <f t="shared" ref="F135:F198" si="7">E135-D135</f>
        <v>645</v>
      </c>
    </row>
    <row r="136" spans="2:6" ht="15" customHeight="1" x14ac:dyDescent="0.15">
      <c r="B136" s="9">
        <v>650</v>
      </c>
      <c r="C136" s="9">
        <f t="shared" si="6"/>
        <v>650</v>
      </c>
      <c r="D136" s="9">
        <v>501.27</v>
      </c>
      <c r="E136" s="9">
        <f>D136+B136</f>
        <v>1151.27</v>
      </c>
      <c r="F136" s="9">
        <f t="shared" si="7"/>
        <v>650</v>
      </c>
    </row>
    <row r="137" spans="2:6" ht="15" customHeight="1" x14ac:dyDescent="0.15">
      <c r="B137" s="9">
        <v>655</v>
      </c>
      <c r="C137" s="9">
        <f t="shared" si="6"/>
        <v>655</v>
      </c>
      <c r="D137" s="9">
        <f>1153.6-B137</f>
        <v>498.59999999999991</v>
      </c>
      <c r="E137" s="9">
        <f t="shared" ref="E137:E200" si="8">D137+B137</f>
        <v>1153.5999999999999</v>
      </c>
      <c r="F137" s="9">
        <f t="shared" si="7"/>
        <v>655</v>
      </c>
    </row>
    <row r="138" spans="2:6" ht="15" customHeight="1" x14ac:dyDescent="0.15">
      <c r="B138" s="9">
        <v>660</v>
      </c>
      <c r="C138" s="9">
        <f t="shared" si="6"/>
        <v>660</v>
      </c>
      <c r="D138" s="9">
        <f t="shared" ref="D138:D201" si="9">1153.6-B138</f>
        <v>493.59999999999991</v>
      </c>
      <c r="E138" s="9">
        <f t="shared" si="8"/>
        <v>1153.5999999999999</v>
      </c>
      <c r="F138" s="9">
        <f t="shared" si="7"/>
        <v>660</v>
      </c>
    </row>
    <row r="139" spans="2:6" ht="15" customHeight="1" x14ac:dyDescent="0.15">
      <c r="B139" s="9">
        <v>665</v>
      </c>
      <c r="C139" s="9">
        <f t="shared" si="6"/>
        <v>665</v>
      </c>
      <c r="D139" s="9">
        <f t="shared" si="9"/>
        <v>488.59999999999991</v>
      </c>
      <c r="E139" s="9">
        <f t="shared" si="8"/>
        <v>1153.5999999999999</v>
      </c>
      <c r="F139" s="9">
        <f t="shared" si="7"/>
        <v>665</v>
      </c>
    </row>
    <row r="140" spans="2:6" ht="15" customHeight="1" x14ac:dyDescent="0.15">
      <c r="B140" s="9">
        <v>670</v>
      </c>
      <c r="C140" s="9">
        <f t="shared" si="6"/>
        <v>670</v>
      </c>
      <c r="D140" s="9">
        <f t="shared" si="9"/>
        <v>483.59999999999991</v>
      </c>
      <c r="E140" s="9">
        <f t="shared" si="8"/>
        <v>1153.5999999999999</v>
      </c>
      <c r="F140" s="9">
        <f t="shared" si="7"/>
        <v>670</v>
      </c>
    </row>
    <row r="141" spans="2:6" ht="15" customHeight="1" x14ac:dyDescent="0.15">
      <c r="B141" s="9">
        <v>675</v>
      </c>
      <c r="C141" s="9">
        <f t="shared" si="6"/>
        <v>675</v>
      </c>
      <c r="D141" s="9">
        <f t="shared" si="9"/>
        <v>478.59999999999991</v>
      </c>
      <c r="E141" s="9">
        <f t="shared" si="8"/>
        <v>1153.5999999999999</v>
      </c>
      <c r="F141" s="9">
        <f t="shared" si="7"/>
        <v>675</v>
      </c>
    </row>
    <row r="142" spans="2:6" ht="15" customHeight="1" x14ac:dyDescent="0.15">
      <c r="B142" s="9">
        <v>680</v>
      </c>
      <c r="C142" s="9">
        <f t="shared" si="6"/>
        <v>680</v>
      </c>
      <c r="D142" s="9">
        <f t="shared" si="9"/>
        <v>473.59999999999991</v>
      </c>
      <c r="E142" s="9">
        <f t="shared" si="8"/>
        <v>1153.5999999999999</v>
      </c>
      <c r="F142" s="9">
        <f t="shared" si="7"/>
        <v>680</v>
      </c>
    </row>
    <row r="143" spans="2:6" ht="15" customHeight="1" x14ac:dyDescent="0.15">
      <c r="B143" s="9">
        <v>685</v>
      </c>
      <c r="C143" s="9">
        <f t="shared" si="6"/>
        <v>685</v>
      </c>
      <c r="D143" s="9">
        <f t="shared" si="9"/>
        <v>468.59999999999991</v>
      </c>
      <c r="E143" s="9">
        <f t="shared" si="8"/>
        <v>1153.5999999999999</v>
      </c>
      <c r="F143" s="9">
        <f t="shared" si="7"/>
        <v>685</v>
      </c>
    </row>
    <row r="144" spans="2:6" ht="15" customHeight="1" x14ac:dyDescent="0.15">
      <c r="B144" s="9">
        <v>690</v>
      </c>
      <c r="C144" s="9">
        <f t="shared" si="6"/>
        <v>690</v>
      </c>
      <c r="D144" s="9">
        <f t="shared" si="9"/>
        <v>463.59999999999991</v>
      </c>
      <c r="E144" s="9">
        <f t="shared" si="8"/>
        <v>1153.5999999999999</v>
      </c>
      <c r="F144" s="9">
        <f t="shared" si="7"/>
        <v>690</v>
      </c>
    </row>
    <row r="145" spans="2:6" ht="15" customHeight="1" x14ac:dyDescent="0.15">
      <c r="B145" s="9">
        <v>695</v>
      </c>
      <c r="C145" s="9">
        <f t="shared" si="6"/>
        <v>695</v>
      </c>
      <c r="D145" s="9">
        <f t="shared" si="9"/>
        <v>458.59999999999991</v>
      </c>
      <c r="E145" s="9">
        <f t="shared" si="8"/>
        <v>1153.5999999999999</v>
      </c>
      <c r="F145" s="9">
        <f t="shared" si="7"/>
        <v>695</v>
      </c>
    </row>
    <row r="146" spans="2:6" ht="15" customHeight="1" x14ac:dyDescent="0.15">
      <c r="B146" s="9">
        <v>700</v>
      </c>
      <c r="C146" s="9">
        <f t="shared" si="6"/>
        <v>700</v>
      </c>
      <c r="D146" s="9">
        <f t="shared" si="9"/>
        <v>453.59999999999991</v>
      </c>
      <c r="E146" s="9">
        <f t="shared" si="8"/>
        <v>1153.5999999999999</v>
      </c>
      <c r="F146" s="9">
        <f t="shared" si="7"/>
        <v>700</v>
      </c>
    </row>
    <row r="147" spans="2:6" ht="15" customHeight="1" x14ac:dyDescent="0.15">
      <c r="B147" s="9">
        <v>705</v>
      </c>
      <c r="C147" s="9">
        <f t="shared" si="6"/>
        <v>705</v>
      </c>
      <c r="D147" s="9">
        <f t="shared" si="9"/>
        <v>448.59999999999991</v>
      </c>
      <c r="E147" s="9">
        <f t="shared" si="8"/>
        <v>1153.5999999999999</v>
      </c>
      <c r="F147" s="9">
        <f t="shared" si="7"/>
        <v>705</v>
      </c>
    </row>
    <row r="148" spans="2:6" ht="15" customHeight="1" x14ac:dyDescent="0.15">
      <c r="B148" s="9">
        <v>710</v>
      </c>
      <c r="C148" s="9">
        <f t="shared" si="6"/>
        <v>710</v>
      </c>
      <c r="D148" s="9">
        <f t="shared" si="9"/>
        <v>443.59999999999991</v>
      </c>
      <c r="E148" s="9">
        <f t="shared" si="8"/>
        <v>1153.5999999999999</v>
      </c>
      <c r="F148" s="9">
        <f t="shared" si="7"/>
        <v>710</v>
      </c>
    </row>
    <row r="149" spans="2:6" ht="15" customHeight="1" x14ac:dyDescent="0.15">
      <c r="B149" s="9">
        <v>715</v>
      </c>
      <c r="C149" s="9">
        <f t="shared" si="6"/>
        <v>715</v>
      </c>
      <c r="D149" s="9">
        <f t="shared" si="9"/>
        <v>438.59999999999991</v>
      </c>
      <c r="E149" s="9">
        <f t="shared" si="8"/>
        <v>1153.5999999999999</v>
      </c>
      <c r="F149" s="9">
        <f t="shared" si="7"/>
        <v>715</v>
      </c>
    </row>
    <row r="150" spans="2:6" ht="15" customHeight="1" x14ac:dyDescent="0.15">
      <c r="B150" s="9">
        <v>720</v>
      </c>
      <c r="C150" s="9">
        <f t="shared" si="6"/>
        <v>720</v>
      </c>
      <c r="D150" s="9">
        <f t="shared" si="9"/>
        <v>433.59999999999991</v>
      </c>
      <c r="E150" s="9">
        <f t="shared" si="8"/>
        <v>1153.5999999999999</v>
      </c>
      <c r="F150" s="9">
        <f t="shared" si="7"/>
        <v>720</v>
      </c>
    </row>
    <row r="151" spans="2:6" ht="15" customHeight="1" x14ac:dyDescent="0.15">
      <c r="B151" s="9">
        <v>725</v>
      </c>
      <c r="C151" s="9">
        <f t="shared" si="6"/>
        <v>725</v>
      </c>
      <c r="D151" s="9">
        <f t="shared" si="9"/>
        <v>428.59999999999991</v>
      </c>
      <c r="E151" s="9">
        <f t="shared" si="8"/>
        <v>1153.5999999999999</v>
      </c>
      <c r="F151" s="9">
        <f t="shared" si="7"/>
        <v>725</v>
      </c>
    </row>
    <row r="152" spans="2:6" ht="15" customHeight="1" x14ac:dyDescent="0.15">
      <c r="B152" s="9">
        <v>730</v>
      </c>
      <c r="C152" s="9">
        <f t="shared" si="6"/>
        <v>730</v>
      </c>
      <c r="D152" s="9">
        <f t="shared" si="9"/>
        <v>423.59999999999991</v>
      </c>
      <c r="E152" s="9">
        <f t="shared" si="8"/>
        <v>1153.5999999999999</v>
      </c>
      <c r="F152" s="9">
        <f t="shared" si="7"/>
        <v>730</v>
      </c>
    </row>
    <row r="153" spans="2:6" ht="15" customHeight="1" x14ac:dyDescent="0.15">
      <c r="B153" s="9">
        <v>735</v>
      </c>
      <c r="C153" s="9">
        <f t="shared" si="6"/>
        <v>735</v>
      </c>
      <c r="D153" s="9">
        <f t="shared" si="9"/>
        <v>418.59999999999991</v>
      </c>
      <c r="E153" s="9">
        <f t="shared" si="8"/>
        <v>1153.5999999999999</v>
      </c>
      <c r="F153" s="9">
        <f t="shared" si="7"/>
        <v>735</v>
      </c>
    </row>
    <row r="154" spans="2:6" ht="15" customHeight="1" x14ac:dyDescent="0.15">
      <c r="B154" s="9">
        <v>740</v>
      </c>
      <c r="C154" s="9">
        <f t="shared" si="6"/>
        <v>740</v>
      </c>
      <c r="D154" s="9">
        <f t="shared" si="9"/>
        <v>413.59999999999991</v>
      </c>
      <c r="E154" s="9">
        <f t="shared" si="8"/>
        <v>1153.5999999999999</v>
      </c>
      <c r="F154" s="9">
        <f t="shared" si="7"/>
        <v>740</v>
      </c>
    </row>
    <row r="155" spans="2:6" ht="15" customHeight="1" x14ac:dyDescent="0.15">
      <c r="B155" s="9">
        <v>745</v>
      </c>
      <c r="C155" s="9">
        <f t="shared" si="6"/>
        <v>745</v>
      </c>
      <c r="D155" s="9">
        <f t="shared" si="9"/>
        <v>408.59999999999991</v>
      </c>
      <c r="E155" s="9">
        <f t="shared" si="8"/>
        <v>1153.5999999999999</v>
      </c>
      <c r="F155" s="9">
        <f t="shared" si="7"/>
        <v>745</v>
      </c>
    </row>
    <row r="156" spans="2:6" ht="15" customHeight="1" x14ac:dyDescent="0.15">
      <c r="B156" s="9">
        <v>750</v>
      </c>
      <c r="C156" s="9">
        <f t="shared" si="6"/>
        <v>750</v>
      </c>
      <c r="D156" s="9">
        <f t="shared" si="9"/>
        <v>403.59999999999991</v>
      </c>
      <c r="E156" s="9">
        <f t="shared" si="8"/>
        <v>1153.5999999999999</v>
      </c>
      <c r="F156" s="9">
        <f t="shared" si="7"/>
        <v>750</v>
      </c>
    </row>
    <row r="157" spans="2:6" ht="15" customHeight="1" x14ac:dyDescent="0.15">
      <c r="B157" s="9">
        <v>755</v>
      </c>
      <c r="C157" s="9">
        <f t="shared" si="6"/>
        <v>755</v>
      </c>
      <c r="D157" s="9">
        <f t="shared" si="9"/>
        <v>398.59999999999991</v>
      </c>
      <c r="E157" s="9">
        <f t="shared" si="8"/>
        <v>1153.5999999999999</v>
      </c>
      <c r="F157" s="9">
        <f t="shared" si="7"/>
        <v>755</v>
      </c>
    </row>
    <row r="158" spans="2:6" ht="15" customHeight="1" x14ac:dyDescent="0.15">
      <c r="B158" s="9">
        <v>760</v>
      </c>
      <c r="C158" s="9">
        <f t="shared" si="6"/>
        <v>760</v>
      </c>
      <c r="D158" s="9">
        <f t="shared" si="9"/>
        <v>393.59999999999991</v>
      </c>
      <c r="E158" s="9">
        <f t="shared" si="8"/>
        <v>1153.5999999999999</v>
      </c>
      <c r="F158" s="9">
        <f t="shared" si="7"/>
        <v>760</v>
      </c>
    </row>
    <row r="159" spans="2:6" ht="15" customHeight="1" x14ac:dyDescent="0.15">
      <c r="B159" s="9">
        <v>765</v>
      </c>
      <c r="C159" s="9">
        <f t="shared" si="6"/>
        <v>765</v>
      </c>
      <c r="D159" s="9">
        <f t="shared" si="9"/>
        <v>388.59999999999991</v>
      </c>
      <c r="E159" s="9">
        <f t="shared" si="8"/>
        <v>1153.5999999999999</v>
      </c>
      <c r="F159" s="9">
        <f t="shared" si="7"/>
        <v>765</v>
      </c>
    </row>
    <row r="160" spans="2:6" ht="15" customHeight="1" x14ac:dyDescent="0.15">
      <c r="B160" s="9">
        <v>770</v>
      </c>
      <c r="C160" s="9">
        <f t="shared" si="6"/>
        <v>770</v>
      </c>
      <c r="D160" s="9">
        <f t="shared" si="9"/>
        <v>383.59999999999991</v>
      </c>
      <c r="E160" s="9">
        <f t="shared" si="8"/>
        <v>1153.5999999999999</v>
      </c>
      <c r="F160" s="9">
        <f t="shared" si="7"/>
        <v>770</v>
      </c>
    </row>
    <row r="161" spans="2:6" ht="15" customHeight="1" x14ac:dyDescent="0.15">
      <c r="B161" s="9">
        <v>775</v>
      </c>
      <c r="C161" s="9">
        <f t="shared" si="6"/>
        <v>775</v>
      </c>
      <c r="D161" s="9">
        <f t="shared" si="9"/>
        <v>378.59999999999991</v>
      </c>
      <c r="E161" s="9">
        <f t="shared" si="8"/>
        <v>1153.5999999999999</v>
      </c>
      <c r="F161" s="9">
        <f t="shared" si="7"/>
        <v>775</v>
      </c>
    </row>
    <row r="162" spans="2:6" ht="15" customHeight="1" x14ac:dyDescent="0.15">
      <c r="B162" s="9">
        <v>780</v>
      </c>
      <c r="C162" s="9">
        <f t="shared" si="6"/>
        <v>780</v>
      </c>
      <c r="D162" s="9">
        <f t="shared" si="9"/>
        <v>373.59999999999991</v>
      </c>
      <c r="E162" s="9">
        <f t="shared" si="8"/>
        <v>1153.5999999999999</v>
      </c>
      <c r="F162" s="9">
        <f t="shared" si="7"/>
        <v>780</v>
      </c>
    </row>
    <row r="163" spans="2:6" ht="15" customHeight="1" x14ac:dyDescent="0.15">
      <c r="B163" s="9">
        <v>785</v>
      </c>
      <c r="C163" s="9">
        <f t="shared" si="6"/>
        <v>785</v>
      </c>
      <c r="D163" s="9">
        <f t="shared" si="9"/>
        <v>368.59999999999991</v>
      </c>
      <c r="E163" s="9">
        <f t="shared" si="8"/>
        <v>1153.5999999999999</v>
      </c>
      <c r="F163" s="9">
        <f t="shared" si="7"/>
        <v>785</v>
      </c>
    </row>
    <row r="164" spans="2:6" ht="15" customHeight="1" x14ac:dyDescent="0.15">
      <c r="B164" s="9">
        <v>790</v>
      </c>
      <c r="C164" s="9">
        <f t="shared" si="6"/>
        <v>790</v>
      </c>
      <c r="D164" s="9">
        <f t="shared" si="9"/>
        <v>363.59999999999991</v>
      </c>
      <c r="E164" s="9">
        <f t="shared" si="8"/>
        <v>1153.5999999999999</v>
      </c>
      <c r="F164" s="9">
        <f t="shared" si="7"/>
        <v>790</v>
      </c>
    </row>
    <row r="165" spans="2:6" ht="15" customHeight="1" x14ac:dyDescent="0.15">
      <c r="B165" s="9">
        <v>795</v>
      </c>
      <c r="C165" s="9">
        <f t="shared" si="6"/>
        <v>795</v>
      </c>
      <c r="D165" s="9">
        <f t="shared" si="9"/>
        <v>358.59999999999991</v>
      </c>
      <c r="E165" s="9">
        <f t="shared" si="8"/>
        <v>1153.5999999999999</v>
      </c>
      <c r="F165" s="9">
        <f t="shared" si="7"/>
        <v>795</v>
      </c>
    </row>
    <row r="166" spans="2:6" ht="15" customHeight="1" x14ac:dyDescent="0.15">
      <c r="B166" s="9">
        <v>800</v>
      </c>
      <c r="C166" s="9">
        <f t="shared" si="6"/>
        <v>800</v>
      </c>
      <c r="D166" s="9">
        <f t="shared" si="9"/>
        <v>353.59999999999991</v>
      </c>
      <c r="E166" s="9">
        <f t="shared" si="8"/>
        <v>1153.5999999999999</v>
      </c>
      <c r="F166" s="9">
        <f t="shared" si="7"/>
        <v>800</v>
      </c>
    </row>
    <row r="167" spans="2:6" ht="15" customHeight="1" x14ac:dyDescent="0.15">
      <c r="B167" s="9">
        <v>805</v>
      </c>
      <c r="C167" s="9">
        <f t="shared" si="6"/>
        <v>805</v>
      </c>
      <c r="D167" s="9">
        <f t="shared" si="9"/>
        <v>348.59999999999991</v>
      </c>
      <c r="E167" s="9">
        <f t="shared" si="8"/>
        <v>1153.5999999999999</v>
      </c>
      <c r="F167" s="9">
        <f t="shared" si="7"/>
        <v>805</v>
      </c>
    </row>
    <row r="168" spans="2:6" ht="15" customHeight="1" x14ac:dyDescent="0.15">
      <c r="B168" s="9">
        <v>810</v>
      </c>
      <c r="C168" s="9">
        <f t="shared" si="6"/>
        <v>810</v>
      </c>
      <c r="D168" s="9">
        <f t="shared" si="9"/>
        <v>343.59999999999991</v>
      </c>
      <c r="E168" s="9">
        <f t="shared" si="8"/>
        <v>1153.5999999999999</v>
      </c>
      <c r="F168" s="9">
        <f t="shared" si="7"/>
        <v>810</v>
      </c>
    </row>
    <row r="169" spans="2:6" ht="15" customHeight="1" x14ac:dyDescent="0.15">
      <c r="B169" s="9">
        <v>815</v>
      </c>
      <c r="C169" s="9">
        <f t="shared" si="6"/>
        <v>815</v>
      </c>
      <c r="D169" s="9">
        <f t="shared" si="9"/>
        <v>338.59999999999991</v>
      </c>
      <c r="E169" s="9">
        <f t="shared" si="8"/>
        <v>1153.5999999999999</v>
      </c>
      <c r="F169" s="9">
        <f t="shared" si="7"/>
        <v>815</v>
      </c>
    </row>
    <row r="170" spans="2:6" ht="15" customHeight="1" x14ac:dyDescent="0.15">
      <c r="B170" s="9">
        <v>820</v>
      </c>
      <c r="C170" s="9">
        <f t="shared" si="6"/>
        <v>820</v>
      </c>
      <c r="D170" s="9">
        <f t="shared" si="9"/>
        <v>333.59999999999991</v>
      </c>
      <c r="E170" s="9">
        <f t="shared" si="8"/>
        <v>1153.5999999999999</v>
      </c>
      <c r="F170" s="9">
        <f t="shared" si="7"/>
        <v>820</v>
      </c>
    </row>
    <row r="171" spans="2:6" ht="15" customHeight="1" x14ac:dyDescent="0.15">
      <c r="B171" s="9">
        <v>825</v>
      </c>
      <c r="C171" s="9">
        <f t="shared" si="6"/>
        <v>825</v>
      </c>
      <c r="D171" s="9">
        <f t="shared" si="9"/>
        <v>328.59999999999991</v>
      </c>
      <c r="E171" s="9">
        <f t="shared" si="8"/>
        <v>1153.5999999999999</v>
      </c>
      <c r="F171" s="9">
        <f t="shared" si="7"/>
        <v>825</v>
      </c>
    </row>
    <row r="172" spans="2:6" ht="15" customHeight="1" x14ac:dyDescent="0.15">
      <c r="B172" s="9">
        <v>830</v>
      </c>
      <c r="C172" s="9">
        <f t="shared" si="6"/>
        <v>830</v>
      </c>
      <c r="D172" s="9">
        <f t="shared" si="9"/>
        <v>323.59999999999991</v>
      </c>
      <c r="E172" s="9">
        <f t="shared" si="8"/>
        <v>1153.5999999999999</v>
      </c>
      <c r="F172" s="9">
        <f t="shared" si="7"/>
        <v>830</v>
      </c>
    </row>
    <row r="173" spans="2:6" ht="15" customHeight="1" x14ac:dyDescent="0.15">
      <c r="B173" s="9">
        <v>835</v>
      </c>
      <c r="C173" s="9">
        <f t="shared" si="6"/>
        <v>835</v>
      </c>
      <c r="D173" s="9">
        <f t="shared" si="9"/>
        <v>318.59999999999991</v>
      </c>
      <c r="E173" s="9">
        <f t="shared" si="8"/>
        <v>1153.5999999999999</v>
      </c>
      <c r="F173" s="9">
        <f t="shared" si="7"/>
        <v>835</v>
      </c>
    </row>
    <row r="174" spans="2:6" ht="15" customHeight="1" x14ac:dyDescent="0.15">
      <c r="B174" s="9">
        <v>840</v>
      </c>
      <c r="C174" s="9">
        <f t="shared" si="6"/>
        <v>840</v>
      </c>
      <c r="D174" s="9">
        <f t="shared" si="9"/>
        <v>313.59999999999991</v>
      </c>
      <c r="E174" s="9">
        <f t="shared" si="8"/>
        <v>1153.5999999999999</v>
      </c>
      <c r="F174" s="9">
        <f t="shared" si="7"/>
        <v>840</v>
      </c>
    </row>
    <row r="175" spans="2:6" ht="15" customHeight="1" x14ac:dyDescent="0.15">
      <c r="B175" s="9">
        <v>845</v>
      </c>
      <c r="C175" s="9">
        <f t="shared" si="6"/>
        <v>845</v>
      </c>
      <c r="D175" s="9">
        <f t="shared" si="9"/>
        <v>308.59999999999991</v>
      </c>
      <c r="E175" s="9">
        <f t="shared" si="8"/>
        <v>1153.5999999999999</v>
      </c>
      <c r="F175" s="9">
        <f t="shared" si="7"/>
        <v>845</v>
      </c>
    </row>
    <row r="176" spans="2:6" ht="15" customHeight="1" x14ac:dyDescent="0.15">
      <c r="B176" s="9">
        <v>850</v>
      </c>
      <c r="C176" s="9">
        <f t="shared" si="6"/>
        <v>850</v>
      </c>
      <c r="D176" s="9">
        <f t="shared" si="9"/>
        <v>303.59999999999991</v>
      </c>
      <c r="E176" s="9">
        <f t="shared" si="8"/>
        <v>1153.5999999999999</v>
      </c>
      <c r="F176" s="9">
        <f t="shared" si="7"/>
        <v>850</v>
      </c>
    </row>
    <row r="177" spans="2:6" ht="15" customHeight="1" x14ac:dyDescent="0.15">
      <c r="B177" s="9">
        <v>855</v>
      </c>
      <c r="C177" s="9">
        <f t="shared" si="6"/>
        <v>855</v>
      </c>
      <c r="D177" s="9">
        <f t="shared" si="9"/>
        <v>298.59999999999991</v>
      </c>
      <c r="E177" s="9">
        <f t="shared" si="8"/>
        <v>1153.5999999999999</v>
      </c>
      <c r="F177" s="9">
        <f t="shared" si="7"/>
        <v>855</v>
      </c>
    </row>
    <row r="178" spans="2:6" ht="15" customHeight="1" x14ac:dyDescent="0.15">
      <c r="B178" s="9">
        <v>860</v>
      </c>
      <c r="C178" s="9">
        <f t="shared" si="6"/>
        <v>860</v>
      </c>
      <c r="D178" s="9">
        <f t="shared" si="9"/>
        <v>293.59999999999991</v>
      </c>
      <c r="E178" s="9">
        <f t="shared" si="8"/>
        <v>1153.5999999999999</v>
      </c>
      <c r="F178" s="9">
        <f t="shared" si="7"/>
        <v>860</v>
      </c>
    </row>
    <row r="179" spans="2:6" ht="15" customHeight="1" x14ac:dyDescent="0.15">
      <c r="B179" s="9">
        <v>865</v>
      </c>
      <c r="C179" s="9">
        <f t="shared" si="6"/>
        <v>865</v>
      </c>
      <c r="D179" s="9">
        <f t="shared" si="9"/>
        <v>288.59999999999991</v>
      </c>
      <c r="E179" s="9">
        <f t="shared" si="8"/>
        <v>1153.5999999999999</v>
      </c>
      <c r="F179" s="9">
        <f t="shared" si="7"/>
        <v>865</v>
      </c>
    </row>
    <row r="180" spans="2:6" ht="15" customHeight="1" x14ac:dyDescent="0.15">
      <c r="B180" s="9">
        <v>870</v>
      </c>
      <c r="C180" s="9">
        <f t="shared" si="6"/>
        <v>870</v>
      </c>
      <c r="D180" s="9">
        <f t="shared" si="9"/>
        <v>283.59999999999991</v>
      </c>
      <c r="E180" s="9">
        <f t="shared" si="8"/>
        <v>1153.5999999999999</v>
      </c>
      <c r="F180" s="9">
        <f t="shared" si="7"/>
        <v>870</v>
      </c>
    </row>
    <row r="181" spans="2:6" ht="15" customHeight="1" x14ac:dyDescent="0.15">
      <c r="B181" s="9">
        <v>875</v>
      </c>
      <c r="C181" s="9">
        <f t="shared" si="6"/>
        <v>875</v>
      </c>
      <c r="D181" s="9">
        <f t="shared" si="9"/>
        <v>278.59999999999991</v>
      </c>
      <c r="E181" s="9">
        <f t="shared" si="8"/>
        <v>1153.5999999999999</v>
      </c>
      <c r="F181" s="9">
        <f t="shared" si="7"/>
        <v>875</v>
      </c>
    </row>
    <row r="182" spans="2:6" ht="15" customHeight="1" x14ac:dyDescent="0.15">
      <c r="B182" s="9">
        <v>880</v>
      </c>
      <c r="C182" s="9">
        <f t="shared" si="6"/>
        <v>880</v>
      </c>
      <c r="D182" s="9">
        <f t="shared" si="9"/>
        <v>273.59999999999991</v>
      </c>
      <c r="E182" s="9">
        <f t="shared" si="8"/>
        <v>1153.5999999999999</v>
      </c>
      <c r="F182" s="9">
        <f t="shared" si="7"/>
        <v>880</v>
      </c>
    </row>
    <row r="183" spans="2:6" ht="15" customHeight="1" x14ac:dyDescent="0.15">
      <c r="B183" s="9">
        <v>885</v>
      </c>
      <c r="C183" s="9">
        <f t="shared" si="6"/>
        <v>885</v>
      </c>
      <c r="D183" s="9">
        <f t="shared" si="9"/>
        <v>268.59999999999991</v>
      </c>
      <c r="E183" s="9">
        <f t="shared" si="8"/>
        <v>1153.5999999999999</v>
      </c>
      <c r="F183" s="9">
        <f t="shared" si="7"/>
        <v>885</v>
      </c>
    </row>
    <row r="184" spans="2:6" ht="15" customHeight="1" x14ac:dyDescent="0.15">
      <c r="B184" s="9">
        <v>890</v>
      </c>
      <c r="C184" s="9">
        <f t="shared" si="6"/>
        <v>890</v>
      </c>
      <c r="D184" s="9">
        <f t="shared" si="9"/>
        <v>263.59999999999991</v>
      </c>
      <c r="E184" s="9">
        <f t="shared" si="8"/>
        <v>1153.5999999999999</v>
      </c>
      <c r="F184" s="9">
        <f t="shared" si="7"/>
        <v>890</v>
      </c>
    </row>
    <row r="185" spans="2:6" ht="15" customHeight="1" x14ac:dyDescent="0.15">
      <c r="B185" s="9">
        <v>895</v>
      </c>
      <c r="C185" s="9">
        <f t="shared" si="6"/>
        <v>895</v>
      </c>
      <c r="D185" s="9">
        <f t="shared" si="9"/>
        <v>258.59999999999991</v>
      </c>
      <c r="E185" s="9">
        <f t="shared" si="8"/>
        <v>1153.5999999999999</v>
      </c>
      <c r="F185" s="9">
        <f t="shared" si="7"/>
        <v>895</v>
      </c>
    </row>
    <row r="186" spans="2:6" ht="15" customHeight="1" x14ac:dyDescent="0.15">
      <c r="B186" s="9">
        <v>900</v>
      </c>
      <c r="C186" s="9">
        <f t="shared" si="6"/>
        <v>900</v>
      </c>
      <c r="D186" s="9">
        <f t="shared" si="9"/>
        <v>253.59999999999991</v>
      </c>
      <c r="E186" s="9">
        <f t="shared" si="8"/>
        <v>1153.5999999999999</v>
      </c>
      <c r="F186" s="9">
        <f t="shared" si="7"/>
        <v>900</v>
      </c>
    </row>
    <row r="187" spans="2:6" ht="15" customHeight="1" x14ac:dyDescent="0.15">
      <c r="B187" s="9">
        <v>905</v>
      </c>
      <c r="C187" s="9">
        <f t="shared" si="6"/>
        <v>905</v>
      </c>
      <c r="D187" s="9">
        <f t="shared" si="9"/>
        <v>248.59999999999991</v>
      </c>
      <c r="E187" s="9">
        <f t="shared" si="8"/>
        <v>1153.5999999999999</v>
      </c>
      <c r="F187" s="9">
        <f t="shared" si="7"/>
        <v>905</v>
      </c>
    </row>
    <row r="188" spans="2:6" ht="15" customHeight="1" x14ac:dyDescent="0.15">
      <c r="B188" s="9">
        <v>910</v>
      </c>
      <c r="C188" s="9">
        <f t="shared" si="6"/>
        <v>910</v>
      </c>
      <c r="D188" s="9">
        <f t="shared" si="9"/>
        <v>243.59999999999991</v>
      </c>
      <c r="E188" s="9">
        <f t="shared" si="8"/>
        <v>1153.5999999999999</v>
      </c>
      <c r="F188" s="9">
        <f t="shared" si="7"/>
        <v>910</v>
      </c>
    </row>
    <row r="189" spans="2:6" ht="15" customHeight="1" x14ac:dyDescent="0.15">
      <c r="B189" s="9">
        <v>915</v>
      </c>
      <c r="C189" s="9">
        <f t="shared" si="6"/>
        <v>915</v>
      </c>
      <c r="D189" s="9">
        <f t="shared" si="9"/>
        <v>238.59999999999991</v>
      </c>
      <c r="E189" s="9">
        <f t="shared" si="8"/>
        <v>1153.5999999999999</v>
      </c>
      <c r="F189" s="9">
        <f t="shared" si="7"/>
        <v>915</v>
      </c>
    </row>
    <row r="190" spans="2:6" ht="15" customHeight="1" x14ac:dyDescent="0.15">
      <c r="B190" s="9">
        <v>920</v>
      </c>
      <c r="C190" s="9">
        <f t="shared" si="6"/>
        <v>920</v>
      </c>
      <c r="D190" s="9">
        <f t="shared" si="9"/>
        <v>233.59999999999991</v>
      </c>
      <c r="E190" s="9">
        <f t="shared" si="8"/>
        <v>1153.5999999999999</v>
      </c>
      <c r="F190" s="9">
        <f t="shared" si="7"/>
        <v>920</v>
      </c>
    </row>
    <row r="191" spans="2:6" ht="15" customHeight="1" x14ac:dyDescent="0.15">
      <c r="B191" s="9">
        <v>925</v>
      </c>
      <c r="C191" s="9">
        <f t="shared" si="6"/>
        <v>925</v>
      </c>
      <c r="D191" s="9">
        <f t="shared" si="9"/>
        <v>228.59999999999991</v>
      </c>
      <c r="E191" s="9">
        <f t="shared" si="8"/>
        <v>1153.5999999999999</v>
      </c>
      <c r="F191" s="9">
        <f t="shared" si="7"/>
        <v>925</v>
      </c>
    </row>
    <row r="192" spans="2:6" ht="15" customHeight="1" x14ac:dyDescent="0.15">
      <c r="B192" s="9">
        <v>930</v>
      </c>
      <c r="C192" s="9">
        <f t="shared" si="6"/>
        <v>930</v>
      </c>
      <c r="D192" s="9">
        <f t="shared" si="9"/>
        <v>223.59999999999991</v>
      </c>
      <c r="E192" s="9">
        <f t="shared" si="8"/>
        <v>1153.5999999999999</v>
      </c>
      <c r="F192" s="9">
        <f t="shared" si="7"/>
        <v>930</v>
      </c>
    </row>
    <row r="193" spans="2:6" ht="15" customHeight="1" x14ac:dyDescent="0.15">
      <c r="B193" s="9">
        <v>935</v>
      </c>
      <c r="C193" s="9">
        <f t="shared" si="6"/>
        <v>935</v>
      </c>
      <c r="D193" s="9">
        <f t="shared" si="9"/>
        <v>218.59999999999991</v>
      </c>
      <c r="E193" s="9">
        <f t="shared" si="8"/>
        <v>1153.5999999999999</v>
      </c>
      <c r="F193" s="9">
        <f t="shared" si="7"/>
        <v>935</v>
      </c>
    </row>
    <row r="194" spans="2:6" ht="15" customHeight="1" x14ac:dyDescent="0.15">
      <c r="B194" s="9">
        <v>940</v>
      </c>
      <c r="C194" s="9">
        <f t="shared" si="6"/>
        <v>940</v>
      </c>
      <c r="D194" s="9">
        <f t="shared" si="9"/>
        <v>213.59999999999991</v>
      </c>
      <c r="E194" s="9">
        <f t="shared" si="8"/>
        <v>1153.5999999999999</v>
      </c>
      <c r="F194" s="9">
        <f t="shared" si="7"/>
        <v>940</v>
      </c>
    </row>
    <row r="195" spans="2:6" ht="15" customHeight="1" x14ac:dyDescent="0.15">
      <c r="B195" s="9">
        <v>945</v>
      </c>
      <c r="C195" s="9">
        <f t="shared" si="6"/>
        <v>945</v>
      </c>
      <c r="D195" s="9">
        <f t="shared" si="9"/>
        <v>208.59999999999991</v>
      </c>
      <c r="E195" s="9">
        <f t="shared" si="8"/>
        <v>1153.5999999999999</v>
      </c>
      <c r="F195" s="9">
        <f t="shared" si="7"/>
        <v>945</v>
      </c>
    </row>
    <row r="196" spans="2:6" ht="15" customHeight="1" x14ac:dyDescent="0.15">
      <c r="B196" s="9">
        <v>950</v>
      </c>
      <c r="C196" s="9">
        <f t="shared" si="6"/>
        <v>950</v>
      </c>
      <c r="D196" s="9">
        <f t="shared" si="9"/>
        <v>203.59999999999991</v>
      </c>
      <c r="E196" s="9">
        <f t="shared" si="8"/>
        <v>1153.5999999999999</v>
      </c>
      <c r="F196" s="9">
        <f t="shared" si="7"/>
        <v>950</v>
      </c>
    </row>
    <row r="197" spans="2:6" ht="15" customHeight="1" x14ac:dyDescent="0.15">
      <c r="B197" s="9">
        <v>955</v>
      </c>
      <c r="C197" s="9">
        <f t="shared" si="6"/>
        <v>955</v>
      </c>
      <c r="D197" s="9">
        <f t="shared" si="9"/>
        <v>198.59999999999991</v>
      </c>
      <c r="E197" s="9">
        <f t="shared" si="8"/>
        <v>1153.5999999999999</v>
      </c>
      <c r="F197" s="9">
        <f t="shared" si="7"/>
        <v>955</v>
      </c>
    </row>
    <row r="198" spans="2:6" ht="15" customHeight="1" x14ac:dyDescent="0.15">
      <c r="B198" s="9">
        <v>960</v>
      </c>
      <c r="C198" s="9">
        <f t="shared" ref="C198:C261" si="10">+B198</f>
        <v>960</v>
      </c>
      <c r="D198" s="9">
        <f t="shared" si="9"/>
        <v>193.59999999999991</v>
      </c>
      <c r="E198" s="9">
        <f t="shared" si="8"/>
        <v>1153.5999999999999</v>
      </c>
      <c r="F198" s="9">
        <f t="shared" si="7"/>
        <v>960</v>
      </c>
    </row>
    <row r="199" spans="2:6" ht="15" customHeight="1" x14ac:dyDescent="0.15">
      <c r="B199" s="9">
        <v>965</v>
      </c>
      <c r="C199" s="9">
        <f t="shared" si="10"/>
        <v>965</v>
      </c>
      <c r="D199" s="9">
        <f t="shared" si="9"/>
        <v>188.59999999999991</v>
      </c>
      <c r="E199" s="9">
        <f t="shared" si="8"/>
        <v>1153.5999999999999</v>
      </c>
      <c r="F199" s="9">
        <f t="shared" ref="F199:F262" si="11">E199-D199</f>
        <v>965</v>
      </c>
    </row>
    <row r="200" spans="2:6" ht="15" customHeight="1" x14ac:dyDescent="0.15">
      <c r="B200" s="9">
        <v>970</v>
      </c>
      <c r="C200" s="9">
        <f t="shared" si="10"/>
        <v>970</v>
      </c>
      <c r="D200" s="9">
        <f t="shared" si="9"/>
        <v>183.59999999999991</v>
      </c>
      <c r="E200" s="9">
        <f t="shared" si="8"/>
        <v>1153.5999999999999</v>
      </c>
      <c r="F200" s="9">
        <f t="shared" si="11"/>
        <v>970</v>
      </c>
    </row>
    <row r="201" spans="2:6" ht="15" customHeight="1" x14ac:dyDescent="0.15">
      <c r="B201" s="9">
        <v>975</v>
      </c>
      <c r="C201" s="9">
        <f t="shared" si="10"/>
        <v>975</v>
      </c>
      <c r="D201" s="9">
        <f t="shared" si="9"/>
        <v>178.59999999999991</v>
      </c>
      <c r="E201" s="9">
        <f t="shared" ref="E201:E264" si="12">D201+B201</f>
        <v>1153.5999999999999</v>
      </c>
      <c r="F201" s="9">
        <f t="shared" si="11"/>
        <v>975</v>
      </c>
    </row>
    <row r="202" spans="2:6" ht="15" customHeight="1" x14ac:dyDescent="0.15">
      <c r="B202" s="9">
        <v>980</v>
      </c>
      <c r="C202" s="9">
        <f t="shared" si="10"/>
        <v>980</v>
      </c>
      <c r="D202" s="9">
        <f t="shared" ref="D202:D235" si="13">1153.6-B202</f>
        <v>173.59999999999991</v>
      </c>
      <c r="E202" s="9">
        <f t="shared" si="12"/>
        <v>1153.5999999999999</v>
      </c>
      <c r="F202" s="9">
        <f t="shared" si="11"/>
        <v>980</v>
      </c>
    </row>
    <row r="203" spans="2:6" ht="15" customHeight="1" x14ac:dyDescent="0.15">
      <c r="B203" s="9">
        <v>985</v>
      </c>
      <c r="C203" s="9">
        <f t="shared" si="10"/>
        <v>985</v>
      </c>
      <c r="D203" s="9">
        <f t="shared" si="13"/>
        <v>168.59999999999991</v>
      </c>
      <c r="E203" s="9">
        <f t="shared" si="12"/>
        <v>1153.5999999999999</v>
      </c>
      <c r="F203" s="9">
        <f t="shared" si="11"/>
        <v>985</v>
      </c>
    </row>
    <row r="204" spans="2:6" ht="15" customHeight="1" x14ac:dyDescent="0.15">
      <c r="B204" s="9">
        <v>990</v>
      </c>
      <c r="C204" s="9">
        <f t="shared" si="10"/>
        <v>990</v>
      </c>
      <c r="D204" s="9">
        <f t="shared" si="13"/>
        <v>163.59999999999991</v>
      </c>
      <c r="E204" s="9">
        <f t="shared" si="12"/>
        <v>1153.5999999999999</v>
      </c>
      <c r="F204" s="9">
        <f t="shared" si="11"/>
        <v>990</v>
      </c>
    </row>
    <row r="205" spans="2:6" ht="15" customHeight="1" x14ac:dyDescent="0.15">
      <c r="B205" s="9">
        <v>995</v>
      </c>
      <c r="C205" s="9">
        <f t="shared" si="10"/>
        <v>995</v>
      </c>
      <c r="D205" s="9">
        <f t="shared" si="13"/>
        <v>158.59999999999991</v>
      </c>
      <c r="E205" s="9">
        <f t="shared" si="12"/>
        <v>1153.5999999999999</v>
      </c>
      <c r="F205" s="9">
        <f t="shared" si="11"/>
        <v>995</v>
      </c>
    </row>
    <row r="206" spans="2:6" ht="15" customHeight="1" x14ac:dyDescent="0.15">
      <c r="B206" s="9">
        <v>1000</v>
      </c>
      <c r="C206" s="9">
        <f t="shared" si="10"/>
        <v>1000</v>
      </c>
      <c r="D206" s="9">
        <f t="shared" si="13"/>
        <v>153.59999999999991</v>
      </c>
      <c r="E206" s="9">
        <f t="shared" si="12"/>
        <v>1153.5999999999999</v>
      </c>
      <c r="F206" s="9">
        <f t="shared" si="11"/>
        <v>1000</v>
      </c>
    </row>
    <row r="207" spans="2:6" ht="15" customHeight="1" x14ac:dyDescent="0.15">
      <c r="B207" s="9">
        <v>1005</v>
      </c>
      <c r="C207" s="9">
        <f t="shared" si="10"/>
        <v>1005</v>
      </c>
      <c r="D207" s="9">
        <f t="shared" si="13"/>
        <v>148.59999999999991</v>
      </c>
      <c r="E207" s="9">
        <f t="shared" si="12"/>
        <v>1153.5999999999999</v>
      </c>
      <c r="F207" s="9">
        <f t="shared" si="11"/>
        <v>1005</v>
      </c>
    </row>
    <row r="208" spans="2:6" ht="15" customHeight="1" x14ac:dyDescent="0.15">
      <c r="B208" s="9">
        <v>1010</v>
      </c>
      <c r="C208" s="9">
        <f t="shared" si="10"/>
        <v>1010</v>
      </c>
      <c r="D208" s="9">
        <f t="shared" si="13"/>
        <v>143.59999999999991</v>
      </c>
      <c r="E208" s="9">
        <f t="shared" si="12"/>
        <v>1153.5999999999999</v>
      </c>
      <c r="F208" s="9">
        <f t="shared" si="11"/>
        <v>1010</v>
      </c>
    </row>
    <row r="209" spans="2:6" ht="15" customHeight="1" x14ac:dyDescent="0.15">
      <c r="B209" s="9">
        <v>1015</v>
      </c>
      <c r="C209" s="9">
        <f t="shared" si="10"/>
        <v>1015</v>
      </c>
      <c r="D209" s="9">
        <f t="shared" si="13"/>
        <v>138.59999999999991</v>
      </c>
      <c r="E209" s="9">
        <f t="shared" si="12"/>
        <v>1153.5999999999999</v>
      </c>
      <c r="F209" s="9">
        <f t="shared" si="11"/>
        <v>1015</v>
      </c>
    </row>
    <row r="210" spans="2:6" ht="15" customHeight="1" x14ac:dyDescent="0.15">
      <c r="B210" s="9">
        <v>1020</v>
      </c>
      <c r="C210" s="9">
        <f t="shared" si="10"/>
        <v>1020</v>
      </c>
      <c r="D210" s="9">
        <f t="shared" si="13"/>
        <v>133.59999999999991</v>
      </c>
      <c r="E210" s="9">
        <f t="shared" si="12"/>
        <v>1153.5999999999999</v>
      </c>
      <c r="F210" s="9">
        <f t="shared" si="11"/>
        <v>1020</v>
      </c>
    </row>
    <row r="211" spans="2:6" ht="15" customHeight="1" x14ac:dyDescent="0.15">
      <c r="B211" s="9">
        <v>1025</v>
      </c>
      <c r="C211" s="9">
        <f t="shared" si="10"/>
        <v>1025</v>
      </c>
      <c r="D211" s="9">
        <f t="shared" si="13"/>
        <v>128.59999999999991</v>
      </c>
      <c r="E211" s="9">
        <f t="shared" si="12"/>
        <v>1153.5999999999999</v>
      </c>
      <c r="F211" s="9">
        <f t="shared" si="11"/>
        <v>1025</v>
      </c>
    </row>
    <row r="212" spans="2:6" ht="15" customHeight="1" x14ac:dyDescent="0.15">
      <c r="B212" s="9">
        <v>1030</v>
      </c>
      <c r="C212" s="9">
        <f t="shared" si="10"/>
        <v>1030</v>
      </c>
      <c r="D212" s="9">
        <f t="shared" si="13"/>
        <v>123.59999999999991</v>
      </c>
      <c r="E212" s="9">
        <f t="shared" si="12"/>
        <v>1153.5999999999999</v>
      </c>
      <c r="F212" s="9">
        <f t="shared" si="11"/>
        <v>1030</v>
      </c>
    </row>
    <row r="213" spans="2:6" ht="15" customHeight="1" x14ac:dyDescent="0.15">
      <c r="B213" s="9">
        <v>1035</v>
      </c>
      <c r="C213" s="9">
        <f t="shared" si="10"/>
        <v>1035</v>
      </c>
      <c r="D213" s="9">
        <f t="shared" si="13"/>
        <v>118.59999999999991</v>
      </c>
      <c r="E213" s="9">
        <f t="shared" si="12"/>
        <v>1153.5999999999999</v>
      </c>
      <c r="F213" s="9">
        <f t="shared" si="11"/>
        <v>1035</v>
      </c>
    </row>
    <row r="214" spans="2:6" ht="15" customHeight="1" x14ac:dyDescent="0.15">
      <c r="B214" s="9">
        <v>1040</v>
      </c>
      <c r="C214" s="9">
        <f t="shared" si="10"/>
        <v>1040</v>
      </c>
      <c r="D214" s="9">
        <f t="shared" si="13"/>
        <v>113.59999999999991</v>
      </c>
      <c r="E214" s="9">
        <f t="shared" si="12"/>
        <v>1153.5999999999999</v>
      </c>
      <c r="F214" s="9">
        <f t="shared" si="11"/>
        <v>1040</v>
      </c>
    </row>
    <row r="215" spans="2:6" ht="15" customHeight="1" x14ac:dyDescent="0.15">
      <c r="B215" s="9">
        <v>1045</v>
      </c>
      <c r="C215" s="9">
        <f t="shared" si="10"/>
        <v>1045</v>
      </c>
      <c r="D215" s="9">
        <f t="shared" si="13"/>
        <v>108.59999999999991</v>
      </c>
      <c r="E215" s="9">
        <f t="shared" si="12"/>
        <v>1153.5999999999999</v>
      </c>
      <c r="F215" s="9">
        <f t="shared" si="11"/>
        <v>1045</v>
      </c>
    </row>
    <row r="216" spans="2:6" ht="15" customHeight="1" x14ac:dyDescent="0.15">
      <c r="B216" s="9">
        <v>1050</v>
      </c>
      <c r="C216" s="9">
        <f t="shared" si="10"/>
        <v>1050</v>
      </c>
      <c r="D216" s="9">
        <f t="shared" si="13"/>
        <v>103.59999999999991</v>
      </c>
      <c r="E216" s="9">
        <f t="shared" si="12"/>
        <v>1153.5999999999999</v>
      </c>
      <c r="F216" s="9">
        <f t="shared" si="11"/>
        <v>1050</v>
      </c>
    </row>
    <row r="217" spans="2:6" ht="15" customHeight="1" x14ac:dyDescent="0.15">
      <c r="B217" s="9">
        <v>1055</v>
      </c>
      <c r="C217" s="9">
        <f t="shared" si="10"/>
        <v>1055</v>
      </c>
      <c r="D217" s="9">
        <f t="shared" si="13"/>
        <v>98.599999999999909</v>
      </c>
      <c r="E217" s="9">
        <f t="shared" si="12"/>
        <v>1153.5999999999999</v>
      </c>
      <c r="F217" s="9">
        <f t="shared" si="11"/>
        <v>1055</v>
      </c>
    </row>
    <row r="218" spans="2:6" ht="15" customHeight="1" x14ac:dyDescent="0.15">
      <c r="B218" s="9">
        <v>1060</v>
      </c>
      <c r="C218" s="9">
        <f t="shared" si="10"/>
        <v>1060</v>
      </c>
      <c r="D218" s="9">
        <f t="shared" si="13"/>
        <v>93.599999999999909</v>
      </c>
      <c r="E218" s="9">
        <f t="shared" si="12"/>
        <v>1153.5999999999999</v>
      </c>
      <c r="F218" s="9">
        <f t="shared" si="11"/>
        <v>1060</v>
      </c>
    </row>
    <row r="219" spans="2:6" ht="15" customHeight="1" x14ac:dyDescent="0.15">
      <c r="B219" s="9">
        <v>1065</v>
      </c>
      <c r="C219" s="9">
        <f t="shared" si="10"/>
        <v>1065</v>
      </c>
      <c r="D219" s="9">
        <f t="shared" si="13"/>
        <v>88.599999999999909</v>
      </c>
      <c r="E219" s="9">
        <f t="shared" si="12"/>
        <v>1153.5999999999999</v>
      </c>
      <c r="F219" s="9">
        <f t="shared" si="11"/>
        <v>1065</v>
      </c>
    </row>
    <row r="220" spans="2:6" ht="15" customHeight="1" x14ac:dyDescent="0.15">
      <c r="B220" s="9">
        <v>1070</v>
      </c>
      <c r="C220" s="9">
        <f t="shared" si="10"/>
        <v>1070</v>
      </c>
      <c r="D220" s="9">
        <f t="shared" si="13"/>
        <v>83.599999999999909</v>
      </c>
      <c r="E220" s="9">
        <f t="shared" si="12"/>
        <v>1153.5999999999999</v>
      </c>
      <c r="F220" s="9">
        <f t="shared" si="11"/>
        <v>1070</v>
      </c>
    </row>
    <row r="221" spans="2:6" ht="15" customHeight="1" x14ac:dyDescent="0.15">
      <c r="B221" s="9">
        <v>1075</v>
      </c>
      <c r="C221" s="9">
        <f t="shared" si="10"/>
        <v>1075</v>
      </c>
      <c r="D221" s="9">
        <f t="shared" si="13"/>
        <v>78.599999999999909</v>
      </c>
      <c r="E221" s="9">
        <f t="shared" si="12"/>
        <v>1153.5999999999999</v>
      </c>
      <c r="F221" s="9">
        <f t="shared" si="11"/>
        <v>1075</v>
      </c>
    </row>
    <row r="222" spans="2:6" ht="15" customHeight="1" x14ac:dyDescent="0.15">
      <c r="B222" s="9">
        <v>1080</v>
      </c>
      <c r="C222" s="9">
        <f t="shared" si="10"/>
        <v>1080</v>
      </c>
      <c r="D222" s="9">
        <f t="shared" si="13"/>
        <v>73.599999999999909</v>
      </c>
      <c r="E222" s="9">
        <f t="shared" si="12"/>
        <v>1153.5999999999999</v>
      </c>
      <c r="F222" s="9">
        <f t="shared" si="11"/>
        <v>1080</v>
      </c>
    </row>
    <row r="223" spans="2:6" ht="15" customHeight="1" x14ac:dyDescent="0.15">
      <c r="B223" s="9">
        <v>1085</v>
      </c>
      <c r="C223" s="9">
        <f t="shared" si="10"/>
        <v>1085</v>
      </c>
      <c r="D223" s="9">
        <f t="shared" si="13"/>
        <v>68.599999999999909</v>
      </c>
      <c r="E223" s="9">
        <f t="shared" si="12"/>
        <v>1153.5999999999999</v>
      </c>
      <c r="F223" s="9">
        <f t="shared" si="11"/>
        <v>1085</v>
      </c>
    </row>
    <row r="224" spans="2:6" ht="15" customHeight="1" x14ac:dyDescent="0.15">
      <c r="B224" s="9">
        <v>1090</v>
      </c>
      <c r="C224" s="9">
        <f t="shared" si="10"/>
        <v>1090</v>
      </c>
      <c r="D224" s="9">
        <f t="shared" si="13"/>
        <v>63.599999999999909</v>
      </c>
      <c r="E224" s="9">
        <f t="shared" si="12"/>
        <v>1153.5999999999999</v>
      </c>
      <c r="F224" s="9">
        <f t="shared" si="11"/>
        <v>1090</v>
      </c>
    </row>
    <row r="225" spans="2:6" ht="15" customHeight="1" x14ac:dyDescent="0.15">
      <c r="B225" s="9">
        <v>1095</v>
      </c>
      <c r="C225" s="9">
        <f t="shared" si="10"/>
        <v>1095</v>
      </c>
      <c r="D225" s="9">
        <f t="shared" si="13"/>
        <v>58.599999999999909</v>
      </c>
      <c r="E225" s="9">
        <f t="shared" si="12"/>
        <v>1153.5999999999999</v>
      </c>
      <c r="F225" s="9">
        <f t="shared" si="11"/>
        <v>1095</v>
      </c>
    </row>
    <row r="226" spans="2:6" ht="15" customHeight="1" x14ac:dyDescent="0.15">
      <c r="B226" s="9">
        <v>1100</v>
      </c>
      <c r="C226" s="9">
        <f t="shared" si="10"/>
        <v>1100</v>
      </c>
      <c r="D226" s="9">
        <f t="shared" si="13"/>
        <v>53.599999999999909</v>
      </c>
      <c r="E226" s="9">
        <f t="shared" si="12"/>
        <v>1153.5999999999999</v>
      </c>
      <c r="F226" s="9">
        <f t="shared" si="11"/>
        <v>1100</v>
      </c>
    </row>
    <row r="227" spans="2:6" ht="15" customHeight="1" x14ac:dyDescent="0.15">
      <c r="B227" s="9">
        <v>1105</v>
      </c>
      <c r="C227" s="9">
        <f t="shared" si="10"/>
        <v>1105</v>
      </c>
      <c r="D227" s="9">
        <f t="shared" si="13"/>
        <v>48.599999999999909</v>
      </c>
      <c r="E227" s="9">
        <f t="shared" si="12"/>
        <v>1153.5999999999999</v>
      </c>
      <c r="F227" s="9">
        <f t="shared" si="11"/>
        <v>1105</v>
      </c>
    </row>
    <row r="228" spans="2:6" ht="15" customHeight="1" x14ac:dyDescent="0.15">
      <c r="B228" s="9">
        <v>1110</v>
      </c>
      <c r="C228" s="9">
        <f t="shared" si="10"/>
        <v>1110</v>
      </c>
      <c r="D228" s="9">
        <f t="shared" si="13"/>
        <v>43.599999999999909</v>
      </c>
      <c r="E228" s="9">
        <f t="shared" si="12"/>
        <v>1153.5999999999999</v>
      </c>
      <c r="F228" s="9">
        <f t="shared" si="11"/>
        <v>1110</v>
      </c>
    </row>
    <row r="229" spans="2:6" ht="15" customHeight="1" x14ac:dyDescent="0.15">
      <c r="B229" s="9">
        <v>1115</v>
      </c>
      <c r="C229" s="9">
        <f t="shared" si="10"/>
        <v>1115</v>
      </c>
      <c r="D229" s="9">
        <f t="shared" si="13"/>
        <v>38.599999999999909</v>
      </c>
      <c r="E229" s="9">
        <f t="shared" si="12"/>
        <v>1153.5999999999999</v>
      </c>
      <c r="F229" s="9">
        <f t="shared" si="11"/>
        <v>1115</v>
      </c>
    </row>
    <row r="230" spans="2:6" ht="15" customHeight="1" x14ac:dyDescent="0.15">
      <c r="B230" s="9">
        <v>1120</v>
      </c>
      <c r="C230" s="9">
        <f t="shared" si="10"/>
        <v>1120</v>
      </c>
      <c r="D230" s="9">
        <f t="shared" si="13"/>
        <v>33.599999999999909</v>
      </c>
      <c r="E230" s="9">
        <f t="shared" si="12"/>
        <v>1153.5999999999999</v>
      </c>
      <c r="F230" s="9">
        <f t="shared" si="11"/>
        <v>1120</v>
      </c>
    </row>
    <row r="231" spans="2:6" ht="15" customHeight="1" x14ac:dyDescent="0.15">
      <c r="B231" s="9">
        <v>1125</v>
      </c>
      <c r="C231" s="9">
        <f t="shared" si="10"/>
        <v>1125</v>
      </c>
      <c r="D231" s="9">
        <f t="shared" si="13"/>
        <v>28.599999999999909</v>
      </c>
      <c r="E231" s="9">
        <f t="shared" si="12"/>
        <v>1153.5999999999999</v>
      </c>
      <c r="F231" s="9">
        <f t="shared" si="11"/>
        <v>1125</v>
      </c>
    </row>
    <row r="232" spans="2:6" ht="15" customHeight="1" x14ac:dyDescent="0.15">
      <c r="B232" s="9">
        <v>1130</v>
      </c>
      <c r="C232" s="9">
        <f t="shared" si="10"/>
        <v>1130</v>
      </c>
      <c r="D232" s="9">
        <f t="shared" si="13"/>
        <v>23.599999999999909</v>
      </c>
      <c r="E232" s="9">
        <f t="shared" si="12"/>
        <v>1153.5999999999999</v>
      </c>
      <c r="F232" s="9">
        <f t="shared" si="11"/>
        <v>1130</v>
      </c>
    </row>
    <row r="233" spans="2:6" ht="15" customHeight="1" x14ac:dyDescent="0.15">
      <c r="B233" s="9">
        <v>1135</v>
      </c>
      <c r="C233" s="9">
        <f t="shared" si="10"/>
        <v>1135</v>
      </c>
      <c r="D233" s="9">
        <f t="shared" si="13"/>
        <v>18.599999999999909</v>
      </c>
      <c r="E233" s="9">
        <f t="shared" si="12"/>
        <v>1153.5999999999999</v>
      </c>
      <c r="F233" s="9">
        <f t="shared" si="11"/>
        <v>1135</v>
      </c>
    </row>
    <row r="234" spans="2:6" ht="15" customHeight="1" x14ac:dyDescent="0.15">
      <c r="B234" s="9">
        <v>1140</v>
      </c>
      <c r="C234" s="9">
        <f t="shared" si="10"/>
        <v>1140</v>
      </c>
      <c r="D234" s="9">
        <f t="shared" si="13"/>
        <v>13.599999999999909</v>
      </c>
      <c r="E234" s="9">
        <f t="shared" si="12"/>
        <v>1153.5999999999999</v>
      </c>
      <c r="F234" s="9">
        <f t="shared" si="11"/>
        <v>1140</v>
      </c>
    </row>
    <row r="235" spans="2:6" ht="15" customHeight="1" x14ac:dyDescent="0.15">
      <c r="B235" s="9">
        <v>1145</v>
      </c>
      <c r="C235" s="9">
        <f t="shared" si="10"/>
        <v>1145</v>
      </c>
      <c r="D235" s="9">
        <f t="shared" si="13"/>
        <v>8.5999999999999091</v>
      </c>
      <c r="E235" s="9">
        <f t="shared" si="12"/>
        <v>1153.5999999999999</v>
      </c>
      <c r="F235" s="9">
        <f t="shared" si="11"/>
        <v>1145</v>
      </c>
    </row>
    <row r="236" spans="2:6" ht="15" customHeight="1" x14ac:dyDescent="0.15">
      <c r="B236" s="9">
        <v>1150</v>
      </c>
      <c r="C236" s="9">
        <f t="shared" si="10"/>
        <v>1150</v>
      </c>
      <c r="D236" s="9">
        <f>1153.6-B236</f>
        <v>3.5999999999999091</v>
      </c>
      <c r="E236" s="9">
        <f t="shared" si="12"/>
        <v>1153.5999999999999</v>
      </c>
      <c r="F236" s="9">
        <f t="shared" si="11"/>
        <v>1150</v>
      </c>
    </row>
    <row r="237" spans="2:6" ht="15" customHeight="1" x14ac:dyDescent="0.15">
      <c r="B237" s="9">
        <v>1155</v>
      </c>
      <c r="C237" s="9">
        <f t="shared" si="10"/>
        <v>1155</v>
      </c>
      <c r="D237" s="9"/>
      <c r="E237" s="9">
        <f t="shared" si="12"/>
        <v>1155</v>
      </c>
      <c r="F237" s="9">
        <f t="shared" si="11"/>
        <v>1155</v>
      </c>
    </row>
    <row r="238" spans="2:6" ht="15" customHeight="1" x14ac:dyDescent="0.15">
      <c r="B238" s="9">
        <v>1160</v>
      </c>
      <c r="C238" s="9">
        <f t="shared" si="10"/>
        <v>1160</v>
      </c>
      <c r="D238" s="9"/>
      <c r="E238" s="9">
        <f t="shared" si="12"/>
        <v>1160</v>
      </c>
      <c r="F238" s="9">
        <f t="shared" si="11"/>
        <v>1160</v>
      </c>
    </row>
    <row r="239" spans="2:6" ht="15" customHeight="1" x14ac:dyDescent="0.15">
      <c r="B239" s="9">
        <v>1165</v>
      </c>
      <c r="C239" s="9">
        <f t="shared" si="10"/>
        <v>1165</v>
      </c>
      <c r="D239" s="9"/>
      <c r="E239" s="9">
        <f t="shared" si="12"/>
        <v>1165</v>
      </c>
      <c r="F239" s="9">
        <f t="shared" si="11"/>
        <v>1165</v>
      </c>
    </row>
    <row r="240" spans="2:6" ht="15" customHeight="1" x14ac:dyDescent="0.15">
      <c r="B240" s="9">
        <v>1170</v>
      </c>
      <c r="C240" s="9">
        <f t="shared" si="10"/>
        <v>1170</v>
      </c>
      <c r="D240" s="9"/>
      <c r="E240" s="9">
        <f t="shared" si="12"/>
        <v>1170</v>
      </c>
      <c r="F240" s="9">
        <f t="shared" si="11"/>
        <v>1170</v>
      </c>
    </row>
    <row r="241" spans="2:6" ht="15" customHeight="1" x14ac:dyDescent="0.15">
      <c r="B241" s="9">
        <v>1175</v>
      </c>
      <c r="C241" s="9">
        <f t="shared" si="10"/>
        <v>1175</v>
      </c>
      <c r="D241" s="9"/>
      <c r="E241" s="9">
        <f t="shared" si="12"/>
        <v>1175</v>
      </c>
      <c r="F241" s="9">
        <f t="shared" si="11"/>
        <v>1175</v>
      </c>
    </row>
    <row r="242" spans="2:6" ht="15" customHeight="1" x14ac:dyDescent="0.15">
      <c r="B242" s="9">
        <v>1180</v>
      </c>
      <c r="C242" s="9">
        <f t="shared" si="10"/>
        <v>1180</v>
      </c>
      <c r="D242" s="9"/>
      <c r="E242" s="9">
        <f t="shared" si="12"/>
        <v>1180</v>
      </c>
      <c r="F242" s="9">
        <f t="shared" si="11"/>
        <v>1180</v>
      </c>
    </row>
    <row r="243" spans="2:6" ht="15" customHeight="1" x14ac:dyDescent="0.15">
      <c r="B243" s="9">
        <v>1185</v>
      </c>
      <c r="C243" s="9">
        <f t="shared" si="10"/>
        <v>1185</v>
      </c>
      <c r="D243" s="9"/>
      <c r="E243" s="9">
        <f t="shared" si="12"/>
        <v>1185</v>
      </c>
      <c r="F243" s="9">
        <f t="shared" si="11"/>
        <v>1185</v>
      </c>
    </row>
    <row r="244" spans="2:6" ht="15" customHeight="1" x14ac:dyDescent="0.15">
      <c r="B244" s="9">
        <v>1190</v>
      </c>
      <c r="C244" s="9">
        <f t="shared" si="10"/>
        <v>1190</v>
      </c>
      <c r="D244" s="9"/>
      <c r="E244" s="9">
        <f t="shared" si="12"/>
        <v>1190</v>
      </c>
      <c r="F244" s="9">
        <f t="shared" si="11"/>
        <v>1190</v>
      </c>
    </row>
    <row r="245" spans="2:6" ht="15" customHeight="1" x14ac:dyDescent="0.15">
      <c r="B245" s="9">
        <v>1195</v>
      </c>
      <c r="C245" s="9">
        <f t="shared" si="10"/>
        <v>1195</v>
      </c>
      <c r="D245" s="9"/>
      <c r="E245" s="9">
        <f t="shared" si="12"/>
        <v>1195</v>
      </c>
      <c r="F245" s="9">
        <f t="shared" si="11"/>
        <v>1195</v>
      </c>
    </row>
    <row r="246" spans="2:6" ht="15" customHeight="1" x14ac:dyDescent="0.15">
      <c r="B246" s="9">
        <v>1200</v>
      </c>
      <c r="C246" s="9">
        <f t="shared" si="10"/>
        <v>1200</v>
      </c>
      <c r="D246" s="9"/>
      <c r="E246" s="9">
        <f t="shared" si="12"/>
        <v>1200</v>
      </c>
      <c r="F246" s="9">
        <f t="shared" si="11"/>
        <v>1200</v>
      </c>
    </row>
    <row r="247" spans="2:6" ht="15" customHeight="1" x14ac:dyDescent="0.15">
      <c r="B247" s="9">
        <v>1205</v>
      </c>
      <c r="C247" s="9">
        <f t="shared" si="10"/>
        <v>1205</v>
      </c>
      <c r="D247" s="9"/>
      <c r="E247" s="9">
        <f t="shared" si="12"/>
        <v>1205</v>
      </c>
      <c r="F247" s="9">
        <f t="shared" si="11"/>
        <v>1205</v>
      </c>
    </row>
    <row r="248" spans="2:6" ht="15" customHeight="1" x14ac:dyDescent="0.15">
      <c r="B248" s="9">
        <v>1210</v>
      </c>
      <c r="C248" s="9">
        <f t="shared" si="10"/>
        <v>1210</v>
      </c>
      <c r="D248" s="9"/>
      <c r="E248" s="9">
        <f t="shared" si="12"/>
        <v>1210</v>
      </c>
      <c r="F248" s="9">
        <f t="shared" si="11"/>
        <v>1210</v>
      </c>
    </row>
    <row r="249" spans="2:6" ht="15" customHeight="1" x14ac:dyDescent="0.15">
      <c r="B249" s="9">
        <v>1215</v>
      </c>
      <c r="C249" s="9">
        <f t="shared" si="10"/>
        <v>1215</v>
      </c>
      <c r="D249" s="9"/>
      <c r="E249" s="9">
        <f t="shared" si="12"/>
        <v>1215</v>
      </c>
      <c r="F249" s="9">
        <f t="shared" si="11"/>
        <v>1215</v>
      </c>
    </row>
    <row r="250" spans="2:6" ht="15" customHeight="1" x14ac:dyDescent="0.15">
      <c r="B250" s="9">
        <v>1220</v>
      </c>
      <c r="C250" s="9">
        <f t="shared" si="10"/>
        <v>1220</v>
      </c>
      <c r="D250" s="9"/>
      <c r="E250" s="9">
        <f t="shared" si="12"/>
        <v>1220</v>
      </c>
      <c r="F250" s="9">
        <f t="shared" si="11"/>
        <v>1220</v>
      </c>
    </row>
    <row r="251" spans="2:6" ht="15" customHeight="1" x14ac:dyDescent="0.15">
      <c r="B251" s="9">
        <v>1225</v>
      </c>
      <c r="C251" s="9">
        <f t="shared" si="10"/>
        <v>1225</v>
      </c>
      <c r="D251" s="9"/>
      <c r="E251" s="9">
        <f t="shared" si="12"/>
        <v>1225</v>
      </c>
      <c r="F251" s="9">
        <f t="shared" si="11"/>
        <v>1225</v>
      </c>
    </row>
    <row r="252" spans="2:6" ht="15" customHeight="1" x14ac:dyDescent="0.15">
      <c r="B252" s="9">
        <v>1230</v>
      </c>
      <c r="C252" s="9">
        <f t="shared" si="10"/>
        <v>1230</v>
      </c>
      <c r="D252" s="9"/>
      <c r="E252" s="9">
        <f t="shared" si="12"/>
        <v>1230</v>
      </c>
      <c r="F252" s="9">
        <f t="shared" si="11"/>
        <v>1230</v>
      </c>
    </row>
    <row r="253" spans="2:6" ht="15" customHeight="1" x14ac:dyDescent="0.15">
      <c r="B253" s="9">
        <v>1235</v>
      </c>
      <c r="C253" s="9">
        <f t="shared" si="10"/>
        <v>1235</v>
      </c>
      <c r="D253" s="9"/>
      <c r="E253" s="9">
        <f t="shared" si="12"/>
        <v>1235</v>
      </c>
      <c r="F253" s="9">
        <f t="shared" si="11"/>
        <v>1235</v>
      </c>
    </row>
    <row r="254" spans="2:6" ht="15" customHeight="1" x14ac:dyDescent="0.15">
      <c r="B254" s="9">
        <v>1240</v>
      </c>
      <c r="C254" s="9">
        <f t="shared" si="10"/>
        <v>1240</v>
      </c>
      <c r="D254" s="9"/>
      <c r="E254" s="9">
        <f t="shared" si="12"/>
        <v>1240</v>
      </c>
      <c r="F254" s="9">
        <f t="shared" si="11"/>
        <v>1240</v>
      </c>
    </row>
    <row r="255" spans="2:6" ht="15" customHeight="1" x14ac:dyDescent="0.15">
      <c r="B255" s="9">
        <v>1245</v>
      </c>
      <c r="C255" s="9">
        <f t="shared" si="10"/>
        <v>1245</v>
      </c>
      <c r="D255" s="9"/>
      <c r="E255" s="9">
        <f t="shared" si="12"/>
        <v>1245</v>
      </c>
      <c r="F255" s="9">
        <f t="shared" si="11"/>
        <v>1245</v>
      </c>
    </row>
    <row r="256" spans="2:6" ht="15" customHeight="1" x14ac:dyDescent="0.15">
      <c r="B256" s="9">
        <v>1250</v>
      </c>
      <c r="C256" s="9">
        <f t="shared" si="10"/>
        <v>1250</v>
      </c>
      <c r="D256" s="9"/>
      <c r="E256" s="9">
        <f t="shared" si="12"/>
        <v>1250</v>
      </c>
      <c r="F256" s="9">
        <f t="shared" si="11"/>
        <v>1250</v>
      </c>
    </row>
    <row r="257" spans="2:6" ht="15" customHeight="1" x14ac:dyDescent="0.15">
      <c r="B257" s="9">
        <v>1255</v>
      </c>
      <c r="C257" s="9">
        <f t="shared" si="10"/>
        <v>1255</v>
      </c>
      <c r="D257" s="9"/>
      <c r="E257" s="9">
        <f t="shared" si="12"/>
        <v>1255</v>
      </c>
      <c r="F257" s="9">
        <f t="shared" si="11"/>
        <v>1255</v>
      </c>
    </row>
    <row r="258" spans="2:6" ht="15" customHeight="1" x14ac:dyDescent="0.15">
      <c r="B258" s="9">
        <v>1260</v>
      </c>
      <c r="C258" s="9">
        <f t="shared" si="10"/>
        <v>1260</v>
      </c>
      <c r="D258" s="9"/>
      <c r="E258" s="9">
        <f t="shared" si="12"/>
        <v>1260</v>
      </c>
      <c r="F258" s="9">
        <f t="shared" si="11"/>
        <v>1260</v>
      </c>
    </row>
    <row r="259" spans="2:6" ht="15" customHeight="1" x14ac:dyDescent="0.15">
      <c r="B259" s="9">
        <v>1265</v>
      </c>
      <c r="C259" s="9">
        <f t="shared" si="10"/>
        <v>1265</v>
      </c>
      <c r="D259" s="9"/>
      <c r="E259" s="9">
        <f t="shared" si="12"/>
        <v>1265</v>
      </c>
      <c r="F259" s="9">
        <f t="shared" si="11"/>
        <v>1265</v>
      </c>
    </row>
    <row r="260" spans="2:6" ht="15" customHeight="1" x14ac:dyDescent="0.15">
      <c r="B260" s="9">
        <v>1270</v>
      </c>
      <c r="C260" s="9">
        <f t="shared" si="10"/>
        <v>1270</v>
      </c>
      <c r="D260" s="9"/>
      <c r="E260" s="9">
        <f t="shared" si="12"/>
        <v>1270</v>
      </c>
      <c r="F260" s="9">
        <f t="shared" si="11"/>
        <v>1270</v>
      </c>
    </row>
    <row r="261" spans="2:6" ht="15" customHeight="1" x14ac:dyDescent="0.15">
      <c r="B261" s="9">
        <v>1275</v>
      </c>
      <c r="C261" s="9">
        <f t="shared" si="10"/>
        <v>1275</v>
      </c>
      <c r="D261" s="9"/>
      <c r="E261" s="9">
        <f t="shared" si="12"/>
        <v>1275</v>
      </c>
      <c r="F261" s="9">
        <f t="shared" si="11"/>
        <v>1275</v>
      </c>
    </row>
    <row r="262" spans="2:6" ht="15" customHeight="1" x14ac:dyDescent="0.15">
      <c r="B262" s="9">
        <v>1280</v>
      </c>
      <c r="C262" s="9">
        <f t="shared" ref="C262:C268" si="14">+B262</f>
        <v>1280</v>
      </c>
      <c r="D262" s="9"/>
      <c r="E262" s="9">
        <f t="shared" si="12"/>
        <v>1280</v>
      </c>
      <c r="F262" s="9">
        <f t="shared" si="11"/>
        <v>1280</v>
      </c>
    </row>
    <row r="263" spans="2:6" ht="15" customHeight="1" x14ac:dyDescent="0.15">
      <c r="B263" s="9">
        <v>1285</v>
      </c>
      <c r="C263" s="9">
        <f t="shared" si="14"/>
        <v>1285</v>
      </c>
      <c r="D263" s="9"/>
      <c r="E263" s="9">
        <f t="shared" si="12"/>
        <v>1285</v>
      </c>
      <c r="F263" s="9">
        <f t="shared" ref="F263:F268" si="15">E263-D263</f>
        <v>1285</v>
      </c>
    </row>
    <row r="264" spans="2:6" ht="15" customHeight="1" x14ac:dyDescent="0.15">
      <c r="B264" s="9">
        <v>1290</v>
      </c>
      <c r="C264" s="9">
        <f t="shared" si="14"/>
        <v>1290</v>
      </c>
      <c r="D264" s="9"/>
      <c r="E264" s="9">
        <f t="shared" si="12"/>
        <v>1290</v>
      </c>
      <c r="F264" s="9">
        <f t="shared" si="15"/>
        <v>1290</v>
      </c>
    </row>
    <row r="265" spans="2:6" ht="15" customHeight="1" x14ac:dyDescent="0.15">
      <c r="B265" s="9">
        <v>1295</v>
      </c>
      <c r="C265" s="9">
        <f t="shared" si="14"/>
        <v>1295</v>
      </c>
      <c r="D265" s="9"/>
      <c r="E265" s="9">
        <f>D265+B265</f>
        <v>1295</v>
      </c>
      <c r="F265" s="9">
        <f t="shared" si="15"/>
        <v>1295</v>
      </c>
    </row>
    <row r="266" spans="2:6" ht="15" customHeight="1" x14ac:dyDescent="0.15">
      <c r="B266" s="9">
        <v>1300</v>
      </c>
      <c r="C266" s="9">
        <f t="shared" si="14"/>
        <v>1300</v>
      </c>
      <c r="D266" s="9"/>
      <c r="E266" s="9">
        <f>D266+B266</f>
        <v>1300</v>
      </c>
      <c r="F266" s="9">
        <f t="shared" si="15"/>
        <v>1300</v>
      </c>
    </row>
    <row r="267" spans="2:6" ht="15" customHeight="1" x14ac:dyDescent="0.15">
      <c r="B267" s="9">
        <v>1305</v>
      </c>
      <c r="C267" s="9">
        <f t="shared" si="14"/>
        <v>1305</v>
      </c>
      <c r="D267" s="9"/>
      <c r="E267" s="9">
        <f>D267+B267</f>
        <v>1305</v>
      </c>
      <c r="F267" s="9">
        <f t="shared" si="15"/>
        <v>1305</v>
      </c>
    </row>
    <row r="268" spans="2:6" ht="15" customHeight="1" x14ac:dyDescent="0.15">
      <c r="B268" s="10">
        <v>1310</v>
      </c>
      <c r="C268" s="10">
        <f t="shared" si="14"/>
        <v>1310</v>
      </c>
      <c r="D268" s="10"/>
      <c r="E268" s="10">
        <f>D268+B268</f>
        <v>1310</v>
      </c>
      <c r="F268" s="10">
        <f t="shared" si="15"/>
        <v>1310</v>
      </c>
    </row>
    <row r="270" spans="2:6" ht="11" customHeight="1" x14ac:dyDescent="0.15">
      <c r="B270" s="39" t="s">
        <v>252</v>
      </c>
      <c r="C270" s="39"/>
      <c r="D270" s="39"/>
      <c r="E270" s="39"/>
      <c r="F270" s="39"/>
    </row>
    <row r="271" spans="2:6" ht="202" customHeight="1" x14ac:dyDescent="0.15">
      <c r="B271" s="39"/>
      <c r="C271" s="39"/>
      <c r="D271" s="39"/>
      <c r="E271" s="39"/>
      <c r="F271" s="39"/>
    </row>
  </sheetData>
  <mergeCells count="6">
    <mergeCell ref="B270:F271"/>
    <mergeCell ref="B1:F1"/>
    <mergeCell ref="G37:G46"/>
    <mergeCell ref="D3:D5"/>
    <mergeCell ref="E3:E4"/>
    <mergeCell ref="F3:F5"/>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9"/>
  <sheetViews>
    <sheetView showGridLines="0" zoomScaleNormal="100" workbookViewId="0">
      <selection activeCell="B28" sqref="B28:E29"/>
    </sheetView>
  </sheetViews>
  <sheetFormatPr baseColWidth="10" defaultColWidth="11.5" defaultRowHeight="11" x14ac:dyDescent="0.15"/>
  <cols>
    <col min="1" max="1" width="3.6640625" style="4" customWidth="1"/>
    <col min="2" max="2" width="28.1640625" style="4" customWidth="1"/>
    <col min="3" max="3" width="25.6640625" style="4" customWidth="1"/>
    <col min="4" max="5" width="30.6640625" style="4" customWidth="1"/>
    <col min="6" max="16384" width="11.5" style="4"/>
  </cols>
  <sheetData>
    <row r="1" spans="2:9" x14ac:dyDescent="0.15">
      <c r="B1" s="48" t="s">
        <v>226</v>
      </c>
      <c r="C1" s="48"/>
      <c r="D1" s="48"/>
    </row>
    <row r="2" spans="2:9" ht="9.75" customHeight="1" x14ac:dyDescent="0.15">
      <c r="B2" s="21"/>
      <c r="C2" s="49"/>
      <c r="D2" s="49"/>
      <c r="E2" s="17" t="s">
        <v>199</v>
      </c>
    </row>
    <row r="3" spans="2:9" ht="15" customHeight="1" x14ac:dyDescent="0.15">
      <c r="B3" s="27" t="s">
        <v>203</v>
      </c>
      <c r="C3" s="27" t="s">
        <v>229</v>
      </c>
      <c r="D3" s="27" t="s">
        <v>230</v>
      </c>
      <c r="E3" s="27" t="s">
        <v>247</v>
      </c>
    </row>
    <row r="4" spans="2:9" ht="15" customHeight="1" x14ac:dyDescent="0.15">
      <c r="B4" s="27" t="s">
        <v>215</v>
      </c>
      <c r="C4" s="29" t="s">
        <v>231</v>
      </c>
      <c r="D4" s="29" t="s">
        <v>232</v>
      </c>
      <c r="E4" s="29" t="s">
        <v>233</v>
      </c>
    </row>
    <row r="5" spans="2:9" ht="15" customHeight="1" x14ac:dyDescent="0.15">
      <c r="B5" s="27" t="s">
        <v>197</v>
      </c>
      <c r="C5" s="30"/>
      <c r="D5" s="30"/>
      <c r="E5" s="30"/>
    </row>
    <row r="6" spans="2:9" ht="15" customHeight="1" x14ac:dyDescent="0.15">
      <c r="B6" s="28" t="s">
        <v>220</v>
      </c>
      <c r="C6" s="31">
        <v>43</v>
      </c>
      <c r="D6" s="31">
        <v>52</v>
      </c>
      <c r="E6" s="31">
        <v>51</v>
      </c>
    </row>
    <row r="7" spans="2:9" ht="15" customHeight="1" x14ac:dyDescent="0.15">
      <c r="B7" s="28" t="s">
        <v>221</v>
      </c>
      <c r="C7" s="31">
        <v>57</v>
      </c>
      <c r="D7" s="31">
        <v>48</v>
      </c>
      <c r="E7" s="31">
        <v>49</v>
      </c>
    </row>
    <row r="8" spans="2:9" ht="15" customHeight="1" x14ac:dyDescent="0.15">
      <c r="B8" s="27" t="s">
        <v>208</v>
      </c>
      <c r="C8" s="30"/>
      <c r="D8" s="30"/>
      <c r="E8" s="30"/>
      <c r="I8" s="26"/>
    </row>
    <row r="9" spans="2:9" ht="15" customHeight="1" x14ac:dyDescent="0.15">
      <c r="B9" s="28" t="s">
        <v>234</v>
      </c>
      <c r="C9" s="31">
        <v>1</v>
      </c>
      <c r="D9" s="31">
        <v>17</v>
      </c>
      <c r="E9" s="31">
        <v>20</v>
      </c>
      <c r="I9" s="26"/>
    </row>
    <row r="10" spans="2:9" ht="15" customHeight="1" x14ac:dyDescent="0.15">
      <c r="B10" s="28" t="s">
        <v>235</v>
      </c>
      <c r="C10" s="31">
        <v>17</v>
      </c>
      <c r="D10" s="31">
        <v>23</v>
      </c>
      <c r="E10" s="31">
        <v>22</v>
      </c>
      <c r="I10" s="26"/>
    </row>
    <row r="11" spans="2:9" ht="15" customHeight="1" x14ac:dyDescent="0.15">
      <c r="B11" s="28" t="s">
        <v>236</v>
      </c>
      <c r="C11" s="31">
        <v>29</v>
      </c>
      <c r="D11" s="31">
        <v>25</v>
      </c>
      <c r="E11" s="31">
        <v>23</v>
      </c>
      <c r="I11" s="26"/>
    </row>
    <row r="12" spans="2:9" ht="15" customHeight="1" x14ac:dyDescent="0.15">
      <c r="B12" s="28" t="s">
        <v>237</v>
      </c>
      <c r="C12" s="31">
        <v>38</v>
      </c>
      <c r="D12" s="31">
        <v>26</v>
      </c>
      <c r="E12" s="31">
        <v>24</v>
      </c>
      <c r="I12" s="26"/>
    </row>
    <row r="13" spans="2:9" ht="15" customHeight="1" x14ac:dyDescent="0.15">
      <c r="B13" s="28" t="s">
        <v>238</v>
      </c>
      <c r="C13" s="31">
        <v>15</v>
      </c>
      <c r="D13" s="31">
        <v>9</v>
      </c>
      <c r="E13" s="31">
        <v>11</v>
      </c>
      <c r="I13" s="26"/>
    </row>
    <row r="14" spans="2:9" ht="15" customHeight="1" x14ac:dyDescent="0.15">
      <c r="B14" s="27" t="s">
        <v>246</v>
      </c>
      <c r="C14" s="30"/>
      <c r="D14" s="30"/>
      <c r="E14" s="30"/>
    </row>
    <row r="15" spans="2:9" ht="15" customHeight="1" x14ac:dyDescent="0.15">
      <c r="B15" s="28" t="s">
        <v>222</v>
      </c>
      <c r="C15" s="31">
        <v>64</v>
      </c>
      <c r="D15" s="31" t="s">
        <v>225</v>
      </c>
      <c r="E15" s="31">
        <v>27</v>
      </c>
    </row>
    <row r="16" spans="2:9" ht="15" customHeight="1" x14ac:dyDescent="0.15">
      <c r="B16" s="28" t="s">
        <v>198</v>
      </c>
      <c r="C16" s="31">
        <v>36</v>
      </c>
      <c r="D16" s="31" t="s">
        <v>225</v>
      </c>
      <c r="E16" s="31">
        <v>73</v>
      </c>
    </row>
    <row r="17" spans="2:5" ht="15" customHeight="1" x14ac:dyDescent="0.15">
      <c r="B17" s="27" t="s">
        <v>239</v>
      </c>
      <c r="C17" s="30"/>
      <c r="D17" s="30"/>
      <c r="E17" s="30"/>
    </row>
    <row r="18" spans="2:5" ht="15" customHeight="1" x14ac:dyDescent="0.15">
      <c r="B18" s="28" t="s">
        <v>202</v>
      </c>
      <c r="C18" s="31">
        <v>28</v>
      </c>
      <c r="D18" s="31" t="s">
        <v>219</v>
      </c>
      <c r="E18" s="31" t="s">
        <v>219</v>
      </c>
    </row>
    <row r="19" spans="2:5" ht="15" customHeight="1" x14ac:dyDescent="0.15">
      <c r="B19" s="28" t="s">
        <v>240</v>
      </c>
      <c r="C19" s="31">
        <v>16</v>
      </c>
      <c r="D19" s="31" t="s">
        <v>219</v>
      </c>
      <c r="E19" s="31" t="s">
        <v>219</v>
      </c>
    </row>
    <row r="20" spans="2:5" ht="15" customHeight="1" x14ac:dyDescent="0.15">
      <c r="B20" s="28" t="s">
        <v>241</v>
      </c>
      <c r="C20" s="31">
        <v>30</v>
      </c>
      <c r="D20" s="31" t="s">
        <v>219</v>
      </c>
      <c r="E20" s="31" t="s">
        <v>219</v>
      </c>
    </row>
    <row r="21" spans="2:5" ht="15" customHeight="1" x14ac:dyDescent="0.15">
      <c r="B21" s="28" t="s">
        <v>242</v>
      </c>
      <c r="C21" s="31">
        <v>19</v>
      </c>
      <c r="D21" s="31" t="s">
        <v>219</v>
      </c>
      <c r="E21" s="31" t="s">
        <v>219</v>
      </c>
    </row>
    <row r="22" spans="2:5" ht="15" customHeight="1" x14ac:dyDescent="0.15">
      <c r="B22" s="28" t="s">
        <v>243</v>
      </c>
      <c r="C22" s="31">
        <v>7</v>
      </c>
      <c r="D22" s="31" t="s">
        <v>219</v>
      </c>
      <c r="E22" s="31" t="s">
        <v>219</v>
      </c>
    </row>
    <row r="23" spans="2:5" ht="15" customHeight="1" x14ac:dyDescent="0.15">
      <c r="B23" s="27" t="s">
        <v>254</v>
      </c>
      <c r="C23" s="30"/>
      <c r="D23" s="30"/>
      <c r="E23" s="30"/>
    </row>
    <row r="24" spans="2:5" ht="15" customHeight="1" x14ac:dyDescent="0.15">
      <c r="B24" s="28" t="s">
        <v>244</v>
      </c>
      <c r="C24" s="31">
        <v>13</v>
      </c>
      <c r="D24" s="31" t="s">
        <v>219</v>
      </c>
      <c r="E24" s="31" t="s">
        <v>219</v>
      </c>
    </row>
    <row r="25" spans="2:5" ht="15" customHeight="1" x14ac:dyDescent="0.15">
      <c r="B25" s="28" t="s">
        <v>245</v>
      </c>
      <c r="C25" s="31">
        <v>12</v>
      </c>
      <c r="D25" s="31" t="s">
        <v>219</v>
      </c>
      <c r="E25" s="31" t="s">
        <v>219</v>
      </c>
    </row>
    <row r="26" spans="2:5" x14ac:dyDescent="0.15">
      <c r="B26" s="36" t="s">
        <v>249</v>
      </c>
      <c r="C26" s="37">
        <v>75</v>
      </c>
      <c r="D26" s="31" t="s">
        <v>219</v>
      </c>
      <c r="E26" s="31" t="s">
        <v>219</v>
      </c>
    </row>
    <row r="28" spans="2:5" x14ac:dyDescent="0.15">
      <c r="B28" s="39" t="s">
        <v>248</v>
      </c>
      <c r="C28" s="50"/>
      <c r="D28" s="50"/>
      <c r="E28" s="50"/>
    </row>
    <row r="29" spans="2:5" ht="79" customHeight="1" x14ac:dyDescent="0.15">
      <c r="B29" s="50"/>
      <c r="C29" s="50"/>
      <c r="D29" s="50"/>
      <c r="E29" s="50"/>
    </row>
  </sheetData>
  <mergeCells count="3">
    <mergeCell ref="B1:D1"/>
    <mergeCell ref="C2:D2"/>
    <mergeCell ref="B28:E29"/>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6"/>
  <sheetViews>
    <sheetView showGridLines="0" zoomScaleNormal="100" workbookViewId="0">
      <selection activeCell="N41" sqref="N41"/>
    </sheetView>
  </sheetViews>
  <sheetFormatPr baseColWidth="10" defaultColWidth="11.5" defaultRowHeight="11" x14ac:dyDescent="0.15"/>
  <cols>
    <col min="1" max="1" width="3.6640625" style="4" customWidth="1"/>
    <col min="2" max="2" width="7.33203125" style="4" customWidth="1"/>
    <col min="3" max="5" width="15.6640625" style="4" customWidth="1"/>
    <col min="6" max="6" width="18.5" style="4" customWidth="1"/>
    <col min="7" max="16384" width="11.5" style="4"/>
  </cols>
  <sheetData>
    <row r="1" spans="2:13" x14ac:dyDescent="0.15">
      <c r="B1" s="51" t="s">
        <v>250</v>
      </c>
      <c r="C1" s="48"/>
      <c r="D1" s="48"/>
      <c r="E1" s="48"/>
      <c r="F1" s="48"/>
      <c r="G1" s="48"/>
      <c r="H1" s="48"/>
      <c r="I1" s="48"/>
      <c r="J1" s="48"/>
      <c r="K1" s="48"/>
      <c r="L1" s="48"/>
      <c r="M1" s="48"/>
    </row>
    <row r="2" spans="2:13" x14ac:dyDescent="0.15">
      <c r="B2" s="3"/>
      <c r="C2" s="3"/>
      <c r="D2" s="3"/>
      <c r="E2" s="3"/>
      <c r="F2" s="3"/>
      <c r="G2" s="3"/>
      <c r="H2" s="3"/>
      <c r="I2" s="3"/>
      <c r="J2" s="3"/>
      <c r="K2" s="3"/>
      <c r="L2" s="3"/>
      <c r="M2" s="3"/>
    </row>
    <row r="3" spans="2:13" ht="12" customHeight="1" x14ac:dyDescent="0.15">
      <c r="C3" s="38" t="s">
        <v>205</v>
      </c>
      <c r="F3" s="17" t="s">
        <v>223</v>
      </c>
    </row>
    <row r="4" spans="2:13" ht="72.75" customHeight="1" x14ac:dyDescent="0.15">
      <c r="B4" s="2" t="s">
        <v>216</v>
      </c>
      <c r="C4" s="2" t="s">
        <v>217</v>
      </c>
      <c r="D4" s="1" t="s">
        <v>204</v>
      </c>
      <c r="E4" s="2" t="s">
        <v>218</v>
      </c>
      <c r="F4" s="2" t="s">
        <v>255</v>
      </c>
    </row>
    <row r="5" spans="2:13" ht="15" customHeight="1" x14ac:dyDescent="0.15">
      <c r="B5" s="18">
        <v>1984</v>
      </c>
      <c r="C5" s="23">
        <v>96.576999999999998</v>
      </c>
      <c r="D5" s="14"/>
      <c r="E5" s="14"/>
      <c r="F5" s="14"/>
    </row>
    <row r="6" spans="2:13" ht="15" customHeight="1" x14ac:dyDescent="0.15">
      <c r="B6" s="18">
        <v>1985</v>
      </c>
      <c r="C6" s="23">
        <v>166.364</v>
      </c>
      <c r="D6" s="14"/>
      <c r="E6" s="14"/>
      <c r="F6" s="14"/>
    </row>
    <row r="7" spans="2:13" ht="15" customHeight="1" x14ac:dyDescent="0.15">
      <c r="B7" s="18">
        <v>1986</v>
      </c>
      <c r="C7" s="23">
        <v>234.93100000000001</v>
      </c>
      <c r="D7" s="14"/>
      <c r="E7" s="14"/>
      <c r="F7" s="14"/>
    </row>
    <row r="8" spans="2:13" ht="15" customHeight="1" x14ac:dyDescent="0.15">
      <c r="B8" s="18">
        <v>1987</v>
      </c>
      <c r="C8" s="23">
        <v>281.76</v>
      </c>
      <c r="D8" s="14"/>
      <c r="E8" s="14"/>
      <c r="F8" s="14"/>
    </row>
    <row r="9" spans="2:13" ht="15" customHeight="1" x14ac:dyDescent="0.15">
      <c r="B9" s="18">
        <v>1988</v>
      </c>
      <c r="C9" s="23">
        <v>307.29199999999997</v>
      </c>
      <c r="D9" s="14"/>
      <c r="E9" s="14"/>
      <c r="F9" s="14"/>
    </row>
    <row r="10" spans="2:13" ht="15" customHeight="1" x14ac:dyDescent="0.15">
      <c r="B10" s="18">
        <v>1989</v>
      </c>
      <c r="C10" s="23">
        <v>318.06900000000002</v>
      </c>
      <c r="D10" s="14"/>
      <c r="E10" s="14"/>
      <c r="F10" s="14"/>
    </row>
    <row r="11" spans="2:13" ht="15" customHeight="1" x14ac:dyDescent="0.15">
      <c r="B11" s="18">
        <v>1990</v>
      </c>
      <c r="C11" s="23">
        <v>336.09699999999998</v>
      </c>
      <c r="D11" s="14"/>
      <c r="E11" s="14"/>
      <c r="F11" s="14"/>
    </row>
    <row r="12" spans="2:13" ht="15" customHeight="1" x14ac:dyDescent="0.15">
      <c r="B12" s="18">
        <v>1991</v>
      </c>
      <c r="C12" s="23">
        <v>350.35300000000001</v>
      </c>
      <c r="D12" s="14"/>
      <c r="E12" s="14"/>
      <c r="F12" s="14"/>
    </row>
    <row r="13" spans="2:13" ht="15" customHeight="1" x14ac:dyDescent="0.15">
      <c r="B13" s="18">
        <v>1992</v>
      </c>
      <c r="C13" s="23">
        <v>342.07400000000001</v>
      </c>
      <c r="D13" s="14"/>
      <c r="E13" s="14"/>
      <c r="F13" s="14"/>
    </row>
    <row r="14" spans="2:13" ht="15" customHeight="1" x14ac:dyDescent="0.15">
      <c r="B14" s="18">
        <v>1993</v>
      </c>
      <c r="C14" s="23">
        <v>395.41199999999998</v>
      </c>
      <c r="D14" s="14"/>
      <c r="E14" s="14"/>
      <c r="F14" s="14"/>
    </row>
    <row r="15" spans="2:13" ht="15" customHeight="1" x14ac:dyDescent="0.15">
      <c r="B15" s="18">
        <v>1994</v>
      </c>
      <c r="C15" s="23">
        <v>454.10500000000002</v>
      </c>
      <c r="D15" s="14">
        <v>12.054</v>
      </c>
      <c r="E15" s="23">
        <v>466.15899999999999</v>
      </c>
      <c r="F15" s="16">
        <v>1.3385378378088131</v>
      </c>
      <c r="H15" s="19"/>
    </row>
    <row r="16" spans="2:13" ht="15" customHeight="1" x14ac:dyDescent="0.15">
      <c r="B16" s="18">
        <v>1995</v>
      </c>
      <c r="C16" s="23">
        <v>485.803</v>
      </c>
      <c r="D16" s="14">
        <v>14.621</v>
      </c>
      <c r="E16" s="23">
        <v>500.42399999999998</v>
      </c>
      <c r="F16" s="16">
        <v>1.4346727959004042</v>
      </c>
      <c r="H16" s="19"/>
    </row>
    <row r="17" spans="2:10" ht="15" customHeight="1" x14ac:dyDescent="0.15">
      <c r="B17" s="18">
        <v>1996</v>
      </c>
      <c r="C17" s="23">
        <v>512.96900000000005</v>
      </c>
      <c r="D17" s="14">
        <v>17.401</v>
      </c>
      <c r="E17" s="23">
        <v>530.37</v>
      </c>
      <c r="F17" s="16">
        <v>1.5184711245839466</v>
      </c>
      <c r="H17" s="19"/>
    </row>
    <row r="18" spans="2:10" ht="15" customHeight="1" x14ac:dyDescent="0.15">
      <c r="B18" s="18">
        <v>1997</v>
      </c>
      <c r="C18" s="23">
        <v>480.06299999999999</v>
      </c>
      <c r="D18" s="14">
        <v>18.05</v>
      </c>
      <c r="E18" s="23">
        <v>498.113</v>
      </c>
      <c r="F18" s="16">
        <v>1.4229939130531415</v>
      </c>
      <c r="H18" s="19"/>
    </row>
    <row r="19" spans="2:10" ht="15" customHeight="1" x14ac:dyDescent="0.15">
      <c r="B19" s="18">
        <v>1998</v>
      </c>
      <c r="C19" s="23">
        <v>482.02699999999999</v>
      </c>
      <c r="D19" s="14">
        <v>20.379000000000001</v>
      </c>
      <c r="E19" s="23">
        <v>502.40600000000001</v>
      </c>
      <c r="F19" s="16">
        <v>1.431089518679127</v>
      </c>
      <c r="H19" s="19"/>
    </row>
    <row r="20" spans="2:10" ht="15" customHeight="1" x14ac:dyDescent="0.15">
      <c r="B20" s="18">
        <v>1999</v>
      </c>
      <c r="C20" s="23">
        <v>470.101</v>
      </c>
      <c r="D20" s="14">
        <v>22.131</v>
      </c>
      <c r="E20" s="23">
        <v>492.23199999999997</v>
      </c>
      <c r="F20" s="16">
        <v>1.3940359023321849</v>
      </c>
      <c r="H20" s="19"/>
    </row>
    <row r="21" spans="2:10" ht="15" customHeight="1" x14ac:dyDescent="0.15">
      <c r="B21" s="18">
        <v>2000</v>
      </c>
      <c r="C21" s="23">
        <v>425.33100000000002</v>
      </c>
      <c r="D21" s="14">
        <v>22.978999999999999</v>
      </c>
      <c r="E21" s="23">
        <v>448.31</v>
      </c>
      <c r="F21" s="16">
        <v>1.2598992485288765</v>
      </c>
      <c r="H21" s="19"/>
    </row>
    <row r="22" spans="2:10" ht="15" customHeight="1" x14ac:dyDescent="0.15">
      <c r="B22" s="18">
        <v>2001</v>
      </c>
      <c r="C22" s="23">
        <v>391.596</v>
      </c>
      <c r="D22" s="14">
        <v>23.670999999999999</v>
      </c>
      <c r="E22" s="23">
        <v>415.267</v>
      </c>
      <c r="F22" s="16">
        <v>1.1580885218618222</v>
      </c>
      <c r="H22" s="19"/>
    </row>
    <row r="23" spans="2:10" ht="15" customHeight="1" x14ac:dyDescent="0.15">
      <c r="B23" s="18">
        <v>2002</v>
      </c>
      <c r="C23" s="23">
        <v>371.96600000000001</v>
      </c>
      <c r="D23" s="14">
        <v>23.872</v>
      </c>
      <c r="E23" s="23">
        <v>395.83800000000002</v>
      </c>
      <c r="F23" s="16">
        <v>1.095282626763542</v>
      </c>
      <c r="H23" s="19"/>
    </row>
    <row r="24" spans="2:10" ht="15" customHeight="1" x14ac:dyDescent="0.15">
      <c r="B24" s="18">
        <v>2003</v>
      </c>
      <c r="C24" s="23">
        <v>349.22500000000002</v>
      </c>
      <c r="D24" s="14">
        <v>23.928999999999998</v>
      </c>
      <c r="E24" s="23">
        <v>373.154</v>
      </c>
      <c r="F24" s="16">
        <v>1.0255855497520743</v>
      </c>
      <c r="H24" s="19"/>
    </row>
    <row r="25" spans="2:10" ht="15" customHeight="1" x14ac:dyDescent="0.15">
      <c r="B25" s="18">
        <v>2004</v>
      </c>
      <c r="C25" s="23">
        <v>346.048</v>
      </c>
      <c r="D25" s="14">
        <v>24.338999999999999</v>
      </c>
      <c r="E25" s="23">
        <v>370.387</v>
      </c>
      <c r="F25" s="16">
        <v>1.0106650737036456</v>
      </c>
      <c r="H25" s="19"/>
    </row>
    <row r="26" spans="2:10" ht="15" customHeight="1" x14ac:dyDescent="0.15">
      <c r="B26" s="18">
        <v>2005</v>
      </c>
      <c r="C26" s="23">
        <v>376.05200000000002</v>
      </c>
      <c r="D26" s="14">
        <v>26.306000000000001</v>
      </c>
      <c r="E26" s="23">
        <v>402.358</v>
      </c>
      <c r="F26" s="16">
        <v>1.0885095847402946</v>
      </c>
      <c r="H26" s="19"/>
      <c r="J26" s="4" t="s">
        <v>209</v>
      </c>
    </row>
    <row r="27" spans="2:10" ht="15" customHeight="1" x14ac:dyDescent="0.15">
      <c r="B27" s="18">
        <v>2006</v>
      </c>
      <c r="C27" s="23">
        <v>367.839</v>
      </c>
      <c r="D27" s="14">
        <v>26.26</v>
      </c>
      <c r="E27" s="23">
        <v>394.09899999999999</v>
      </c>
      <c r="F27" s="16">
        <v>1.0567492123699123</v>
      </c>
      <c r="H27" s="19"/>
    </row>
    <row r="28" spans="2:10" ht="15" customHeight="1" x14ac:dyDescent="0.15">
      <c r="B28" s="18">
        <v>2007</v>
      </c>
      <c r="C28" s="23">
        <v>324.49799999999999</v>
      </c>
      <c r="D28" s="14">
        <v>25.004999999999999</v>
      </c>
      <c r="E28" s="23">
        <v>349.50299999999999</v>
      </c>
      <c r="F28" s="16">
        <v>0.93121835167027289</v>
      </c>
      <c r="H28" s="19"/>
    </row>
    <row r="29" spans="2:10" ht="15" customHeight="1" x14ac:dyDescent="0.15">
      <c r="B29" s="18">
        <v>2008</v>
      </c>
      <c r="C29" s="23">
        <v>299.755</v>
      </c>
      <c r="D29" s="14">
        <v>24.239000000000001</v>
      </c>
      <c r="E29" s="23">
        <v>323.99400000000003</v>
      </c>
      <c r="F29" s="16">
        <v>0.85895262202662015</v>
      </c>
      <c r="H29" s="19"/>
    </row>
    <row r="30" spans="2:10" ht="15" customHeight="1" x14ac:dyDescent="0.15">
      <c r="B30" s="18">
        <v>2009</v>
      </c>
      <c r="C30" s="23">
        <v>323.10000000000002</v>
      </c>
      <c r="D30" s="20">
        <v>25.29</v>
      </c>
      <c r="E30" s="23">
        <v>348.39</v>
      </c>
      <c r="F30" s="16">
        <v>0.91994595400037871</v>
      </c>
      <c r="H30" s="19"/>
    </row>
    <row r="31" spans="2:10" ht="15" customHeight="1" x14ac:dyDescent="0.15">
      <c r="B31" s="18">
        <v>2010</v>
      </c>
      <c r="C31" s="23">
        <v>327.91</v>
      </c>
      <c r="D31" s="20">
        <v>27.5</v>
      </c>
      <c r="E31" s="23">
        <v>355.41</v>
      </c>
      <c r="F31" s="16">
        <v>0.93464582245979078</v>
      </c>
      <c r="H31" s="19"/>
    </row>
    <row r="32" spans="2:10" ht="15" customHeight="1" x14ac:dyDescent="0.15">
      <c r="B32" s="18">
        <v>2011</v>
      </c>
      <c r="C32" s="23">
        <v>340.8</v>
      </c>
      <c r="D32" s="20">
        <v>28.2</v>
      </c>
      <c r="E32" s="23">
        <v>369</v>
      </c>
      <c r="F32" s="16">
        <v>0.97074041080787121</v>
      </c>
      <c r="H32" s="19"/>
    </row>
    <row r="33" spans="2:9" ht="15" customHeight="1" x14ac:dyDescent="0.15">
      <c r="B33" s="18">
        <v>2012</v>
      </c>
      <c r="C33" s="23">
        <v>377.68</v>
      </c>
      <c r="D33" s="20">
        <v>32.78</v>
      </c>
      <c r="E33" s="23">
        <f>C33+D33</f>
        <v>410.46000000000004</v>
      </c>
      <c r="F33" s="16">
        <v>1.0815661222903306</v>
      </c>
      <c r="H33" s="19"/>
    </row>
    <row r="34" spans="2:9" ht="15" customHeight="1" x14ac:dyDescent="0.15">
      <c r="B34" s="18">
        <v>2013</v>
      </c>
      <c r="C34" s="23">
        <v>417.30099999999999</v>
      </c>
      <c r="D34" s="20">
        <f>E34-C34</f>
        <v>35.578000000000031</v>
      </c>
      <c r="E34" s="23">
        <v>452.87900000000002</v>
      </c>
      <c r="F34" s="16">
        <v>1.1931504560830852</v>
      </c>
      <c r="H34" s="19"/>
    </row>
    <row r="35" spans="2:9" ht="15" customHeight="1" x14ac:dyDescent="0.15">
      <c r="B35" s="18">
        <v>2014</v>
      </c>
      <c r="C35" s="23">
        <v>435.839</v>
      </c>
      <c r="D35" s="20">
        <v>35.899999999999977</v>
      </c>
      <c r="E35" s="23">
        <v>471.73899999999998</v>
      </c>
      <c r="F35" s="16">
        <v>1.2468828193831667</v>
      </c>
      <c r="H35" s="19"/>
    </row>
    <row r="36" spans="2:9" ht="15" customHeight="1" x14ac:dyDescent="0.15">
      <c r="B36" s="18">
        <v>2015</v>
      </c>
      <c r="C36" s="23">
        <v>437.31200000000001</v>
      </c>
      <c r="D36" s="20">
        <v>35.381</v>
      </c>
      <c r="E36" s="23">
        <v>472.69299999999998</v>
      </c>
      <c r="F36" s="16">
        <v>1.2524102697149306</v>
      </c>
      <c r="H36" s="19"/>
    </row>
    <row r="37" spans="2:9" ht="15" customHeight="1" x14ac:dyDescent="0.15">
      <c r="B37" s="18">
        <v>2016</v>
      </c>
      <c r="C37" s="23">
        <v>419.7</v>
      </c>
      <c r="D37" s="20">
        <v>34.5</v>
      </c>
      <c r="E37" s="23">
        <v>454.2</v>
      </c>
      <c r="F37" s="16">
        <v>1.2048458038764627</v>
      </c>
      <c r="H37" s="19"/>
    </row>
    <row r="38" spans="2:9" ht="15" customHeight="1" x14ac:dyDescent="0.15">
      <c r="B38" s="18">
        <v>2017</v>
      </c>
      <c r="C38" s="23">
        <v>393.2</v>
      </c>
      <c r="D38" s="20">
        <v>33.9</v>
      </c>
      <c r="E38" s="23">
        <v>427.1</v>
      </c>
      <c r="F38" s="16">
        <v>1.141332719064198</v>
      </c>
      <c r="H38" s="19"/>
      <c r="I38" s="32"/>
    </row>
    <row r="41" spans="2:9" ht="87" customHeight="1" x14ac:dyDescent="0.15">
      <c r="B41" s="39" t="s">
        <v>256</v>
      </c>
      <c r="C41" s="50"/>
      <c r="D41" s="50"/>
      <c r="E41" s="50"/>
      <c r="F41" s="50"/>
    </row>
    <row r="46" spans="2:9" x14ac:dyDescent="0.15">
      <c r="H46" s="22"/>
      <c r="I46" s="19"/>
    </row>
  </sheetData>
  <mergeCells count="2">
    <mergeCell ref="B1:M1"/>
    <mergeCell ref="B41:F41"/>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
  <sheetViews>
    <sheetView showGridLines="0" workbookViewId="0">
      <selection activeCell="K9" sqref="K9"/>
    </sheetView>
  </sheetViews>
  <sheetFormatPr baseColWidth="10" defaultRowHeight="13" x14ac:dyDescent="0.15"/>
  <cols>
    <col min="1" max="1" width="25.33203125" customWidth="1"/>
  </cols>
  <sheetData>
    <row r="1" spans="1:12" x14ac:dyDescent="0.15">
      <c r="A1" s="48" t="s">
        <v>251</v>
      </c>
      <c r="B1" s="48"/>
      <c r="C1" s="48"/>
      <c r="D1" s="48"/>
      <c r="E1" s="48"/>
      <c r="F1" s="48"/>
      <c r="G1" s="48"/>
      <c r="H1" s="48"/>
      <c r="I1" s="48"/>
      <c r="J1" s="48"/>
      <c r="K1" s="48"/>
      <c r="L1" s="48"/>
    </row>
    <row r="2" spans="1:12" x14ac:dyDescent="0.15">
      <c r="A2" s="25"/>
      <c r="B2" s="25"/>
      <c r="C2" s="25"/>
      <c r="D2" s="25"/>
      <c r="E2" s="25"/>
      <c r="F2" s="25"/>
      <c r="G2" s="25"/>
      <c r="H2" s="25"/>
      <c r="I2" s="25"/>
      <c r="J2" s="25"/>
      <c r="K2" s="25"/>
      <c r="L2" s="25"/>
    </row>
    <row r="3" spans="1:12" x14ac:dyDescent="0.15">
      <c r="A3" s="25"/>
      <c r="B3" s="25"/>
      <c r="C3" s="25"/>
      <c r="D3" s="25"/>
      <c r="E3" s="25"/>
      <c r="F3" s="25"/>
      <c r="G3" s="25"/>
      <c r="H3" s="25" t="s">
        <v>223</v>
      </c>
      <c r="I3" s="25"/>
      <c r="J3" s="25"/>
      <c r="K3" s="25"/>
      <c r="L3" s="25"/>
    </row>
    <row r="4" spans="1:12" x14ac:dyDescent="0.15">
      <c r="A4" s="28"/>
      <c r="B4" s="28">
        <v>2011</v>
      </c>
      <c r="C4" s="28">
        <v>2012</v>
      </c>
      <c r="D4" s="28">
        <v>2013</v>
      </c>
      <c r="E4" s="28">
        <v>2014</v>
      </c>
      <c r="F4" s="28">
        <v>2015</v>
      </c>
      <c r="G4" s="28">
        <v>2016</v>
      </c>
      <c r="H4" s="28">
        <v>2017</v>
      </c>
      <c r="I4" s="25"/>
      <c r="J4" s="25"/>
      <c r="K4" s="25"/>
      <c r="L4" s="25"/>
    </row>
    <row r="5" spans="1:12" x14ac:dyDescent="0.15">
      <c r="A5" s="28" t="s">
        <v>227</v>
      </c>
      <c r="B5" s="33">
        <v>38.69</v>
      </c>
      <c r="C5" s="33">
        <v>40.090000000000003</v>
      </c>
      <c r="D5" s="33">
        <v>38.520000000000003</v>
      </c>
      <c r="E5" s="33">
        <v>35.24</v>
      </c>
      <c r="F5" s="33">
        <v>30.24</v>
      </c>
      <c r="G5" s="33">
        <v>29.2</v>
      </c>
      <c r="H5" s="33">
        <v>27.96</v>
      </c>
      <c r="I5" s="25"/>
      <c r="J5" s="34"/>
      <c r="K5" s="25"/>
      <c r="L5" s="25"/>
    </row>
    <row r="6" spans="1:12" x14ac:dyDescent="0.15">
      <c r="A6" s="28" t="s">
        <v>224</v>
      </c>
      <c r="B6" s="33">
        <v>31.7</v>
      </c>
      <c r="C6" s="33">
        <v>33.43</v>
      </c>
      <c r="D6" s="33">
        <v>32.36</v>
      </c>
      <c r="E6" s="33">
        <v>30.38</v>
      </c>
      <c r="F6" s="33">
        <v>30.24</v>
      </c>
      <c r="G6" s="33">
        <v>30.51</v>
      </c>
      <c r="H6" s="33">
        <v>32.1</v>
      </c>
      <c r="I6" s="25"/>
      <c r="J6" s="34"/>
      <c r="K6" s="25"/>
      <c r="L6" s="25"/>
    </row>
    <row r="7" spans="1:12" x14ac:dyDescent="0.15">
      <c r="A7" s="25"/>
      <c r="B7" s="35"/>
      <c r="C7" s="35"/>
      <c r="D7" s="35"/>
      <c r="E7" s="35"/>
      <c r="F7" s="35"/>
      <c r="G7" s="35"/>
      <c r="H7" s="35"/>
      <c r="I7" s="25"/>
      <c r="J7" s="25"/>
      <c r="K7" s="25"/>
      <c r="L7" s="25"/>
    </row>
    <row r="8" spans="1:12" x14ac:dyDescent="0.15">
      <c r="A8" s="25"/>
      <c r="B8" s="35"/>
      <c r="C8" s="35"/>
      <c r="D8" s="35"/>
      <c r="E8" s="35"/>
      <c r="F8" s="35"/>
      <c r="G8" s="35"/>
      <c r="H8" s="35"/>
      <c r="I8" s="25"/>
      <c r="J8" s="25"/>
      <c r="K8" s="25"/>
      <c r="L8" s="25"/>
    </row>
    <row r="9" spans="1:12" ht="102" customHeight="1" x14ac:dyDescent="0.15">
      <c r="A9" s="53" t="s">
        <v>257</v>
      </c>
      <c r="B9" s="54"/>
      <c r="C9" s="54"/>
      <c r="D9" s="54"/>
      <c r="E9" s="54"/>
      <c r="F9" s="54"/>
      <c r="G9" s="54"/>
      <c r="H9" s="54"/>
      <c r="I9" s="25"/>
      <c r="J9" s="25"/>
      <c r="K9" s="25"/>
      <c r="L9" s="25"/>
    </row>
    <row r="10" spans="1:12" x14ac:dyDescent="0.15">
      <c r="A10" s="52"/>
      <c r="B10" s="52"/>
      <c r="C10" s="52"/>
      <c r="D10" s="52"/>
      <c r="E10" s="52"/>
      <c r="F10" s="52"/>
      <c r="G10" s="52"/>
      <c r="H10" s="52"/>
      <c r="I10" s="52"/>
      <c r="J10" s="52"/>
      <c r="K10" s="25"/>
      <c r="L10" s="25"/>
    </row>
    <row r="11" spans="1:12" x14ac:dyDescent="0.15">
      <c r="A11" s="52"/>
      <c r="B11" s="52"/>
      <c r="C11" s="52"/>
      <c r="D11" s="52"/>
      <c r="E11" s="52"/>
      <c r="F11" s="52"/>
      <c r="G11" s="52"/>
      <c r="H11" s="52"/>
      <c r="I11" s="52"/>
      <c r="J11" s="52"/>
    </row>
    <row r="13" spans="1:12" x14ac:dyDescent="0.15">
      <c r="E13" s="24"/>
      <c r="F13" s="24"/>
    </row>
  </sheetData>
  <mergeCells count="4">
    <mergeCell ref="A1:L1"/>
    <mergeCell ref="A10:J10"/>
    <mergeCell ref="A11:J11"/>
    <mergeCell ref="A9:H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07"/>
  <sheetViews>
    <sheetView showGridLines="0" zoomScaleNormal="100" workbookViewId="0">
      <selection activeCell="J107" sqref="J107"/>
    </sheetView>
  </sheetViews>
  <sheetFormatPr baseColWidth="10" defaultColWidth="11.5" defaultRowHeight="11" x14ac:dyDescent="0.15"/>
  <cols>
    <col min="1" max="1" width="3.6640625" style="4" customWidth="1"/>
    <col min="2" max="2" width="9.83203125" style="4" customWidth="1"/>
    <col min="3" max="3" width="19.5" style="4" customWidth="1"/>
    <col min="4" max="4" width="12" style="4" customWidth="1"/>
    <col min="5" max="5" width="19" style="4" customWidth="1"/>
    <col min="6" max="6" width="13.6640625" style="4" customWidth="1"/>
    <col min="7" max="7" width="8.5" style="4" customWidth="1"/>
    <col min="8" max="16384" width="11.5" style="4"/>
  </cols>
  <sheetData>
    <row r="1" spans="2:7" x14ac:dyDescent="0.15">
      <c r="B1" s="55" t="s">
        <v>228</v>
      </c>
      <c r="C1" s="56"/>
      <c r="D1" s="56"/>
      <c r="E1" s="56"/>
      <c r="F1" s="56"/>
    </row>
    <row r="2" spans="2:7" x14ac:dyDescent="0.15">
      <c r="B2" s="11"/>
      <c r="C2" s="12"/>
      <c r="D2" s="12"/>
      <c r="E2" s="12"/>
      <c r="F2" s="12"/>
    </row>
    <row r="3" spans="2:7" ht="15" customHeight="1" x14ac:dyDescent="0.15">
      <c r="B3" s="1" t="s">
        <v>0</v>
      </c>
      <c r="C3" s="1" t="s">
        <v>206</v>
      </c>
      <c r="D3" s="1" t="s">
        <v>207</v>
      </c>
      <c r="E3" s="2" t="s">
        <v>211</v>
      </c>
      <c r="F3" s="1" t="s">
        <v>210</v>
      </c>
      <c r="G3" s="13"/>
    </row>
    <row r="4" spans="2:7" ht="15" customHeight="1" x14ac:dyDescent="0.15">
      <c r="B4" s="14" t="s">
        <v>1</v>
      </c>
      <c r="C4" s="15" t="s">
        <v>2</v>
      </c>
      <c r="D4" s="14">
        <v>2100</v>
      </c>
      <c r="E4" s="14">
        <v>368587</v>
      </c>
      <c r="F4" s="16">
        <f>D4/E4*100</f>
        <v>0.56974337130718111</v>
      </c>
    </row>
    <row r="5" spans="2:7" ht="15" customHeight="1" x14ac:dyDescent="0.15">
      <c r="B5" s="14" t="s">
        <v>3</v>
      </c>
      <c r="C5" s="15" t="s">
        <v>4</v>
      </c>
      <c r="D5" s="14">
        <v>5520</v>
      </c>
      <c r="E5" s="14">
        <v>287337</v>
      </c>
      <c r="F5" s="16">
        <f t="shared" ref="F5:F68" si="0">D5/E5*100</f>
        <v>1.9210891740360621</v>
      </c>
      <c r="G5" s="13"/>
    </row>
    <row r="6" spans="2:7" ht="15" customHeight="1" x14ac:dyDescent="0.15">
      <c r="B6" s="14" t="s">
        <v>5</v>
      </c>
      <c r="C6" s="15" t="s">
        <v>6</v>
      </c>
      <c r="D6" s="14">
        <v>2870</v>
      </c>
      <c r="E6" s="14">
        <v>173632</v>
      </c>
      <c r="F6" s="16">
        <f t="shared" si="0"/>
        <v>1.6529211205307777</v>
      </c>
      <c r="G6" s="13"/>
    </row>
    <row r="7" spans="2:7" ht="15" customHeight="1" x14ac:dyDescent="0.15">
      <c r="B7" s="14" t="s">
        <v>7</v>
      </c>
      <c r="C7" s="15" t="s">
        <v>8</v>
      </c>
      <c r="D7" s="14">
        <v>1100</v>
      </c>
      <c r="E7" s="14">
        <v>85284</v>
      </c>
      <c r="F7" s="16">
        <f t="shared" si="0"/>
        <v>1.2898081703484827</v>
      </c>
    </row>
    <row r="8" spans="2:7" ht="15" customHeight="1" x14ac:dyDescent="0.15">
      <c r="B8" s="14" t="s">
        <v>9</v>
      </c>
      <c r="C8" s="15" t="s">
        <v>10</v>
      </c>
      <c r="D8" s="14">
        <v>700</v>
      </c>
      <c r="E8" s="14">
        <v>76558</v>
      </c>
      <c r="F8" s="16">
        <f t="shared" si="0"/>
        <v>0.91433945505368475</v>
      </c>
    </row>
    <row r="9" spans="2:7" ht="15" customHeight="1" x14ac:dyDescent="0.15">
      <c r="B9" s="14" t="s">
        <v>11</v>
      </c>
      <c r="C9" s="15" t="s">
        <v>12</v>
      </c>
      <c r="D9" s="14">
        <v>6880</v>
      </c>
      <c r="E9" s="14">
        <v>586844</v>
      </c>
      <c r="F9" s="16">
        <f t="shared" si="0"/>
        <v>1.172372896374505</v>
      </c>
    </row>
    <row r="10" spans="2:7" ht="15" customHeight="1" x14ac:dyDescent="0.15">
      <c r="B10" s="14" t="s">
        <v>13</v>
      </c>
      <c r="C10" s="15" t="s">
        <v>14</v>
      </c>
      <c r="D10" s="14">
        <v>2440</v>
      </c>
      <c r="E10" s="14">
        <v>173951</v>
      </c>
      <c r="F10" s="16">
        <f t="shared" si="0"/>
        <v>1.4026938620646043</v>
      </c>
    </row>
    <row r="11" spans="2:7" ht="15" customHeight="1" x14ac:dyDescent="0.15">
      <c r="B11" s="14" t="s">
        <v>15</v>
      </c>
      <c r="C11" s="15" t="s">
        <v>16</v>
      </c>
      <c r="D11" s="14">
        <v>2650</v>
      </c>
      <c r="E11" s="14">
        <v>147318</v>
      </c>
      <c r="F11" s="16">
        <f t="shared" si="0"/>
        <v>1.7988297424618851</v>
      </c>
    </row>
    <row r="12" spans="2:7" ht="15" customHeight="1" x14ac:dyDescent="0.15">
      <c r="B12" s="14" t="s">
        <v>17</v>
      </c>
      <c r="C12" s="15" t="s">
        <v>18</v>
      </c>
      <c r="D12" s="14">
        <v>1340</v>
      </c>
      <c r="E12" s="14">
        <v>81263</v>
      </c>
      <c r="F12" s="16">
        <f t="shared" si="0"/>
        <v>1.6489669345212459</v>
      </c>
    </row>
    <row r="13" spans="2:7" ht="15" customHeight="1" x14ac:dyDescent="0.15">
      <c r="B13" s="14" t="s">
        <v>19</v>
      </c>
      <c r="C13" s="15" t="s">
        <v>20</v>
      </c>
      <c r="D13" s="14">
        <v>2780</v>
      </c>
      <c r="E13" s="14">
        <v>167710</v>
      </c>
      <c r="F13" s="16">
        <f t="shared" si="0"/>
        <v>1.6576232782779798</v>
      </c>
    </row>
    <row r="14" spans="2:7" ht="15" customHeight="1" x14ac:dyDescent="0.15">
      <c r="B14" s="14" t="s">
        <v>21</v>
      </c>
      <c r="C14" s="15" t="s">
        <v>22</v>
      </c>
      <c r="D14" s="14">
        <v>3850</v>
      </c>
      <c r="E14" s="14">
        <v>192741</v>
      </c>
      <c r="F14" s="16">
        <f t="shared" si="0"/>
        <v>1.9974992347243192</v>
      </c>
    </row>
    <row r="15" spans="2:7" ht="15" customHeight="1" x14ac:dyDescent="0.15">
      <c r="B15" s="14" t="s">
        <v>23</v>
      </c>
      <c r="C15" s="15" t="s">
        <v>24</v>
      </c>
      <c r="D15" s="14">
        <v>1280</v>
      </c>
      <c r="E15" s="14">
        <v>145122</v>
      </c>
      <c r="F15" s="16">
        <f t="shared" si="0"/>
        <v>0.88201651024655114</v>
      </c>
    </row>
    <row r="16" spans="2:7" ht="15" customHeight="1" x14ac:dyDescent="0.15">
      <c r="B16" s="14" t="s">
        <v>25</v>
      </c>
      <c r="C16" s="15" t="s">
        <v>26</v>
      </c>
      <c r="D16" s="14">
        <v>14210</v>
      </c>
      <c r="E16" s="14">
        <v>1136604</v>
      </c>
      <c r="F16" s="16">
        <f t="shared" si="0"/>
        <v>1.2502155544059321</v>
      </c>
    </row>
    <row r="17" spans="2:6" ht="15" customHeight="1" x14ac:dyDescent="0.15">
      <c r="B17" s="14" t="s">
        <v>27</v>
      </c>
      <c r="C17" s="15" t="s">
        <v>28</v>
      </c>
      <c r="D17" s="14">
        <v>4050</v>
      </c>
      <c r="E17" s="14">
        <v>377257</v>
      </c>
      <c r="F17" s="16">
        <f t="shared" si="0"/>
        <v>1.0735387282409603</v>
      </c>
    </row>
    <row r="18" spans="2:6" ht="15" customHeight="1" x14ac:dyDescent="0.15">
      <c r="B18" s="14" t="s">
        <v>29</v>
      </c>
      <c r="C18" s="15" t="s">
        <v>30</v>
      </c>
      <c r="D18" s="14">
        <v>710</v>
      </c>
      <c r="E18" s="14">
        <v>75951</v>
      </c>
      <c r="F18" s="16">
        <f t="shared" si="0"/>
        <v>0.93481323484878409</v>
      </c>
    </row>
    <row r="19" spans="2:6" ht="15" customHeight="1" x14ac:dyDescent="0.15">
      <c r="B19" s="14" t="s">
        <v>31</v>
      </c>
      <c r="C19" s="15" t="s">
        <v>32</v>
      </c>
      <c r="D19" s="14">
        <v>2220</v>
      </c>
      <c r="E19" s="14">
        <v>188899</v>
      </c>
      <c r="F19" s="16">
        <f t="shared" si="0"/>
        <v>1.1752312082117957</v>
      </c>
    </row>
    <row r="20" spans="2:6" ht="15" customHeight="1" x14ac:dyDescent="0.15">
      <c r="B20" s="14" t="s">
        <v>33</v>
      </c>
      <c r="C20" s="15" t="s">
        <v>34</v>
      </c>
      <c r="D20" s="14">
        <v>4190</v>
      </c>
      <c r="E20" s="14">
        <v>335658</v>
      </c>
      <c r="F20" s="16">
        <f t="shared" si="0"/>
        <v>1.2482943948900369</v>
      </c>
    </row>
    <row r="21" spans="2:6" ht="15" customHeight="1" x14ac:dyDescent="0.15">
      <c r="B21" s="14" t="s">
        <v>35</v>
      </c>
      <c r="C21" s="15" t="s">
        <v>36</v>
      </c>
      <c r="D21" s="14">
        <v>2380</v>
      </c>
      <c r="E21" s="14">
        <v>159175</v>
      </c>
      <c r="F21" s="16">
        <f t="shared" si="0"/>
        <v>1.4952096748861317</v>
      </c>
    </row>
    <row r="22" spans="2:6" ht="15" customHeight="1" x14ac:dyDescent="0.15">
      <c r="B22" s="14" t="s">
        <v>37</v>
      </c>
      <c r="C22" s="15" t="s">
        <v>38</v>
      </c>
      <c r="D22" s="14">
        <v>1240</v>
      </c>
      <c r="E22" s="14">
        <v>126938</v>
      </c>
      <c r="F22" s="16">
        <f t="shared" si="0"/>
        <v>0.97685484252154597</v>
      </c>
    </row>
    <row r="23" spans="2:6" ht="15" customHeight="1" x14ac:dyDescent="0.15">
      <c r="B23" s="14" t="s">
        <v>39</v>
      </c>
      <c r="C23" s="15" t="s">
        <v>40</v>
      </c>
      <c r="D23" s="14">
        <v>750</v>
      </c>
      <c r="E23" s="14">
        <v>89772</v>
      </c>
      <c r="F23" s="16">
        <f t="shared" si="0"/>
        <v>0.8354498061756449</v>
      </c>
    </row>
    <row r="24" spans="2:6" ht="15" customHeight="1" x14ac:dyDescent="0.15">
      <c r="B24" s="14" t="s">
        <v>41</v>
      </c>
      <c r="C24" s="15" t="s">
        <v>42</v>
      </c>
      <c r="D24" s="14">
        <v>860</v>
      </c>
      <c r="E24" s="14">
        <v>101268</v>
      </c>
      <c r="F24" s="16">
        <f t="shared" si="0"/>
        <v>0.84923174151755743</v>
      </c>
    </row>
    <row r="25" spans="2:6" ht="15" customHeight="1" x14ac:dyDescent="0.15">
      <c r="B25" s="14" t="s">
        <v>43</v>
      </c>
      <c r="C25" s="15" t="s">
        <v>44</v>
      </c>
      <c r="D25" s="14">
        <v>2570</v>
      </c>
      <c r="E25" s="14">
        <v>298441</v>
      </c>
      <c r="F25" s="16">
        <f t="shared" si="0"/>
        <v>0.86114173320689846</v>
      </c>
    </row>
    <row r="26" spans="2:6" ht="15" customHeight="1" x14ac:dyDescent="0.15">
      <c r="B26" s="14" t="s">
        <v>45</v>
      </c>
      <c r="C26" s="15" t="s">
        <v>46</v>
      </c>
      <c r="D26" s="14">
        <v>3360</v>
      </c>
      <c r="E26" s="14">
        <v>306771</v>
      </c>
      <c r="F26" s="16">
        <f t="shared" si="0"/>
        <v>1.0952795407649354</v>
      </c>
    </row>
    <row r="27" spans="2:6" ht="15" customHeight="1" x14ac:dyDescent="0.15">
      <c r="B27" s="14" t="s">
        <v>47</v>
      </c>
      <c r="C27" s="15" t="s">
        <v>48</v>
      </c>
      <c r="D27" s="14">
        <v>940</v>
      </c>
      <c r="E27" s="14">
        <v>60568</v>
      </c>
      <c r="F27" s="16">
        <f t="shared" si="0"/>
        <v>1.5519746400739665</v>
      </c>
    </row>
    <row r="28" spans="2:6" ht="15" customHeight="1" x14ac:dyDescent="0.15">
      <c r="B28" s="14" t="s">
        <v>49</v>
      </c>
      <c r="C28" s="15" t="s">
        <v>50</v>
      </c>
      <c r="D28" s="14">
        <v>2800</v>
      </c>
      <c r="E28" s="14">
        <v>212039</v>
      </c>
      <c r="F28" s="16">
        <f t="shared" si="0"/>
        <v>1.3205117926419196</v>
      </c>
    </row>
    <row r="29" spans="2:6" ht="15" customHeight="1" x14ac:dyDescent="0.15">
      <c r="B29" s="14" t="s">
        <v>51</v>
      </c>
      <c r="C29" s="15" t="s">
        <v>52</v>
      </c>
      <c r="D29" s="14">
        <v>2590</v>
      </c>
      <c r="E29" s="14">
        <v>300271</v>
      </c>
      <c r="F29" s="16">
        <f t="shared" si="0"/>
        <v>0.86255415940933355</v>
      </c>
    </row>
    <row r="30" spans="2:6" ht="15" customHeight="1" x14ac:dyDescent="0.15">
      <c r="B30" s="14" t="s">
        <v>53</v>
      </c>
      <c r="C30" s="15" t="s">
        <v>54</v>
      </c>
      <c r="D30" s="14">
        <v>3520</v>
      </c>
      <c r="E30" s="14">
        <v>278410</v>
      </c>
      <c r="F30" s="16">
        <f t="shared" si="0"/>
        <v>1.2643224022125641</v>
      </c>
    </row>
    <row r="31" spans="2:6" ht="15" customHeight="1" x14ac:dyDescent="0.15">
      <c r="B31" s="14" t="s">
        <v>55</v>
      </c>
      <c r="C31" s="15" t="s">
        <v>56</v>
      </c>
      <c r="D31" s="14">
        <v>4060</v>
      </c>
      <c r="E31" s="14">
        <v>333421</v>
      </c>
      <c r="F31" s="16">
        <f t="shared" si="0"/>
        <v>1.2176797502256906</v>
      </c>
    </row>
    <row r="32" spans="2:6" ht="15" customHeight="1" x14ac:dyDescent="0.15">
      <c r="B32" s="14" t="s">
        <v>57</v>
      </c>
      <c r="C32" s="15" t="s">
        <v>58</v>
      </c>
      <c r="D32" s="14">
        <v>2480</v>
      </c>
      <c r="E32" s="14">
        <v>233640</v>
      </c>
      <c r="F32" s="16">
        <f t="shared" si="0"/>
        <v>1.061462078411231</v>
      </c>
    </row>
    <row r="33" spans="2:6" ht="15" customHeight="1" x14ac:dyDescent="0.15">
      <c r="B33" s="14" t="s">
        <v>59</v>
      </c>
      <c r="C33" s="15" t="s">
        <v>60</v>
      </c>
      <c r="D33" s="14">
        <v>4710</v>
      </c>
      <c r="E33" s="14">
        <v>493724</v>
      </c>
      <c r="F33" s="16">
        <f t="shared" si="0"/>
        <v>0.95397428522818406</v>
      </c>
    </row>
    <row r="34" spans="2:6" ht="15" customHeight="1" x14ac:dyDescent="0.15">
      <c r="B34" s="14" t="s">
        <v>61</v>
      </c>
      <c r="C34" s="15" t="s">
        <v>62</v>
      </c>
      <c r="D34" s="14">
        <v>6410</v>
      </c>
      <c r="E34" s="14">
        <v>401990</v>
      </c>
      <c r="F34" s="16">
        <f t="shared" si="0"/>
        <v>1.5945670290305729</v>
      </c>
    </row>
    <row r="35" spans="2:6" ht="15" customHeight="1" x14ac:dyDescent="0.15">
      <c r="B35" s="14" t="s">
        <v>63</v>
      </c>
      <c r="C35" s="15" t="s">
        <v>64</v>
      </c>
      <c r="D35" s="14">
        <v>6820</v>
      </c>
      <c r="E35" s="14">
        <v>826634</v>
      </c>
      <c r="F35" s="16">
        <f t="shared" si="0"/>
        <v>0.82503260209476015</v>
      </c>
    </row>
    <row r="36" spans="2:6" ht="15" customHeight="1" x14ac:dyDescent="0.15">
      <c r="B36" s="14" t="s">
        <v>65</v>
      </c>
      <c r="C36" s="15" t="s">
        <v>66</v>
      </c>
      <c r="D36" s="14">
        <v>940</v>
      </c>
      <c r="E36" s="14">
        <v>99082</v>
      </c>
      <c r="F36" s="16">
        <f t="shared" si="0"/>
        <v>0.9487091499969722</v>
      </c>
    </row>
    <row r="37" spans="2:6" ht="15" customHeight="1" x14ac:dyDescent="0.15">
      <c r="B37" s="14" t="s">
        <v>67</v>
      </c>
      <c r="C37" s="15" t="s">
        <v>68</v>
      </c>
      <c r="D37" s="14">
        <v>8410</v>
      </c>
      <c r="E37" s="14">
        <v>932059</v>
      </c>
      <c r="F37" s="16">
        <f t="shared" si="0"/>
        <v>0.90230339495675704</v>
      </c>
    </row>
    <row r="38" spans="2:6" ht="15" customHeight="1" x14ac:dyDescent="0.15">
      <c r="B38" s="14" t="s">
        <v>69</v>
      </c>
      <c r="C38" s="15" t="s">
        <v>70</v>
      </c>
      <c r="D38" s="14">
        <v>10470</v>
      </c>
      <c r="E38" s="14">
        <v>647672</v>
      </c>
      <c r="F38" s="16">
        <f t="shared" si="0"/>
        <v>1.6165589989994935</v>
      </c>
    </row>
    <row r="39" spans="2:6" ht="15" customHeight="1" x14ac:dyDescent="0.15">
      <c r="B39" s="14" t="s">
        <v>71</v>
      </c>
      <c r="C39" s="15" t="s">
        <v>72</v>
      </c>
      <c r="D39" s="14">
        <v>4210</v>
      </c>
      <c r="E39" s="14">
        <v>608821</v>
      </c>
      <c r="F39" s="16">
        <f t="shared" si="0"/>
        <v>0.691500457441514</v>
      </c>
    </row>
    <row r="40" spans="2:6" ht="15" customHeight="1" x14ac:dyDescent="0.15">
      <c r="B40" s="14" t="s">
        <v>73</v>
      </c>
      <c r="C40" s="15" t="s">
        <v>74</v>
      </c>
      <c r="D40" s="14">
        <v>1560</v>
      </c>
      <c r="E40" s="14">
        <v>112663</v>
      </c>
      <c r="F40" s="16">
        <f t="shared" si="0"/>
        <v>1.3846604475293574</v>
      </c>
    </row>
    <row r="41" spans="2:6" ht="15" customHeight="1" x14ac:dyDescent="0.15">
      <c r="B41" s="14" t="s">
        <v>75</v>
      </c>
      <c r="C41" s="15" t="s">
        <v>76</v>
      </c>
      <c r="D41" s="14">
        <v>3240</v>
      </c>
      <c r="E41" s="14">
        <v>331176</v>
      </c>
      <c r="F41" s="16">
        <f t="shared" si="0"/>
        <v>0.97833176317124426</v>
      </c>
    </row>
    <row r="42" spans="2:6" ht="15" customHeight="1" x14ac:dyDescent="0.15">
      <c r="B42" s="14" t="s">
        <v>77</v>
      </c>
      <c r="C42" s="15" t="s">
        <v>78</v>
      </c>
      <c r="D42" s="14">
        <v>5010</v>
      </c>
      <c r="E42" s="14">
        <v>707769</v>
      </c>
      <c r="F42" s="16">
        <f t="shared" si="0"/>
        <v>0.7078580723371608</v>
      </c>
    </row>
    <row r="43" spans="2:6" ht="15" customHeight="1" x14ac:dyDescent="0.15">
      <c r="B43" s="14" t="s">
        <v>79</v>
      </c>
      <c r="C43" s="15" t="s">
        <v>80</v>
      </c>
      <c r="D43" s="14">
        <v>1110</v>
      </c>
      <c r="E43" s="14">
        <v>138845</v>
      </c>
      <c r="F43" s="16">
        <f t="shared" si="0"/>
        <v>0.79945262703014153</v>
      </c>
    </row>
    <row r="44" spans="2:6" ht="15" customHeight="1" x14ac:dyDescent="0.15">
      <c r="B44" s="14" t="s">
        <v>81</v>
      </c>
      <c r="C44" s="15" t="s">
        <v>82</v>
      </c>
      <c r="D44" s="14">
        <v>2040</v>
      </c>
      <c r="E44" s="14">
        <v>220348</v>
      </c>
      <c r="F44" s="16">
        <f t="shared" si="0"/>
        <v>0.92580826692323059</v>
      </c>
    </row>
    <row r="45" spans="2:6" ht="15" customHeight="1" x14ac:dyDescent="0.15">
      <c r="B45" s="14" t="s">
        <v>83</v>
      </c>
      <c r="C45" s="15" t="s">
        <v>84</v>
      </c>
      <c r="D45" s="14">
        <v>1960</v>
      </c>
      <c r="E45" s="14">
        <v>175043</v>
      </c>
      <c r="F45" s="16">
        <f t="shared" si="0"/>
        <v>1.1197248676039602</v>
      </c>
    </row>
    <row r="46" spans="2:6" ht="15" customHeight="1" x14ac:dyDescent="0.15">
      <c r="B46" s="14" t="s">
        <v>85</v>
      </c>
      <c r="C46" s="15" t="s">
        <v>86</v>
      </c>
      <c r="D46" s="14">
        <v>4930</v>
      </c>
      <c r="E46" s="14">
        <v>404812</v>
      </c>
      <c r="F46" s="16">
        <f t="shared" si="0"/>
        <v>1.2178492732428881</v>
      </c>
    </row>
    <row r="47" spans="2:6" ht="15" customHeight="1" x14ac:dyDescent="0.15">
      <c r="B47" s="14" t="s">
        <v>87</v>
      </c>
      <c r="C47" s="15" t="s">
        <v>88</v>
      </c>
      <c r="D47" s="14">
        <v>1370</v>
      </c>
      <c r="E47" s="14">
        <v>121567</v>
      </c>
      <c r="F47" s="16">
        <f t="shared" si="0"/>
        <v>1.1269505704673144</v>
      </c>
    </row>
    <row r="48" spans="2:6" ht="15" customHeight="1" x14ac:dyDescent="0.15">
      <c r="B48" s="14" t="s">
        <v>89</v>
      </c>
      <c r="C48" s="15" t="s">
        <v>90</v>
      </c>
      <c r="D48" s="14">
        <v>5470</v>
      </c>
      <c r="E48" s="14">
        <v>801788</v>
      </c>
      <c r="F48" s="16">
        <f t="shared" si="0"/>
        <v>0.68222522661850771</v>
      </c>
    </row>
    <row r="49" spans="2:6" ht="15" customHeight="1" x14ac:dyDescent="0.15">
      <c r="B49" s="14" t="s">
        <v>91</v>
      </c>
      <c r="C49" s="15" t="s">
        <v>92</v>
      </c>
      <c r="D49" s="14">
        <v>3840</v>
      </c>
      <c r="E49" s="14">
        <v>371416</v>
      </c>
      <c r="F49" s="16">
        <f t="shared" si="0"/>
        <v>1.0338811467465052</v>
      </c>
    </row>
    <row r="50" spans="2:6" ht="15" customHeight="1" x14ac:dyDescent="0.15">
      <c r="B50" s="14" t="s">
        <v>93</v>
      </c>
      <c r="C50" s="15" t="s">
        <v>94</v>
      </c>
      <c r="D50" s="14">
        <v>1180</v>
      </c>
      <c r="E50" s="14">
        <v>88150</v>
      </c>
      <c r="F50" s="16">
        <f t="shared" si="0"/>
        <v>1.3386273397617696</v>
      </c>
    </row>
    <row r="51" spans="2:6" ht="15" customHeight="1" x14ac:dyDescent="0.15">
      <c r="B51" s="14" t="s">
        <v>95</v>
      </c>
      <c r="C51" s="15" t="s">
        <v>96</v>
      </c>
      <c r="D51" s="14">
        <v>2050</v>
      </c>
      <c r="E51" s="14">
        <v>172806</v>
      </c>
      <c r="F51" s="16">
        <f t="shared" si="0"/>
        <v>1.1863014015717048</v>
      </c>
    </row>
    <row r="52" spans="2:6" ht="15" customHeight="1" x14ac:dyDescent="0.15">
      <c r="B52" s="14" t="s">
        <v>97</v>
      </c>
      <c r="C52" s="15" t="s">
        <v>98</v>
      </c>
      <c r="D52" s="14">
        <v>290</v>
      </c>
      <c r="E52" s="14">
        <v>40511</v>
      </c>
      <c r="F52" s="16">
        <f t="shared" si="0"/>
        <v>0.71585495297573498</v>
      </c>
    </row>
    <row r="53" spans="2:6" ht="15" customHeight="1" x14ac:dyDescent="0.15">
      <c r="B53" s="14" t="s">
        <v>99</v>
      </c>
      <c r="C53" s="15" t="s">
        <v>100</v>
      </c>
      <c r="D53" s="14">
        <v>4140</v>
      </c>
      <c r="E53" s="14">
        <v>442041</v>
      </c>
      <c r="F53" s="16">
        <f t="shared" si="0"/>
        <v>0.9365647077985978</v>
      </c>
    </row>
    <row r="54" spans="2:6" ht="15" customHeight="1" x14ac:dyDescent="0.15">
      <c r="B54" s="14" t="s">
        <v>101</v>
      </c>
      <c r="C54" s="15" t="s">
        <v>102</v>
      </c>
      <c r="D54" s="14">
        <v>2640</v>
      </c>
      <c r="E54" s="14">
        <v>262155</v>
      </c>
      <c r="F54" s="16">
        <f t="shared" si="0"/>
        <v>1.0070378211363507</v>
      </c>
    </row>
    <row r="55" spans="2:6" ht="15" customHeight="1" x14ac:dyDescent="0.15">
      <c r="B55" s="14" t="s">
        <v>103</v>
      </c>
      <c r="C55" s="15" t="s">
        <v>104</v>
      </c>
      <c r="D55" s="14">
        <v>3720</v>
      </c>
      <c r="E55" s="14">
        <v>318788</v>
      </c>
      <c r="F55" s="16">
        <f t="shared" si="0"/>
        <v>1.166919708395548</v>
      </c>
    </row>
    <row r="56" spans="2:6" ht="15" customHeight="1" x14ac:dyDescent="0.15">
      <c r="B56" s="14" t="s">
        <v>105</v>
      </c>
      <c r="C56" s="15" t="s">
        <v>106</v>
      </c>
      <c r="D56" s="14">
        <v>1300</v>
      </c>
      <c r="E56" s="14">
        <v>93898</v>
      </c>
      <c r="F56" s="16">
        <f t="shared" si="0"/>
        <v>1.3844810326098533</v>
      </c>
    </row>
    <row r="57" spans="2:6" ht="15" customHeight="1" x14ac:dyDescent="0.15">
      <c r="B57" s="14" t="s">
        <v>107</v>
      </c>
      <c r="C57" s="15" t="s">
        <v>108</v>
      </c>
      <c r="D57" s="14">
        <v>1120</v>
      </c>
      <c r="E57" s="14">
        <v>161708</v>
      </c>
      <c r="F57" s="16">
        <f t="shared" si="0"/>
        <v>0.69260642639819925</v>
      </c>
    </row>
    <row r="58" spans="2:6" ht="15" customHeight="1" x14ac:dyDescent="0.15">
      <c r="B58" s="14" t="s">
        <v>109</v>
      </c>
      <c r="C58" s="15" t="s">
        <v>110</v>
      </c>
      <c r="D58" s="14">
        <v>5090</v>
      </c>
      <c r="E58" s="14">
        <v>415866</v>
      </c>
      <c r="F58" s="16">
        <f t="shared" si="0"/>
        <v>1.223951946059548</v>
      </c>
    </row>
    <row r="59" spans="2:6" ht="15" customHeight="1" x14ac:dyDescent="0.15">
      <c r="B59" s="14" t="s">
        <v>111</v>
      </c>
      <c r="C59" s="15" t="s">
        <v>112</v>
      </c>
      <c r="D59" s="14">
        <v>1380</v>
      </c>
      <c r="E59" s="14">
        <v>100454</v>
      </c>
      <c r="F59" s="16">
        <f t="shared" si="0"/>
        <v>1.3737631154558305</v>
      </c>
    </row>
    <row r="60" spans="2:6" ht="15" customHeight="1" x14ac:dyDescent="0.15">
      <c r="B60" s="14" t="s">
        <v>113</v>
      </c>
      <c r="C60" s="15" t="s">
        <v>114</v>
      </c>
      <c r="D60" s="14">
        <v>3760</v>
      </c>
      <c r="E60" s="14">
        <v>398529</v>
      </c>
      <c r="F60" s="16">
        <f t="shared" si="0"/>
        <v>0.94346960948889536</v>
      </c>
    </row>
    <row r="61" spans="2:6" ht="15" customHeight="1" x14ac:dyDescent="0.15">
      <c r="B61" s="14" t="s">
        <v>115</v>
      </c>
      <c r="C61" s="15" t="s">
        <v>116</v>
      </c>
      <c r="D61" s="14">
        <v>7140</v>
      </c>
      <c r="E61" s="14">
        <v>598605</v>
      </c>
      <c r="F61" s="16">
        <f t="shared" si="0"/>
        <v>1.1927731976846168</v>
      </c>
    </row>
    <row r="62" spans="2:6" ht="15" customHeight="1" x14ac:dyDescent="0.15">
      <c r="B62" s="14" t="s">
        <v>117</v>
      </c>
      <c r="C62" s="15" t="s">
        <v>118</v>
      </c>
      <c r="D62" s="14">
        <v>1350</v>
      </c>
      <c r="E62" s="14">
        <v>102695</v>
      </c>
      <c r="F62" s="16">
        <f t="shared" si="0"/>
        <v>1.3145722771313111</v>
      </c>
    </row>
    <row r="63" spans="2:6" ht="15" customHeight="1" x14ac:dyDescent="0.15">
      <c r="B63" s="14" t="s">
        <v>119</v>
      </c>
      <c r="C63" s="15" t="s">
        <v>120</v>
      </c>
      <c r="D63" s="14">
        <v>21970</v>
      </c>
      <c r="E63" s="14">
        <v>1469811</v>
      </c>
      <c r="F63" s="16">
        <f t="shared" si="0"/>
        <v>1.4947500052727869</v>
      </c>
    </row>
    <row r="64" spans="2:6" ht="15" customHeight="1" x14ac:dyDescent="0.15">
      <c r="B64" s="14" t="s">
        <v>121</v>
      </c>
      <c r="C64" s="15" t="s">
        <v>122</v>
      </c>
      <c r="D64" s="14">
        <v>4400</v>
      </c>
      <c r="E64" s="14">
        <v>467143</v>
      </c>
      <c r="F64" s="16">
        <f t="shared" si="0"/>
        <v>0.94189573642332225</v>
      </c>
    </row>
    <row r="65" spans="2:6" ht="15" customHeight="1" x14ac:dyDescent="0.15">
      <c r="B65" s="14" t="s">
        <v>123</v>
      </c>
      <c r="C65" s="15" t="s">
        <v>124</v>
      </c>
      <c r="D65" s="14">
        <v>1780</v>
      </c>
      <c r="E65" s="14">
        <v>145428</v>
      </c>
      <c r="F65" s="16">
        <f t="shared" si="0"/>
        <v>1.2239733751409632</v>
      </c>
    </row>
    <row r="66" spans="2:6" ht="15" customHeight="1" x14ac:dyDescent="0.15">
      <c r="B66" s="14" t="s">
        <v>125</v>
      </c>
      <c r="C66" s="15" t="s">
        <v>126</v>
      </c>
      <c r="D66" s="14">
        <v>11990</v>
      </c>
      <c r="E66" s="14">
        <v>815040</v>
      </c>
      <c r="F66" s="16">
        <f t="shared" si="0"/>
        <v>1.4710934432665881</v>
      </c>
    </row>
    <row r="67" spans="2:6" ht="15" customHeight="1" x14ac:dyDescent="0.15">
      <c r="B67" s="14" t="s">
        <v>127</v>
      </c>
      <c r="C67" s="15" t="s">
        <v>128</v>
      </c>
      <c r="D67" s="14">
        <v>3860</v>
      </c>
      <c r="E67" s="14">
        <v>365618</v>
      </c>
      <c r="F67" s="16">
        <f t="shared" si="0"/>
        <v>1.0557467083130481</v>
      </c>
    </row>
    <row r="68" spans="2:6" ht="15" customHeight="1" x14ac:dyDescent="0.15">
      <c r="B68" s="14" t="s">
        <v>129</v>
      </c>
      <c r="C68" s="15" t="s">
        <v>130</v>
      </c>
      <c r="D68" s="14">
        <v>3670</v>
      </c>
      <c r="E68" s="14">
        <v>371734</v>
      </c>
      <c r="F68" s="16">
        <f t="shared" si="0"/>
        <v>0.98726508740120622</v>
      </c>
    </row>
    <row r="69" spans="2:6" ht="15" customHeight="1" x14ac:dyDescent="0.15">
      <c r="B69" s="14" t="s">
        <v>131</v>
      </c>
      <c r="C69" s="15" t="s">
        <v>132</v>
      </c>
      <c r="D69" s="14">
        <v>1860</v>
      </c>
      <c r="E69" s="14">
        <v>118256</v>
      </c>
      <c r="F69" s="16">
        <f t="shared" ref="F69:F102" si="1">D69/E69*100</f>
        <v>1.5728588824245704</v>
      </c>
    </row>
    <row r="70" spans="2:6" ht="15" customHeight="1" x14ac:dyDescent="0.15">
      <c r="B70" s="14" t="s">
        <v>133</v>
      </c>
      <c r="C70" s="15" t="s">
        <v>134</v>
      </c>
      <c r="D70" s="14">
        <v>4930</v>
      </c>
      <c r="E70" s="14">
        <v>251186</v>
      </c>
      <c r="F70" s="16">
        <f t="shared" si="1"/>
        <v>1.962689003368022</v>
      </c>
    </row>
    <row r="71" spans="2:6" ht="15" customHeight="1" x14ac:dyDescent="0.15">
      <c r="B71" s="14" t="s">
        <v>135</v>
      </c>
      <c r="C71" s="15" t="s">
        <v>136</v>
      </c>
      <c r="D71" s="14">
        <v>6120</v>
      </c>
      <c r="E71" s="14">
        <v>658982</v>
      </c>
      <c r="F71" s="16">
        <f t="shared" si="1"/>
        <v>0.92870518466361751</v>
      </c>
    </row>
    <row r="72" spans="2:6" ht="15" customHeight="1" x14ac:dyDescent="0.15">
      <c r="B72" s="14" t="s">
        <v>137</v>
      </c>
      <c r="C72" s="15" t="s">
        <v>138</v>
      </c>
      <c r="D72" s="14">
        <v>5240</v>
      </c>
      <c r="E72" s="14">
        <v>433360</v>
      </c>
      <c r="F72" s="16">
        <f t="shared" si="1"/>
        <v>1.2091563596086394</v>
      </c>
    </row>
    <row r="73" spans="2:6" ht="15" customHeight="1" x14ac:dyDescent="0.15">
      <c r="B73" s="14" t="s">
        <v>139</v>
      </c>
      <c r="C73" s="15" t="s">
        <v>140</v>
      </c>
      <c r="D73" s="14">
        <v>8680</v>
      </c>
      <c r="E73" s="14">
        <v>1080578</v>
      </c>
      <c r="F73" s="16">
        <f t="shared" si="1"/>
        <v>0.80327380346444222</v>
      </c>
    </row>
    <row r="74" spans="2:6" ht="15" customHeight="1" x14ac:dyDescent="0.15">
      <c r="B74" s="14" t="s">
        <v>141</v>
      </c>
      <c r="C74" s="15" t="s">
        <v>142</v>
      </c>
      <c r="D74" s="14">
        <v>1540</v>
      </c>
      <c r="E74" s="14">
        <v>125773</v>
      </c>
      <c r="F74" s="16">
        <f t="shared" si="1"/>
        <v>1.2244281364044747</v>
      </c>
    </row>
    <row r="75" spans="2:6" ht="15" customHeight="1" x14ac:dyDescent="0.15">
      <c r="B75" s="14" t="s">
        <v>143</v>
      </c>
      <c r="C75" s="15" t="s">
        <v>144</v>
      </c>
      <c r="D75" s="14">
        <v>3230</v>
      </c>
      <c r="E75" s="14">
        <v>289660</v>
      </c>
      <c r="F75" s="16">
        <f t="shared" si="1"/>
        <v>1.1151004626113374</v>
      </c>
    </row>
    <row r="76" spans="2:6" ht="15" customHeight="1" x14ac:dyDescent="0.15">
      <c r="B76" s="14" t="s">
        <v>145</v>
      </c>
      <c r="C76" s="15" t="s">
        <v>146</v>
      </c>
      <c r="D76" s="14">
        <v>3140</v>
      </c>
      <c r="E76" s="14">
        <v>299501</v>
      </c>
      <c r="F76" s="16">
        <f t="shared" si="1"/>
        <v>1.0484105228363179</v>
      </c>
    </row>
    <row r="77" spans="2:6" ht="15" customHeight="1" x14ac:dyDescent="0.15">
      <c r="B77" s="14" t="s">
        <v>147</v>
      </c>
      <c r="C77" s="15" t="s">
        <v>148</v>
      </c>
      <c r="D77" s="14">
        <v>1350</v>
      </c>
      <c r="E77" s="14">
        <v>243039</v>
      </c>
      <c r="F77" s="16">
        <f t="shared" si="1"/>
        <v>0.55546640662609703</v>
      </c>
    </row>
    <row r="78" spans="2:6" ht="15" customHeight="1" x14ac:dyDescent="0.15">
      <c r="B78" s="14" t="s">
        <v>149</v>
      </c>
      <c r="C78" s="15" t="s">
        <v>150</v>
      </c>
      <c r="D78" s="14">
        <v>2490</v>
      </c>
      <c r="E78" s="14">
        <v>484258</v>
      </c>
      <c r="F78" s="16">
        <f t="shared" si="1"/>
        <v>0.51418871758442819</v>
      </c>
    </row>
    <row r="79" spans="2:6" ht="15" customHeight="1" x14ac:dyDescent="0.15">
      <c r="B79" s="14" t="s">
        <v>151</v>
      </c>
      <c r="C79" s="15" t="s">
        <v>152</v>
      </c>
      <c r="D79" s="14">
        <v>13410</v>
      </c>
      <c r="E79" s="14">
        <v>1362484</v>
      </c>
      <c r="F79" s="16">
        <f t="shared" si="1"/>
        <v>0.98423174143696368</v>
      </c>
    </row>
    <row r="80" spans="2:6" ht="15" customHeight="1" x14ac:dyDescent="0.15">
      <c r="B80" s="14" t="s">
        <v>153</v>
      </c>
      <c r="C80" s="15" t="s">
        <v>154</v>
      </c>
      <c r="D80" s="14">
        <v>9260</v>
      </c>
      <c r="E80" s="14">
        <v>692675</v>
      </c>
      <c r="F80" s="16">
        <f t="shared" si="1"/>
        <v>1.3368462843324791</v>
      </c>
    </row>
    <row r="81" spans="2:6" ht="15" customHeight="1" x14ac:dyDescent="0.15">
      <c r="B81" s="14" t="s">
        <v>155</v>
      </c>
      <c r="C81" s="15" t="s">
        <v>156</v>
      </c>
      <c r="D81" s="14">
        <v>5790</v>
      </c>
      <c r="E81" s="14">
        <v>821409</v>
      </c>
      <c r="F81" s="16">
        <f t="shared" si="1"/>
        <v>0.70488635990109672</v>
      </c>
    </row>
    <row r="82" spans="2:6" ht="15" customHeight="1" x14ac:dyDescent="0.15">
      <c r="B82" s="14" t="s">
        <v>157</v>
      </c>
      <c r="C82" s="15" t="s">
        <v>158</v>
      </c>
      <c r="D82" s="14">
        <v>5680</v>
      </c>
      <c r="E82" s="14">
        <v>812225</v>
      </c>
      <c r="F82" s="16">
        <f t="shared" si="1"/>
        <v>0.69931361383852997</v>
      </c>
    </row>
    <row r="83" spans="2:6" ht="15" customHeight="1" x14ac:dyDescent="0.15">
      <c r="B83" s="14" t="s">
        <v>159</v>
      </c>
      <c r="C83" s="15" t="s">
        <v>160</v>
      </c>
      <c r="D83" s="14">
        <v>1850</v>
      </c>
      <c r="E83" s="14">
        <v>200898</v>
      </c>
      <c r="F83" s="16">
        <f t="shared" si="1"/>
        <v>0.92086531473683164</v>
      </c>
    </row>
    <row r="84" spans="2:6" ht="15" customHeight="1" x14ac:dyDescent="0.15">
      <c r="B84" s="14" t="s">
        <v>161</v>
      </c>
      <c r="C84" s="15" t="s">
        <v>162</v>
      </c>
      <c r="D84" s="14">
        <v>4290</v>
      </c>
      <c r="E84" s="14">
        <v>317578</v>
      </c>
      <c r="F84" s="16">
        <f t="shared" si="1"/>
        <v>1.3508492401866627</v>
      </c>
    </row>
    <row r="85" spans="2:6" ht="15" customHeight="1" x14ac:dyDescent="0.15">
      <c r="B85" s="14" t="s">
        <v>163</v>
      </c>
      <c r="C85" s="15" t="s">
        <v>164</v>
      </c>
      <c r="D85" s="14">
        <v>2830</v>
      </c>
      <c r="E85" s="14">
        <v>204495</v>
      </c>
      <c r="F85" s="16">
        <f t="shared" si="1"/>
        <v>1.3838969167950317</v>
      </c>
    </row>
    <row r="86" spans="2:6" ht="15" customHeight="1" x14ac:dyDescent="0.15">
      <c r="B86" s="14" t="s">
        <v>165</v>
      </c>
      <c r="C86" s="15" t="s">
        <v>166</v>
      </c>
      <c r="D86" s="14">
        <v>1490</v>
      </c>
      <c r="E86" s="14">
        <v>140545</v>
      </c>
      <c r="F86" s="16">
        <f t="shared" si="1"/>
        <v>1.0601586680422639</v>
      </c>
    </row>
    <row r="87" spans="2:6" ht="15" customHeight="1" x14ac:dyDescent="0.15">
      <c r="B87" s="14" t="s">
        <v>167</v>
      </c>
      <c r="C87" s="15" t="s">
        <v>168</v>
      </c>
      <c r="D87" s="14">
        <v>6140</v>
      </c>
      <c r="E87" s="14">
        <v>572234</v>
      </c>
      <c r="F87" s="16">
        <f t="shared" si="1"/>
        <v>1.0729876239440508</v>
      </c>
    </row>
    <row r="88" spans="2:6" ht="15" customHeight="1" x14ac:dyDescent="0.15">
      <c r="B88" s="14" t="s">
        <v>169</v>
      </c>
      <c r="C88" s="15" t="s">
        <v>170</v>
      </c>
      <c r="D88" s="14">
        <v>4620</v>
      </c>
      <c r="E88" s="14">
        <v>305737</v>
      </c>
      <c r="F88" s="16">
        <f t="shared" si="1"/>
        <v>1.5111026797541678</v>
      </c>
    </row>
    <row r="89" spans="2:6" ht="15" customHeight="1" x14ac:dyDescent="0.15">
      <c r="B89" s="14" t="s">
        <v>171</v>
      </c>
      <c r="C89" s="15" t="s">
        <v>172</v>
      </c>
      <c r="D89" s="14">
        <v>3460</v>
      </c>
      <c r="E89" s="14">
        <v>357577</v>
      </c>
      <c r="F89" s="16">
        <f t="shared" si="1"/>
        <v>0.96762375656152377</v>
      </c>
    </row>
    <row r="90" spans="2:6" ht="15" customHeight="1" x14ac:dyDescent="0.15">
      <c r="B90" s="14" t="s">
        <v>173</v>
      </c>
      <c r="C90" s="15" t="s">
        <v>174</v>
      </c>
      <c r="D90" s="14">
        <v>2090</v>
      </c>
      <c r="E90" s="14">
        <v>238755</v>
      </c>
      <c r="F90" s="16">
        <f t="shared" si="1"/>
        <v>0.87537433771020501</v>
      </c>
    </row>
    <row r="91" spans="2:6" ht="15" customHeight="1" x14ac:dyDescent="0.15">
      <c r="B91" s="14" t="s">
        <v>175</v>
      </c>
      <c r="C91" s="15" t="s">
        <v>176</v>
      </c>
      <c r="D91" s="14">
        <v>1860</v>
      </c>
      <c r="E91" s="14">
        <v>199342</v>
      </c>
      <c r="F91" s="16">
        <f t="shared" si="1"/>
        <v>0.93306979964081826</v>
      </c>
    </row>
    <row r="92" spans="2:6" ht="15" customHeight="1" x14ac:dyDescent="0.15">
      <c r="B92" s="14" t="s">
        <v>177</v>
      </c>
      <c r="C92" s="15" t="s">
        <v>178</v>
      </c>
      <c r="D92" s="14">
        <v>4100</v>
      </c>
      <c r="E92" s="14">
        <v>195259</v>
      </c>
      <c r="F92" s="16">
        <f t="shared" si="1"/>
        <v>2.0997751704146799</v>
      </c>
    </row>
    <row r="93" spans="2:6" ht="15" customHeight="1" x14ac:dyDescent="0.15">
      <c r="B93" s="14" t="s">
        <v>179</v>
      </c>
      <c r="C93" s="15" t="s">
        <v>180</v>
      </c>
      <c r="D93" s="14">
        <v>2110</v>
      </c>
      <c r="E93" s="14">
        <v>178354</v>
      </c>
      <c r="F93" s="16">
        <f t="shared" si="1"/>
        <v>1.183040470076365</v>
      </c>
    </row>
    <row r="94" spans="2:6" ht="15" customHeight="1" x14ac:dyDescent="0.15">
      <c r="B94" s="14" t="s">
        <v>181</v>
      </c>
      <c r="C94" s="15" t="s">
        <v>182</v>
      </c>
      <c r="D94" s="14">
        <v>1000</v>
      </c>
      <c r="E94" s="14">
        <v>79789</v>
      </c>
      <c r="F94" s="16">
        <f t="shared" si="1"/>
        <v>1.2533055935028636</v>
      </c>
    </row>
    <row r="95" spans="2:6" ht="15" customHeight="1" x14ac:dyDescent="0.15">
      <c r="B95" s="14" t="s">
        <v>183</v>
      </c>
      <c r="C95" s="15" t="s">
        <v>184</v>
      </c>
      <c r="D95" s="14">
        <v>4870</v>
      </c>
      <c r="E95" s="14">
        <v>757433</v>
      </c>
      <c r="F95" s="16">
        <f t="shared" si="1"/>
        <v>0.64296115960091516</v>
      </c>
    </row>
    <row r="96" spans="2:6" ht="15" customHeight="1" x14ac:dyDescent="0.15">
      <c r="B96" s="14" t="s">
        <v>185</v>
      </c>
      <c r="C96" s="15" t="s">
        <v>186</v>
      </c>
      <c r="D96" s="14">
        <v>8310</v>
      </c>
      <c r="E96" s="14">
        <v>963023</v>
      </c>
      <c r="F96" s="16">
        <f t="shared" si="1"/>
        <v>0.86290773948285771</v>
      </c>
    </row>
    <row r="97" spans="2:6" ht="15" customHeight="1" x14ac:dyDescent="0.15">
      <c r="B97" s="14" t="s">
        <v>187</v>
      </c>
      <c r="C97" s="15" t="s">
        <v>188</v>
      </c>
      <c r="D97" s="14">
        <v>14220</v>
      </c>
      <c r="E97" s="14">
        <v>976089</v>
      </c>
      <c r="F97" s="16">
        <f t="shared" si="1"/>
        <v>1.4568343665382972</v>
      </c>
    </row>
    <row r="98" spans="2:6" ht="15" customHeight="1" x14ac:dyDescent="0.15">
      <c r="B98" s="14" t="s">
        <v>189</v>
      </c>
      <c r="C98" s="15" t="s">
        <v>190</v>
      </c>
      <c r="D98" s="14">
        <v>8000</v>
      </c>
      <c r="E98" s="14">
        <v>828741</v>
      </c>
      <c r="F98" s="16">
        <f t="shared" si="1"/>
        <v>0.96531968371300558</v>
      </c>
    </row>
    <row r="99" spans="2:6" ht="15" customHeight="1" x14ac:dyDescent="0.15">
      <c r="B99" s="14" t="s">
        <v>191</v>
      </c>
      <c r="C99" s="15" t="s">
        <v>192</v>
      </c>
      <c r="D99" s="14">
        <v>7460</v>
      </c>
      <c r="E99" s="14">
        <v>716435</v>
      </c>
      <c r="F99" s="16">
        <f t="shared" si="1"/>
        <v>1.0412668281142043</v>
      </c>
    </row>
    <row r="100" spans="2:6" ht="15" customHeight="1" x14ac:dyDescent="0.15">
      <c r="B100" s="14">
        <v>971</v>
      </c>
      <c r="C100" s="15" t="s">
        <v>193</v>
      </c>
      <c r="D100" s="14">
        <v>7380</v>
      </c>
      <c r="E100" s="14">
        <v>212764</v>
      </c>
      <c r="F100" s="16">
        <f t="shared" si="1"/>
        <v>3.4686319114135848</v>
      </c>
    </row>
    <row r="101" spans="2:6" ht="15" customHeight="1" x14ac:dyDescent="0.15">
      <c r="B101" s="14">
        <v>972</v>
      </c>
      <c r="C101" s="15" t="s">
        <v>194</v>
      </c>
      <c r="D101" s="14">
        <v>6820</v>
      </c>
      <c r="E101" s="14">
        <v>204469</v>
      </c>
      <c r="F101" s="16">
        <f t="shared" si="1"/>
        <v>3.3354689463928522</v>
      </c>
    </row>
    <row r="102" spans="2:6" ht="15" customHeight="1" x14ac:dyDescent="0.15">
      <c r="B102" s="14">
        <v>973</v>
      </c>
      <c r="C102" s="15" t="s">
        <v>195</v>
      </c>
      <c r="D102" s="14">
        <v>1160</v>
      </c>
      <c r="E102" s="14">
        <v>157690</v>
      </c>
      <c r="F102" s="16">
        <f t="shared" si="1"/>
        <v>0.73562052127592115</v>
      </c>
    </row>
    <row r="103" spans="2:6" ht="15" customHeight="1" x14ac:dyDescent="0.15">
      <c r="B103" s="14">
        <v>974</v>
      </c>
      <c r="C103" s="15" t="s">
        <v>196</v>
      </c>
      <c r="D103" s="14">
        <v>18140</v>
      </c>
      <c r="E103" s="14">
        <v>494870</v>
      </c>
      <c r="F103" s="16">
        <f>D103/E103*100</f>
        <v>3.6656091498777457</v>
      </c>
    </row>
    <row r="104" spans="2:6" ht="15" customHeight="1" x14ac:dyDescent="0.15">
      <c r="B104" s="14">
        <v>976</v>
      </c>
      <c r="C104" s="15" t="s">
        <v>201</v>
      </c>
      <c r="D104" s="14">
        <v>60</v>
      </c>
      <c r="E104" s="14">
        <v>117883</v>
      </c>
      <c r="F104" s="16">
        <f>D104/E104*100</f>
        <v>5.0897924212990844E-2</v>
      </c>
    </row>
    <row r="107" spans="2:6" ht="121" customHeight="1" x14ac:dyDescent="0.15">
      <c r="B107" s="39" t="s">
        <v>258</v>
      </c>
      <c r="C107" s="50"/>
      <c r="D107" s="50"/>
      <c r="E107" s="50"/>
      <c r="F107" s="50"/>
    </row>
  </sheetData>
  <mergeCells count="2">
    <mergeCell ref="B1:F1"/>
    <mergeCell ref="B107:F107"/>
  </mergeCells>
  <phoneticPr fontId="1" type="noConversion"/>
  <pageMargins left="0.78740157499999996" right="0.78740157499999996" top="0.984251969" bottom="0.984251969" header="0.4921259845" footer="0.4921259845"/>
  <pageSetup paperSize="9" orientation="portrait"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 Schéma </vt:lpstr>
      <vt:lpstr> Tableau </vt:lpstr>
      <vt:lpstr> Graphique 1 </vt:lpstr>
      <vt:lpstr>Graphique 2</vt:lpstr>
      <vt:lpstr> Carte ASS</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cp:lastPrinted>2009-08-31T09:18:44Z</cp:lastPrinted>
  <dcterms:created xsi:type="dcterms:W3CDTF">2009-08-26T09:01:53Z</dcterms:created>
  <dcterms:modified xsi:type="dcterms:W3CDTF">2019-09-02T16:14:14Z</dcterms:modified>
</cp:coreProperties>
</file>