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22 - Tableau" sheetId="1" r:id="rId1"/>
    <sheet name="F22 - Graphique" sheetId="2" r:id="rId2"/>
    <sheet name="F22 - Carte" sheetId="3" r:id="rId3"/>
    <sheet name="F22 - Schéma" sheetId="4" r:id="rId4"/>
  </sheets>
  <definedNames/>
  <calcPr fullCalcOnLoad="1"/>
</workbook>
</file>

<file path=xl/sharedStrings.xml><?xml version="1.0" encoding="utf-8"?>
<sst xmlns="http://schemas.openxmlformats.org/spreadsheetml/2006/main" count="237" uniqueCount="236">
  <si>
    <t>France entière</t>
  </si>
  <si>
    <t>France métropolitaine</t>
  </si>
  <si>
    <t>N° Dep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</si>
  <si>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</si>
  <si>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</si>
  <si>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</si>
  <si>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</si>
  <si>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</si>
  <si>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</si>
  <si>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</si>
  <si>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</si>
  <si>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</si>
  <si>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</si>
  <si>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</si>
  <si>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</si>
  <si>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</si>
  <si>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</si>
  <si>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</si>
  <si>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</si>
  <si>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</si>
  <si>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</si>
  <si>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</si>
  <si>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</si>
  <si>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</si>
  <si>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</si>
  <si>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</si>
  <si>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</si>
  <si>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</si>
  <si>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</si>
  <si>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</si>
  <si>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</si>
  <si>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</si>
  <si>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</si>
  <si>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</si>
  <si>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</si>
  <si>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</si>
  <si>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Côtes-du-Nord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</si>
  <si>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</si>
  <si>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</si>
  <si>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</si>
  <si>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</si>
  <si>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</si>
  <si>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</si>
  <si>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</si>
  <si>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</si>
  <si>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</si>
  <si>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</si>
  <si>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</si>
  <si>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</si>
  <si>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</si>
  <si>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</si>
  <si>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</si>
  <si>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</si>
  <si>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</si>
  <si>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</si>
  <si>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</si>
  <si>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</si>
  <si>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</si>
  <si>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</si>
  <si>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</si>
  <si>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</si>
  <si>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</si>
  <si>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</si>
  <si>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</si>
  <si>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</si>
  <si>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</si>
  <si>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</si>
  <si>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</si>
  <si>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</si>
  <si>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</si>
  <si>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</si>
  <si>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</si>
  <si>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</si>
  <si>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</si>
  <si>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</si>
  <si>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</si>
  <si>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</si>
  <si>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</si>
  <si>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</si>
  <si>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</si>
  <si>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</si>
  <si>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</si>
  <si>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</si>
  <si>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</si>
  <si>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</si>
  <si>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</si>
  <si>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</si>
  <si>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</si>
  <si>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</si>
  <si>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</si>
  <si>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</si>
  <si>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</si>
  <si>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</si>
  <si>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</si>
  <si>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</si>
  <si>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</si>
  <si>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</si>
  <si>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</si>
  <si>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</si>
  <si>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</si>
  <si>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</si>
  <si>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</si>
  <si>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</si>
  <si>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</si>
  <si>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</si>
  <si>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</si>
  <si>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</si>
  <si>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</si>
  <si>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</si>
  <si>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</si>
  <si>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</si>
  <si>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</si>
  <si>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</si>
  <si>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</si>
  <si>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</si>
  <si>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</si>
  <si>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</si>
  <si>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</si>
  <si>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</si>
  <si>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</si>
  <si>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</si>
  <si>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</si>
  <si>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</si>
  <si>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</si>
  <si>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</si>
  <si>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</si>
  <si>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</si>
  <si>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</si>
  <si>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</si>
  <si>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</si>
  <si>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</si>
  <si>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</si>
  <si>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</si>
  <si>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</si>
  <si>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</si>
  <si>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</si>
  <si>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</si>
  <si>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</si>
  <si>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</si>
  <si>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</si>
  <si>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</si>
  <si>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</si>
  <si>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</si>
  <si>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</si>
  <si>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</si>
  <si>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</si>
  <si>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</si>
  <si>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</si>
  <si>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</si>
  <si>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</si>
  <si>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</si>
  <si>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</si>
  <si>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</si>
  <si>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</si>
  <si>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</si>
  <si>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</si>
  <si>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</si>
  <si>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</si>
  <si>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</si>
  <si>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</si>
  <si>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</si>
  <si>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</si>
  <si>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</si>
  <si>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</si>
  <si>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</si>
  <si>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</si>
  <si>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</si>
  <si>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</si>
  <si>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</si>
  <si>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</si>
  <si>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</si>
  <si>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</si>
  <si>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</si>
  <si>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</si>
  <si>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</si>
  <si>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</si>
  <si>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</si>
  <si>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</si>
  <si>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</si>
  <si>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</si>
  <si>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</si>
  <si>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</si>
  <si>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Val-d’Oise</t>
  </si>
  <si>
    <t>Guadeloupe</t>
  </si>
  <si>
    <t>Martinique</t>
  </si>
  <si>
    <t>Guyane</t>
  </si>
  <si>
    <t>Réunion</t>
  </si>
  <si>
    <t>Sexe</t>
  </si>
  <si>
    <t>Âge</t>
  </si>
  <si>
    <t>Taux de reconnaissance du handicap</t>
  </si>
  <si>
    <t>80 % ou plus</t>
  </si>
  <si>
    <t>Taux de perception de l’AAH</t>
  </si>
  <si>
    <t>Taux plein</t>
  </si>
  <si>
    <t>Taux réduit</t>
  </si>
  <si>
    <t>Compléments d’AAH</t>
  </si>
  <si>
    <t>20 à 29 ans</t>
  </si>
  <si>
    <t>30 à 39 ans</t>
  </si>
  <si>
    <t>40 à 49 ans</t>
  </si>
  <si>
    <t>50 à 59 ans</t>
  </si>
  <si>
    <t>60 ans et plus</t>
  </si>
  <si>
    <t>France métro :</t>
  </si>
  <si>
    <t>DOM :</t>
  </si>
  <si>
    <t>France entière :</t>
  </si>
  <si>
    <t>En %</t>
  </si>
  <si>
    <t>Mayotte</t>
  </si>
  <si>
    <t>Homme</t>
  </si>
  <si>
    <t>Femme</t>
  </si>
  <si>
    <t>50 % à 79 %</t>
  </si>
  <si>
    <t>RA</t>
  </si>
  <si>
    <t>Taux pour 100</t>
  </si>
  <si>
    <t>Allocataires avec le complément de ressources</t>
  </si>
  <si>
    <t>S</t>
  </si>
  <si>
    <t>A</t>
  </si>
  <si>
    <t>Effectifs (en nombre)</t>
  </si>
  <si>
    <t xml:space="preserve">Allocataires avec la majoration pour la vie autonome </t>
  </si>
  <si>
    <t xml:space="preserve"> Département</t>
  </si>
  <si>
    <t>Effectifs</t>
  </si>
  <si>
    <t xml:space="preserve">Population
20-64 ans </t>
  </si>
  <si>
    <t>Taux
(pour 100)</t>
  </si>
  <si>
    <t>Effectif</t>
  </si>
  <si>
    <t xml:space="preserve">Pop  20-64 ans </t>
  </si>
  <si>
    <t>Allocataires de l'AAH</t>
  </si>
  <si>
    <r>
      <t>Schéma. Revenu mensuel garanti, après six mois de travail en milieu ordinaire, pour une personne
seule sans enfant ayant pour unique ressource des revenus d’activité,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avril 2017</t>
    </r>
  </si>
  <si>
    <t>Note &gt; L’abattement « 80/40 » présenté dans ce schéma ne s’applique qu’aux allocataires travaillant en milieu ordinaire.
Lecture &gt; Une personne seule sans ressource percoit l’AAH à taux plein d’un montant de 810,89 euros par mois, à laquelle peut éventuellement s’ajouter le complément de ressources ou la majoration pour la vie autonome. Une personne seule avec des revenus d’activité inférieurs à 30 % du smic brut bénéficie d’un abattement de 80 % sur ses revenus. Elle perçoit, en plus, une allocation égale à la différence entre le plafond des ressources (810,89 euros) et 20 % de ses revenus d’activité. Au-delà de 30 % du smic, l’allocataire bénéficie d’un abattement de 40 % sur les revenus d’activité au-dessus de ce seuil.</t>
  </si>
  <si>
    <t>Isolé sans enfant</t>
  </si>
  <si>
    <t>Couple sans enfant</t>
  </si>
  <si>
    <t>Isolé avec enfant(s)</t>
  </si>
  <si>
    <t>Couple avec enfant(s)</t>
  </si>
  <si>
    <t>Champ &gt; Effectifs, en France, au 31 décembre de chaque année.
Sources &gt; CNAF, MSA.</t>
  </si>
  <si>
    <t>Carte. Part d’allocataires de l’AAH fin 2015, parmi la population âgée de 20 ans ou plus</t>
  </si>
  <si>
    <t>Tableau. Caractéristiques des allocataires de l’AAH, fin 2015</t>
  </si>
  <si>
    <t>Ensemble de la population
âgée de 20 ans ou plus</t>
  </si>
  <si>
    <t>Graphique. Évolution du nombre d’allocataires de l’AAH, depuis 1978</t>
  </si>
  <si>
    <r>
      <t>Note &gt; En France, on compte en moyenne 2,1 allocataires de l’AAH pour 100 habitants âgés de 20 ans ou plus.
Champ &gt; France.
Sources &gt; Données CNAF et MSA ; population estimée INSEE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janvier 2016.</t>
    </r>
  </si>
  <si>
    <r>
      <t>Situation familiale</t>
    </r>
    <r>
      <rPr>
        <b/>
        <vertAlign val="superscript"/>
        <sz val="8"/>
        <rFont val="Arial"/>
        <family val="2"/>
      </rPr>
      <t>1</t>
    </r>
  </si>
  <si>
    <t>1. Dans l’ensemble de la population, la répartition par situation familiale a été calculée sans tenir compte des ménages
complexes.
Champ &gt; France ; ensemble de la population : ménages ordinaires en France (hors Mayotte).
Sources &gt; CNAF et MSA pour les effectifs, CNAF pour les répartitions (97 % des allocataires de l’AAH relèvent des CAF) ; INSEE, enquête Emploi 2015 pour les caractéristiques de l’ensemble de la population.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</si>
</sst>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  <numFmt numFmtId="165" formatCode="#,##0.00&quot; &quot;"/>
    <numFmt numFmtId="166" formatCode="###0"/>
    <numFmt numFmtId="167" formatCode="#,##0.000&quot; &quot;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0.00000"/>
    <numFmt numFmtId="172" formatCode="0.0000"/>
    <numFmt numFmtId="173" formatCode="0.000"/>
    <numFmt numFmtId="174" formatCode="#,##0\ _€"/>
    <numFmt numFmtId="175" formatCode="0.0000000"/>
    <numFmt numFmtId="176" formatCode="0.000000"/>
    <numFmt numFmtId="177" formatCode="0.00000000"/>
    <numFmt numFmtId="178" formatCode="0.000000000"/>
    <numFmt numFmtId="179" formatCode="#\ ##0&quot;  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_-* #,##0.00\ [$€-1]_-;\-* #,##0.00\ [$€-1]_-;_-* &quot;-&quot;??\ [$€-1]_-"/>
    <numFmt numFmtId="185" formatCode="#,##0_ ;[Red]\-#,##0\ "/>
    <numFmt numFmtId="186" formatCode="#,##0.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4" fillId="3" borderId="0" applyNumberFormat="0" applyBorder="0" applyAlignment="0" applyProtection="0"/>
    <xf numFmtId="0" fontId="30" fillId="4" borderId="0" applyNumberFormat="0" applyBorder="0" applyAlignment="0" applyProtection="0"/>
    <xf numFmtId="0" fontId="4" fillId="5" borderId="0" applyNumberFormat="0" applyBorder="0" applyAlignment="0" applyProtection="0"/>
    <xf numFmtId="0" fontId="30" fillId="6" borderId="0" applyNumberFormat="0" applyBorder="0" applyAlignment="0" applyProtection="0"/>
    <xf numFmtId="0" fontId="4" fillId="7" borderId="0" applyNumberFormat="0" applyBorder="0" applyAlignment="0" applyProtection="0"/>
    <xf numFmtId="0" fontId="30" fillId="8" borderId="0" applyNumberFormat="0" applyBorder="0" applyAlignment="0" applyProtection="0"/>
    <xf numFmtId="0" fontId="4" fillId="9" borderId="0" applyNumberFormat="0" applyBorder="0" applyAlignment="0" applyProtection="0"/>
    <xf numFmtId="0" fontId="30" fillId="10" borderId="0" applyNumberFormat="0" applyBorder="0" applyAlignment="0" applyProtection="0"/>
    <xf numFmtId="0" fontId="4" fillId="11" borderId="0" applyNumberFormat="0" applyBorder="0" applyAlignment="0" applyProtection="0"/>
    <xf numFmtId="0" fontId="30" fillId="12" borderId="0" applyNumberFormat="0" applyBorder="0" applyAlignment="0" applyProtection="0"/>
    <xf numFmtId="0" fontId="4" fillId="13" borderId="0" applyNumberFormat="0" applyBorder="0" applyAlignment="0" applyProtection="0"/>
    <xf numFmtId="0" fontId="30" fillId="14" borderId="0" applyNumberFormat="0" applyBorder="0" applyAlignment="0" applyProtection="0"/>
    <xf numFmtId="0" fontId="4" fillId="15" borderId="0" applyNumberFormat="0" applyBorder="0" applyAlignment="0" applyProtection="0"/>
    <xf numFmtId="0" fontId="30" fillId="16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0" applyNumberFormat="0" applyBorder="0" applyAlignment="0" applyProtection="0"/>
    <xf numFmtId="0" fontId="4" fillId="9" borderId="0" applyNumberFormat="0" applyBorder="0" applyAlignment="0" applyProtection="0"/>
    <xf numFmtId="0" fontId="30" fillId="21" borderId="0" applyNumberFormat="0" applyBorder="0" applyAlignment="0" applyProtection="0"/>
    <xf numFmtId="0" fontId="4" fillId="15" borderId="0" applyNumberFormat="0" applyBorder="0" applyAlignment="0" applyProtection="0"/>
    <xf numFmtId="0" fontId="30" fillId="22" borderId="0" applyNumberFormat="0" applyBorder="0" applyAlignment="0" applyProtection="0"/>
    <xf numFmtId="0" fontId="4" fillId="23" borderId="0" applyNumberFormat="0" applyBorder="0" applyAlignment="0" applyProtection="0"/>
    <xf numFmtId="0" fontId="31" fillId="24" borderId="0" applyNumberFormat="0" applyBorder="0" applyAlignment="0" applyProtection="0"/>
    <xf numFmtId="0" fontId="5" fillId="25" borderId="0" applyNumberFormat="0" applyBorder="0" applyAlignment="0" applyProtection="0"/>
    <xf numFmtId="0" fontId="31" fillId="26" borderId="0" applyNumberFormat="0" applyBorder="0" applyAlignment="0" applyProtection="0"/>
    <xf numFmtId="0" fontId="5" fillId="17" borderId="0" applyNumberFormat="0" applyBorder="0" applyAlignment="0" applyProtection="0"/>
    <xf numFmtId="0" fontId="31" fillId="27" borderId="0" applyNumberFormat="0" applyBorder="0" applyAlignment="0" applyProtection="0"/>
    <xf numFmtId="0" fontId="5" fillId="19" borderId="0" applyNumberFormat="0" applyBorder="0" applyAlignment="0" applyProtection="0"/>
    <xf numFmtId="0" fontId="31" fillId="28" borderId="0" applyNumberFormat="0" applyBorder="0" applyAlignment="0" applyProtection="0"/>
    <xf numFmtId="0" fontId="5" fillId="29" borderId="0" applyNumberFormat="0" applyBorder="0" applyAlignment="0" applyProtection="0"/>
    <xf numFmtId="0" fontId="31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33" borderId="0" applyNumberFormat="0" applyBorder="0" applyAlignment="0" applyProtection="0"/>
    <xf numFmtId="0" fontId="31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5" fillId="37" borderId="0" applyNumberFormat="0" applyBorder="0" applyAlignment="0" applyProtection="0"/>
    <xf numFmtId="0" fontId="31" fillId="38" borderId="0" applyNumberFormat="0" applyBorder="0" applyAlignment="0" applyProtection="0"/>
    <xf numFmtId="0" fontId="5" fillId="39" borderId="0" applyNumberFormat="0" applyBorder="0" applyAlignment="0" applyProtection="0"/>
    <xf numFmtId="0" fontId="31" fillId="40" borderId="0" applyNumberFormat="0" applyBorder="0" applyAlignment="0" applyProtection="0"/>
    <xf numFmtId="0" fontId="5" fillId="29" borderId="0" applyNumberFormat="0" applyBorder="0" applyAlignment="0" applyProtection="0"/>
    <xf numFmtId="0" fontId="31" fillId="41" borderId="0" applyNumberFormat="0" applyBorder="0" applyAlignment="0" applyProtection="0"/>
    <xf numFmtId="0" fontId="5" fillId="31" borderId="0" applyNumberFormat="0" applyBorder="0" applyAlignment="0" applyProtection="0"/>
    <xf numFmtId="0" fontId="31" fillId="42" borderId="0" applyNumberFormat="0" applyBorder="0" applyAlignment="0" applyProtection="0"/>
    <xf numFmtId="0" fontId="5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44" borderId="1" applyNumberFormat="0" applyAlignment="0" applyProtection="0"/>
    <xf numFmtId="0" fontId="7" fillId="45" borderId="2" applyNumberFormat="0" applyAlignment="0" applyProtection="0"/>
    <xf numFmtId="0" fontId="34" fillId="0" borderId="3" applyNumberFormat="0" applyFill="0" applyAlignment="0" applyProtection="0"/>
    <xf numFmtId="0" fontId="8" fillId="0" borderId="4" applyNumberFormat="0" applyFill="0" applyAlignment="0" applyProtection="0"/>
    <xf numFmtId="0" fontId="0" fillId="46" borderId="5" applyNumberFormat="0" applyFont="0" applyAlignment="0" applyProtection="0"/>
    <xf numFmtId="0" fontId="0" fillId="47" borderId="6" applyNumberFormat="0" applyFont="0" applyAlignment="0" applyProtection="0"/>
    <xf numFmtId="0" fontId="35" fillId="48" borderId="1" applyNumberFormat="0" applyAlignment="0" applyProtection="0"/>
    <xf numFmtId="0" fontId="9" fillId="13" borderId="2" applyNumberFormat="0" applyAlignment="0" applyProtection="0"/>
    <xf numFmtId="18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6" fillId="49" borderId="0" applyNumberFormat="0" applyBorder="0" applyAlignment="0" applyProtection="0"/>
    <xf numFmtId="0" fontId="10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50" borderId="0" applyNumberFormat="0" applyBorder="0" applyAlignment="0" applyProtection="0"/>
    <xf numFmtId="0" fontId="11" fillId="5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52" borderId="0" applyNumberFormat="0" applyBorder="0" applyAlignment="0" applyProtection="0"/>
    <xf numFmtId="0" fontId="12" fillId="7" borderId="0" applyNumberFormat="0" applyBorder="0" applyAlignment="0" applyProtection="0"/>
    <xf numFmtId="0" fontId="41" fillId="44" borderId="7" applyNumberFormat="0" applyAlignment="0" applyProtection="0"/>
    <xf numFmtId="0" fontId="13" fillId="45" borderId="8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16" fillId="0" borderId="10" applyNumberFormat="0" applyFill="0" applyAlignment="0" applyProtection="0"/>
    <xf numFmtId="0" fontId="45" fillId="0" borderId="11" applyNumberFormat="0" applyFill="0" applyAlignment="0" applyProtection="0"/>
    <xf numFmtId="0" fontId="17" fillId="0" borderId="12" applyNumberFormat="0" applyFill="0" applyAlignment="0" applyProtection="0"/>
    <xf numFmtId="0" fontId="46" fillId="0" borderId="13" applyNumberFormat="0" applyFill="0" applyAlignment="0" applyProtection="0"/>
    <xf numFmtId="0" fontId="18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19" fillId="0" borderId="16" applyNumberFormat="0" applyFill="0" applyAlignment="0" applyProtection="0"/>
    <xf numFmtId="0" fontId="48" fillId="53" borderId="17" applyNumberFormat="0" applyAlignment="0" applyProtection="0"/>
    <xf numFmtId="0" fontId="20" fillId="54" borderId="18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66" fontId="24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/>
      <protection locked="0"/>
    </xf>
    <xf numFmtId="164" fontId="22" fillId="0" borderId="19" xfId="0" applyNumberFormat="1" applyFont="1" applyFill="1" applyBorder="1" applyAlignment="1" applyProtection="1">
      <alignment horizontal="center" vertical="center"/>
      <protection locked="0"/>
    </xf>
    <xf numFmtId="1" fontId="22" fillId="0" borderId="19" xfId="0" applyNumberFormat="1" applyFont="1" applyFill="1" applyBorder="1" applyAlignment="1" applyProtection="1">
      <alignment horizontal="center" vertical="center"/>
      <protection locked="0"/>
    </xf>
    <xf numFmtId="1" fontId="22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1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8" fontId="2" fillId="0" borderId="19" xfId="0" applyNumberFormat="1" applyFont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2" fillId="55" borderId="23" xfId="0" applyFont="1" applyFill="1" applyBorder="1" applyAlignment="1">
      <alignment horizontal="center" vertical="center"/>
    </xf>
    <xf numFmtId="168" fontId="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55" borderId="19" xfId="0" applyNumberFormat="1" applyFont="1" applyFill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2" fillId="56" borderId="19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justify" vertical="top" wrapText="1"/>
    </xf>
    <xf numFmtId="3" fontId="3" fillId="55" borderId="19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justify" vertical="top" wrapText="1"/>
    </xf>
    <xf numFmtId="0" fontId="3" fillId="55" borderId="22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 horizontal="justify" vertical="top" wrapText="1"/>
    </xf>
    <xf numFmtId="0" fontId="2" fillId="55" borderId="21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justify" vertical="top" wrapText="1"/>
    </xf>
    <xf numFmtId="0" fontId="2" fillId="55" borderId="23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55" borderId="21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Border="1" applyAlignment="1">
      <alignment horizontal="center"/>
    </xf>
    <xf numFmtId="1" fontId="2" fillId="55" borderId="23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left" vertical="top" wrapText="1"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5" xfId="0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left" wrapText="1"/>
    </xf>
    <xf numFmtId="0" fontId="1" fillId="0" borderId="26" xfId="0" applyFont="1" applyBorder="1" applyAlignment="1">
      <alignment vertical="top" wrapText="1"/>
    </xf>
    <xf numFmtId="0" fontId="1" fillId="0" borderId="26" xfId="0" applyFont="1" applyBorder="1" applyAlignment="1">
      <alignment vertical="top"/>
    </xf>
  </cellXfs>
  <cellStyles count="93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Euro" xfId="73"/>
    <cellStyle name="Euro 2" xfId="74"/>
    <cellStyle name="Insatisfaisant" xfId="75"/>
    <cellStyle name="Insatisfaisant 2" xfId="76"/>
    <cellStyle name="Hyperlink" xfId="77"/>
    <cellStyle name="Followed Hyperlink" xfId="78"/>
    <cellStyle name="Comma" xfId="79"/>
    <cellStyle name="Comma [0]" xfId="80"/>
    <cellStyle name="Currency" xfId="81"/>
    <cellStyle name="Currency [0]" xfId="82"/>
    <cellStyle name="Neutre" xfId="83"/>
    <cellStyle name="Neutre 2" xfId="84"/>
    <cellStyle name="Percent" xfId="85"/>
    <cellStyle name="Pourcentage 2" xfId="86"/>
    <cellStyle name="Satisfaisant" xfId="87"/>
    <cellStyle name="Satisfaisant 2" xfId="88"/>
    <cellStyle name="Sortie" xfId="89"/>
    <cellStyle name="Sortie 2" xfId="90"/>
    <cellStyle name="Texte explicatif" xfId="91"/>
    <cellStyle name="Texte explicatif 2" xfId="92"/>
    <cellStyle name="Titre" xfId="93"/>
    <cellStyle name="Titre 2" xfId="94"/>
    <cellStyle name="Titre 1" xfId="95"/>
    <cellStyle name="Titre 1 2" xfId="96"/>
    <cellStyle name="Titre 2" xfId="97"/>
    <cellStyle name="Titre 2 2" xfId="98"/>
    <cellStyle name="Titre 3" xfId="99"/>
    <cellStyle name="Titre 3 2" xfId="100"/>
    <cellStyle name="Titre 4" xfId="101"/>
    <cellStyle name="Titre 4 2" xfId="102"/>
    <cellStyle name="Total" xfId="103"/>
    <cellStyle name="Total 2" xfId="104"/>
    <cellStyle name="Vérification" xfId="105"/>
    <cellStyle name="Vérification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9"/>
  <sheetViews>
    <sheetView showGridLines="0" tabSelected="1" zoomScalePageLayoutView="0" workbookViewId="0" topLeftCell="A1">
      <selection activeCell="G5" sqref="G5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4" width="23.7109375" style="0" customWidth="1"/>
  </cols>
  <sheetData>
    <row r="2" spans="2:4" ht="12.75">
      <c r="B2" s="65" t="s">
        <v>230</v>
      </c>
      <c r="C2" s="65"/>
      <c r="D2" s="65"/>
    </row>
    <row r="3" spans="2:4" ht="10.5" customHeight="1">
      <c r="B3" s="8"/>
      <c r="C3" s="68" t="s">
        <v>203</v>
      </c>
      <c r="D3" s="68"/>
    </row>
    <row r="4" spans="2:4" ht="30" customHeight="1">
      <c r="B4" s="8"/>
      <c r="C4" s="13" t="s">
        <v>221</v>
      </c>
      <c r="D4" s="10" t="s">
        <v>231</v>
      </c>
    </row>
    <row r="5" spans="2:4" ht="15" customHeight="1">
      <c r="B5" s="39" t="s">
        <v>213</v>
      </c>
      <c r="C5" s="40">
        <v>1062300</v>
      </c>
      <c r="D5" s="40">
        <v>48726300</v>
      </c>
    </row>
    <row r="6" spans="2:4" ht="15" customHeight="1">
      <c r="B6" s="41" t="s">
        <v>187</v>
      </c>
      <c r="C6" s="42"/>
      <c r="D6" s="43"/>
    </row>
    <row r="7" spans="2:4" ht="15" customHeight="1">
      <c r="B7" s="44" t="s">
        <v>205</v>
      </c>
      <c r="C7" s="45">
        <v>51</v>
      </c>
      <c r="D7" s="46">
        <v>48</v>
      </c>
    </row>
    <row r="8" spans="2:4" ht="15" customHeight="1">
      <c r="B8" s="47" t="s">
        <v>206</v>
      </c>
      <c r="C8" s="48">
        <v>49</v>
      </c>
      <c r="D8" s="49">
        <v>52</v>
      </c>
    </row>
    <row r="9" spans="2:4" ht="15" customHeight="1">
      <c r="B9" s="41" t="s">
        <v>188</v>
      </c>
      <c r="C9" s="42"/>
      <c r="D9" s="50"/>
    </row>
    <row r="10" spans="2:4" ht="15" customHeight="1">
      <c r="B10" s="44" t="s">
        <v>195</v>
      </c>
      <c r="C10" s="51">
        <v>13</v>
      </c>
      <c r="D10" s="46">
        <v>15</v>
      </c>
    </row>
    <row r="11" spans="2:4" ht="15" customHeight="1">
      <c r="B11" s="44" t="s">
        <v>196</v>
      </c>
      <c r="C11" s="51">
        <v>17</v>
      </c>
      <c r="D11" s="46">
        <v>17</v>
      </c>
    </row>
    <row r="12" spans="2:4" ht="15" customHeight="1">
      <c r="B12" s="44" t="s">
        <v>197</v>
      </c>
      <c r="C12" s="51">
        <v>26</v>
      </c>
      <c r="D12" s="46">
        <v>18</v>
      </c>
    </row>
    <row r="13" spans="2:4" ht="15" customHeight="1">
      <c r="B13" s="44" t="s">
        <v>198</v>
      </c>
      <c r="C13" s="51">
        <v>32</v>
      </c>
      <c r="D13" s="52">
        <v>18</v>
      </c>
    </row>
    <row r="14" spans="2:4" ht="15" customHeight="1">
      <c r="B14" s="47" t="s">
        <v>199</v>
      </c>
      <c r="C14" s="53">
        <v>12</v>
      </c>
      <c r="D14" s="49">
        <v>32</v>
      </c>
    </row>
    <row r="15" spans="2:4" ht="15" customHeight="1">
      <c r="B15" s="41" t="s">
        <v>234</v>
      </c>
      <c r="C15" s="42"/>
      <c r="D15" s="50"/>
    </row>
    <row r="16" spans="2:4" ht="15" customHeight="1">
      <c r="B16" s="44" t="s">
        <v>224</v>
      </c>
      <c r="C16" s="45">
        <v>71</v>
      </c>
      <c r="D16" s="46">
        <v>21</v>
      </c>
    </row>
    <row r="17" spans="2:4" ht="15" customHeight="1">
      <c r="B17" s="44" t="s">
        <v>226</v>
      </c>
      <c r="C17" s="45">
        <v>6</v>
      </c>
      <c r="D17" s="46">
        <v>8</v>
      </c>
    </row>
    <row r="18" spans="2:4" ht="15" customHeight="1">
      <c r="B18" s="44" t="s">
        <v>225</v>
      </c>
      <c r="C18" s="45">
        <v>14</v>
      </c>
      <c r="D18" s="46">
        <v>32</v>
      </c>
    </row>
    <row r="19" spans="2:4" ht="15" customHeight="1">
      <c r="B19" s="47" t="s">
        <v>227</v>
      </c>
      <c r="C19" s="48">
        <v>9</v>
      </c>
      <c r="D19" s="49">
        <v>39</v>
      </c>
    </row>
    <row r="20" spans="2:4" ht="15" customHeight="1">
      <c r="B20" s="54" t="s">
        <v>189</v>
      </c>
      <c r="C20" s="42"/>
      <c r="D20" s="43"/>
    </row>
    <row r="21" spans="2:4" ht="15" customHeight="1">
      <c r="B21" s="44" t="s">
        <v>207</v>
      </c>
      <c r="C21" s="45">
        <v>41</v>
      </c>
      <c r="D21" s="55"/>
    </row>
    <row r="22" spans="2:4" ht="15" customHeight="1">
      <c r="B22" s="47" t="s">
        <v>190</v>
      </c>
      <c r="C22" s="48">
        <v>59</v>
      </c>
      <c r="D22" s="56"/>
    </row>
    <row r="23" spans="2:4" ht="15" customHeight="1">
      <c r="B23" s="41" t="s">
        <v>191</v>
      </c>
      <c r="C23" s="42"/>
      <c r="D23" s="43"/>
    </row>
    <row r="24" spans="2:4" ht="15" customHeight="1">
      <c r="B24" s="44" t="s">
        <v>192</v>
      </c>
      <c r="C24" s="45">
        <v>61</v>
      </c>
      <c r="D24" s="55"/>
    </row>
    <row r="25" spans="2:4" ht="15" customHeight="1">
      <c r="B25" s="47" t="s">
        <v>193</v>
      </c>
      <c r="C25" s="48">
        <v>39</v>
      </c>
      <c r="D25" s="56"/>
    </row>
    <row r="26" spans="2:4" ht="15" customHeight="1">
      <c r="B26" s="41" t="s">
        <v>194</v>
      </c>
      <c r="C26" s="42"/>
      <c r="D26" s="43"/>
    </row>
    <row r="27" spans="2:4" ht="15" customHeight="1">
      <c r="B27" s="57" t="s">
        <v>214</v>
      </c>
      <c r="C27" s="45">
        <v>14</v>
      </c>
      <c r="D27" s="55"/>
    </row>
    <row r="28" spans="2:4" ht="15" customHeight="1">
      <c r="B28" s="58" t="s">
        <v>210</v>
      </c>
      <c r="C28" s="48">
        <v>6</v>
      </c>
      <c r="D28" s="56"/>
    </row>
    <row r="29" spans="2:4" ht="63" customHeight="1">
      <c r="B29" s="66" t="s">
        <v>235</v>
      </c>
      <c r="C29" s="67"/>
      <c r="D29" s="67"/>
    </row>
  </sheetData>
  <sheetProtection/>
  <mergeCells count="3">
    <mergeCell ref="B2:D2"/>
    <mergeCell ref="B29:D29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6"/>
  <sheetViews>
    <sheetView showGridLines="0" zoomScalePageLayoutView="0" workbookViewId="0" topLeftCell="A1">
      <selection activeCell="P13" sqref="P13"/>
    </sheetView>
  </sheetViews>
  <sheetFormatPr defaultColWidth="11.421875" defaultRowHeight="12.75"/>
  <cols>
    <col min="1" max="1" width="2.7109375" style="0" customWidth="1"/>
    <col min="2" max="2" width="17.8515625" style="0" customWidth="1"/>
    <col min="3" max="33" width="5.00390625" style="0" bestFit="1" customWidth="1"/>
    <col min="34" max="34" width="5.00390625" style="0" customWidth="1"/>
    <col min="35" max="40" width="5.00390625" style="0" bestFit="1" customWidth="1"/>
  </cols>
  <sheetData>
    <row r="2" spans="2:40" ht="17.25" customHeight="1">
      <c r="B2" s="69" t="s">
        <v>232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2:40" s="1" customFormat="1" ht="12.75">
      <c r="B3" s="17"/>
      <c r="C3" s="14">
        <v>1978</v>
      </c>
      <c r="D3" s="14">
        <v>1979</v>
      </c>
      <c r="E3" s="14">
        <v>1980</v>
      </c>
      <c r="F3" s="14">
        <v>1981</v>
      </c>
      <c r="G3" s="14">
        <v>1982</v>
      </c>
      <c r="H3" s="14">
        <v>1983</v>
      </c>
      <c r="I3" s="14">
        <v>1984</v>
      </c>
      <c r="J3" s="14">
        <v>1985</v>
      </c>
      <c r="K3" s="14">
        <v>1986</v>
      </c>
      <c r="L3" s="14">
        <v>1987</v>
      </c>
      <c r="M3" s="14">
        <v>1988</v>
      </c>
      <c r="N3" s="14">
        <v>1989</v>
      </c>
      <c r="O3" s="14">
        <v>1990</v>
      </c>
      <c r="P3" s="14">
        <v>1991</v>
      </c>
      <c r="Q3" s="14">
        <v>1992</v>
      </c>
      <c r="R3" s="15">
        <v>1993</v>
      </c>
      <c r="S3" s="15">
        <v>1994</v>
      </c>
      <c r="T3" s="15">
        <v>1995</v>
      </c>
      <c r="U3" s="15">
        <v>1996</v>
      </c>
      <c r="V3" s="15">
        <v>1997</v>
      </c>
      <c r="W3" s="15">
        <v>1998</v>
      </c>
      <c r="X3" s="15">
        <v>1999</v>
      </c>
      <c r="Y3" s="15">
        <v>2000</v>
      </c>
      <c r="Z3" s="15">
        <v>2001</v>
      </c>
      <c r="AA3" s="15">
        <f>+Z3+1</f>
        <v>2002</v>
      </c>
      <c r="AB3" s="15">
        <f>+AA3+1</f>
        <v>2003</v>
      </c>
      <c r="AC3" s="16">
        <f>+AB3+1</f>
        <v>2004</v>
      </c>
      <c r="AD3" s="16">
        <f>+AC3+1</f>
        <v>2005</v>
      </c>
      <c r="AE3" s="16">
        <f>+AD3+1</f>
        <v>2006</v>
      </c>
      <c r="AF3" s="13">
        <v>2007</v>
      </c>
      <c r="AG3" s="13">
        <v>2008</v>
      </c>
      <c r="AH3" s="15">
        <v>2009</v>
      </c>
      <c r="AI3" s="15">
        <v>2010</v>
      </c>
      <c r="AJ3" s="15">
        <v>2011</v>
      </c>
      <c r="AK3" s="15">
        <v>2012</v>
      </c>
      <c r="AL3" s="15">
        <v>2013</v>
      </c>
      <c r="AM3" s="15">
        <v>2014</v>
      </c>
      <c r="AN3" s="15">
        <v>2015</v>
      </c>
    </row>
    <row r="4" spans="2:40" ht="12.75">
      <c r="B4" s="23" t="s">
        <v>1</v>
      </c>
      <c r="C4" s="18">
        <v>243</v>
      </c>
      <c r="D4" s="18">
        <v>300</v>
      </c>
      <c r="E4" s="18">
        <v>356</v>
      </c>
      <c r="F4" s="18">
        <v>406</v>
      </c>
      <c r="G4" s="18">
        <v>428</v>
      </c>
      <c r="H4" s="18">
        <v>451</v>
      </c>
      <c r="I4" s="18">
        <v>458</v>
      </c>
      <c r="J4" s="18">
        <v>457</v>
      </c>
      <c r="K4" s="18">
        <v>459</v>
      </c>
      <c r="L4" s="18">
        <v>471</v>
      </c>
      <c r="M4" s="18">
        <v>491</v>
      </c>
      <c r="N4" s="18">
        <v>505</v>
      </c>
      <c r="O4" s="18">
        <v>519</v>
      </c>
      <c r="P4" s="18">
        <v>533</v>
      </c>
      <c r="Q4" s="18">
        <v>549</v>
      </c>
      <c r="R4" s="19">
        <v>562.7</v>
      </c>
      <c r="S4" s="19">
        <v>578</v>
      </c>
      <c r="T4" s="20">
        <v>593.5</v>
      </c>
      <c r="U4" s="20">
        <v>609.1</v>
      </c>
      <c r="V4" s="20">
        <v>626.667</v>
      </c>
      <c r="W4" s="20">
        <v>646.7069999999999</v>
      </c>
      <c r="X4" s="20">
        <v>671.329</v>
      </c>
      <c r="Y4" s="20">
        <v>689.008</v>
      </c>
      <c r="Z4" s="20">
        <v>710.8109999999999</v>
      </c>
      <c r="AA4" s="20">
        <v>726.648</v>
      </c>
      <c r="AB4" s="20">
        <v>741.211</v>
      </c>
      <c r="AC4" s="20">
        <v>760.078</v>
      </c>
      <c r="AD4" s="20">
        <v>774.21</v>
      </c>
      <c r="AE4" s="20">
        <v>776.646</v>
      </c>
      <c r="AF4" s="20">
        <v>786</v>
      </c>
      <c r="AG4" s="20">
        <v>820</v>
      </c>
      <c r="AH4" s="20">
        <v>854</v>
      </c>
      <c r="AI4" s="20">
        <v>885</v>
      </c>
      <c r="AJ4" s="21">
        <v>925</v>
      </c>
      <c r="AK4" s="21">
        <v>965</v>
      </c>
      <c r="AL4" s="21">
        <v>990</v>
      </c>
      <c r="AM4" s="21">
        <v>1007</v>
      </c>
      <c r="AN4" s="21">
        <v>1027</v>
      </c>
    </row>
    <row r="5" spans="2:40" ht="12.75">
      <c r="B5" s="12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1">
        <v>524</v>
      </c>
      <c r="O5" s="11">
        <v>538.7</v>
      </c>
      <c r="P5" s="11">
        <v>552.9</v>
      </c>
      <c r="Q5" s="11">
        <v>568.8</v>
      </c>
      <c r="R5" s="11">
        <v>582.7</v>
      </c>
      <c r="S5" s="11">
        <v>598.4</v>
      </c>
      <c r="T5" s="11">
        <v>614.3</v>
      </c>
      <c r="U5" s="11">
        <v>630.6</v>
      </c>
      <c r="V5" s="11">
        <v>648.172</v>
      </c>
      <c r="W5" s="11">
        <v>668.455</v>
      </c>
      <c r="X5" s="11">
        <v>694.18</v>
      </c>
      <c r="Y5" s="11">
        <v>712.538</v>
      </c>
      <c r="Z5" s="11">
        <v>734.755</v>
      </c>
      <c r="AA5" s="11">
        <v>751.128</v>
      </c>
      <c r="AB5" s="11">
        <v>766.435</v>
      </c>
      <c r="AC5" s="11">
        <v>786.0989999999999</v>
      </c>
      <c r="AD5" s="11">
        <v>800.959</v>
      </c>
      <c r="AE5" s="11">
        <v>803.8059999999999</v>
      </c>
      <c r="AF5" s="22">
        <v>813</v>
      </c>
      <c r="AG5" s="9">
        <v>849</v>
      </c>
      <c r="AH5" s="11">
        <v>883</v>
      </c>
      <c r="AI5" s="11">
        <v>915</v>
      </c>
      <c r="AJ5" s="11">
        <v>957</v>
      </c>
      <c r="AK5" s="11">
        <v>997</v>
      </c>
      <c r="AL5" s="11">
        <v>1022</v>
      </c>
      <c r="AM5" s="11">
        <v>1041</v>
      </c>
      <c r="AN5" s="11">
        <v>1062</v>
      </c>
    </row>
    <row r="6" spans="2:40" ht="24.75" customHeight="1">
      <c r="B6" s="66" t="s">
        <v>228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AG6" s="2"/>
      <c r="AH6" s="2"/>
      <c r="AI6" s="2"/>
      <c r="AJ6" s="2"/>
      <c r="AK6" s="2"/>
      <c r="AL6" s="2"/>
      <c r="AM6" s="2"/>
      <c r="AN6" s="2"/>
    </row>
  </sheetData>
  <sheetProtection/>
  <mergeCells count="2">
    <mergeCell ref="B6:N6"/>
    <mergeCell ref="B2:AN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05"/>
  <sheetViews>
    <sheetView showGridLines="0" zoomScalePageLayoutView="0" workbookViewId="0" topLeftCell="A49">
      <selection activeCell="K91" sqref="K90:K91"/>
    </sheetView>
  </sheetViews>
  <sheetFormatPr defaultColWidth="11.421875" defaultRowHeight="12.75"/>
  <cols>
    <col min="1" max="1" width="3.28125" style="0" customWidth="1"/>
    <col min="2" max="2" width="7.7109375" style="0" customWidth="1"/>
    <col min="3" max="3" width="20.7109375" style="0" customWidth="1"/>
    <col min="4" max="6" width="10.7109375" style="0" customWidth="1"/>
    <col min="7" max="7" width="5.7109375" style="0" customWidth="1"/>
    <col min="8" max="8" width="13.7109375" style="0" customWidth="1"/>
    <col min="10" max="11" width="14.7109375" style="0" customWidth="1"/>
  </cols>
  <sheetData>
    <row r="2" spans="2:6" ht="30" customHeight="1">
      <c r="B2" s="70" t="s">
        <v>229</v>
      </c>
      <c r="C2" s="71"/>
      <c r="D2" s="71"/>
      <c r="E2" s="71"/>
      <c r="F2" s="71"/>
    </row>
    <row r="3" spans="2:8" ht="22.5">
      <c r="B3" s="13" t="s">
        <v>2</v>
      </c>
      <c r="C3" s="13" t="s">
        <v>215</v>
      </c>
      <c r="D3" s="13" t="s">
        <v>216</v>
      </c>
      <c r="E3" s="24" t="s">
        <v>217</v>
      </c>
      <c r="F3" s="10" t="s">
        <v>218</v>
      </c>
      <c r="H3" s="4"/>
    </row>
    <row r="4" spans="2:7" ht="12.75">
      <c r="B4" s="25">
        <v>1</v>
      </c>
      <c r="C4" s="12" t="s">
        <v>3</v>
      </c>
      <c r="D4" s="29">
        <v>6832</v>
      </c>
      <c r="E4" s="30">
        <v>472865</v>
      </c>
      <c r="F4" s="31">
        <f aca="true" t="shared" si="0" ref="F4:F67">D4/E4*100</f>
        <v>1.4448098294439216</v>
      </c>
      <c r="G4" s="2"/>
    </row>
    <row r="5" spans="2:7" ht="12.75">
      <c r="B5" s="9">
        <v>2</v>
      </c>
      <c r="C5" s="12" t="s">
        <v>4</v>
      </c>
      <c r="D5" s="29">
        <v>11185</v>
      </c>
      <c r="E5" s="30">
        <v>402371</v>
      </c>
      <c r="F5" s="31">
        <f t="shared" si="0"/>
        <v>2.7797728961580233</v>
      </c>
      <c r="G5" s="2"/>
    </row>
    <row r="6" spans="2:7" ht="12.75">
      <c r="B6" s="9">
        <v>3</v>
      </c>
      <c r="C6" s="12" t="s">
        <v>5</v>
      </c>
      <c r="D6" s="29">
        <v>8967</v>
      </c>
      <c r="E6" s="30">
        <v>270936</v>
      </c>
      <c r="F6" s="31">
        <f t="shared" si="0"/>
        <v>3.3096377004163346</v>
      </c>
      <c r="G6" s="2"/>
    </row>
    <row r="7" spans="2:7" ht="12.75">
      <c r="B7" s="9">
        <v>4</v>
      </c>
      <c r="C7" s="12" t="s">
        <v>6</v>
      </c>
      <c r="D7" s="29">
        <v>3034</v>
      </c>
      <c r="E7" s="30">
        <v>126685</v>
      </c>
      <c r="F7" s="31">
        <f t="shared" si="0"/>
        <v>2.394916525239768</v>
      </c>
      <c r="G7" s="2"/>
    </row>
    <row r="8" spans="2:7" ht="12.75">
      <c r="B8" s="9">
        <v>5</v>
      </c>
      <c r="C8" s="12" t="s">
        <v>7</v>
      </c>
      <c r="D8" s="29">
        <v>2334</v>
      </c>
      <c r="E8" s="30">
        <v>108991</v>
      </c>
      <c r="F8" s="31">
        <f t="shared" si="0"/>
        <v>2.141461221568753</v>
      </c>
      <c r="G8" s="2"/>
    </row>
    <row r="9" spans="2:7" ht="12.75">
      <c r="B9" s="9">
        <v>6</v>
      </c>
      <c r="C9" s="12" t="s">
        <v>8</v>
      </c>
      <c r="D9" s="29">
        <v>20725</v>
      </c>
      <c r="E9" s="30">
        <v>854964</v>
      </c>
      <c r="F9" s="31">
        <f t="shared" si="0"/>
        <v>2.4240786746576464</v>
      </c>
      <c r="G9" s="2"/>
    </row>
    <row r="10" spans="2:7" ht="12.75">
      <c r="B10" s="9">
        <v>7</v>
      </c>
      <c r="C10" s="12" t="s">
        <v>9</v>
      </c>
      <c r="D10" s="29">
        <v>5920</v>
      </c>
      <c r="E10" s="30">
        <v>252089</v>
      </c>
      <c r="F10" s="31">
        <f t="shared" si="0"/>
        <v>2.3483769621046537</v>
      </c>
      <c r="G10" s="2"/>
    </row>
    <row r="11" spans="2:7" ht="12.75">
      <c r="B11" s="9">
        <v>8</v>
      </c>
      <c r="C11" s="12" t="s">
        <v>10</v>
      </c>
      <c r="D11" s="29">
        <v>5453</v>
      </c>
      <c r="E11" s="30">
        <v>210615</v>
      </c>
      <c r="F11" s="31">
        <f t="shared" si="0"/>
        <v>2.589084348218313</v>
      </c>
      <c r="G11" s="2"/>
    </row>
    <row r="12" spans="2:7" ht="12.75">
      <c r="B12" s="9">
        <v>9</v>
      </c>
      <c r="C12" s="12" t="s">
        <v>11</v>
      </c>
      <c r="D12" s="29">
        <v>3167</v>
      </c>
      <c r="E12" s="30">
        <v>120516</v>
      </c>
      <c r="F12" s="31">
        <f t="shared" si="0"/>
        <v>2.627866839257858</v>
      </c>
      <c r="G12" s="2"/>
    </row>
    <row r="13" spans="2:11" ht="13.5" customHeight="1" thickBot="1">
      <c r="B13" s="9">
        <v>10</v>
      </c>
      <c r="C13" s="12" t="s">
        <v>12</v>
      </c>
      <c r="D13" s="29">
        <v>5291</v>
      </c>
      <c r="E13" s="30">
        <v>234882</v>
      </c>
      <c r="F13" s="31">
        <f t="shared" si="0"/>
        <v>2.252620464743999</v>
      </c>
      <c r="G13" s="2"/>
      <c r="H13" s="35"/>
      <c r="I13" s="13" t="s">
        <v>219</v>
      </c>
      <c r="J13" s="10" t="s">
        <v>220</v>
      </c>
      <c r="K13" s="10" t="s">
        <v>209</v>
      </c>
    </row>
    <row r="14" spans="2:11" ht="14.25" thickBot="1" thickTop="1">
      <c r="B14" s="9">
        <v>11</v>
      </c>
      <c r="C14" s="12" t="s">
        <v>13</v>
      </c>
      <c r="D14" s="29">
        <v>7913</v>
      </c>
      <c r="E14" s="30">
        <v>287519</v>
      </c>
      <c r="F14" s="31">
        <f t="shared" si="0"/>
        <v>2.752165943815887</v>
      </c>
      <c r="G14" s="2"/>
      <c r="H14" s="38" t="s">
        <v>200</v>
      </c>
      <c r="I14" s="36">
        <f>SUM(D4:D99)</f>
        <v>1027127</v>
      </c>
      <c r="J14" s="37">
        <f>SUM(E4:E99)</f>
        <v>48913798</v>
      </c>
      <c r="K14" s="31">
        <f>I14/J14*100</f>
        <v>2.0998716967347333</v>
      </c>
    </row>
    <row r="15" spans="2:11" ht="13.5" thickTop="1">
      <c r="B15" s="9">
        <v>12</v>
      </c>
      <c r="C15" s="12" t="s">
        <v>14</v>
      </c>
      <c r="D15" s="29">
        <v>5655</v>
      </c>
      <c r="E15" s="30">
        <v>222119</v>
      </c>
      <c r="F15" s="31">
        <f t="shared" si="0"/>
        <v>2.5459325856860513</v>
      </c>
      <c r="G15" s="2"/>
      <c r="H15" s="38" t="s">
        <v>201</v>
      </c>
      <c r="I15" s="36">
        <f>SUM(D100:D104)</f>
        <v>35168</v>
      </c>
      <c r="J15" s="37">
        <f>SUM(E100:E104)</f>
        <v>1416401</v>
      </c>
      <c r="K15" s="31">
        <f>I15/J15*100</f>
        <v>2.4829126779774935</v>
      </c>
    </row>
    <row r="16" spans="2:11" ht="12.75">
      <c r="B16" s="9" t="s">
        <v>15</v>
      </c>
      <c r="C16" s="12" t="s">
        <v>16</v>
      </c>
      <c r="D16" s="29">
        <v>31457</v>
      </c>
      <c r="E16" s="30">
        <v>1536662</v>
      </c>
      <c r="F16" s="31">
        <f t="shared" si="0"/>
        <v>2.0470994922761157</v>
      </c>
      <c r="G16" s="2"/>
      <c r="H16" s="38" t="s">
        <v>202</v>
      </c>
      <c r="I16" s="36">
        <f>SUM(I14:I15)</f>
        <v>1062295</v>
      </c>
      <c r="J16" s="30">
        <f>SUM(J14:J15)</f>
        <v>50330199</v>
      </c>
      <c r="K16" s="31">
        <f>I16/J16*100</f>
        <v>2.110651301021083</v>
      </c>
    </row>
    <row r="17" spans="2:7" ht="12.75">
      <c r="B17" s="9" t="s">
        <v>17</v>
      </c>
      <c r="C17" s="12" t="s">
        <v>18</v>
      </c>
      <c r="D17" s="29">
        <v>10184</v>
      </c>
      <c r="E17" s="30">
        <v>525503</v>
      </c>
      <c r="F17" s="31">
        <f t="shared" si="0"/>
        <v>1.9379527804788934</v>
      </c>
      <c r="G17" s="2"/>
    </row>
    <row r="18" spans="2:11" ht="12.75">
      <c r="B18" s="9" t="s">
        <v>19</v>
      </c>
      <c r="C18" s="12" t="s">
        <v>20</v>
      </c>
      <c r="D18" s="29">
        <v>2737</v>
      </c>
      <c r="E18" s="30">
        <v>117923</v>
      </c>
      <c r="F18" s="31">
        <f t="shared" si="0"/>
        <v>2.3210060802387997</v>
      </c>
      <c r="G18" s="2"/>
      <c r="J18" s="3"/>
      <c r="K18" s="2"/>
    </row>
    <row r="19" spans="2:9" ht="12.75">
      <c r="B19" s="9" t="s">
        <v>21</v>
      </c>
      <c r="C19" s="12" t="s">
        <v>22</v>
      </c>
      <c r="D19" s="29">
        <v>6887</v>
      </c>
      <c r="E19" s="30">
        <v>278610</v>
      </c>
      <c r="F19" s="31">
        <f t="shared" si="0"/>
        <v>2.471914145220918</v>
      </c>
      <c r="G19" s="2"/>
      <c r="I19" s="3"/>
    </row>
    <row r="20" spans="2:7" ht="12.75">
      <c r="B20" s="9" t="s">
        <v>23</v>
      </c>
      <c r="C20" s="12" t="s">
        <v>24</v>
      </c>
      <c r="D20" s="29">
        <v>11353</v>
      </c>
      <c r="E20" s="30">
        <v>507960</v>
      </c>
      <c r="F20" s="31">
        <f t="shared" si="0"/>
        <v>2.2350185053941254</v>
      </c>
      <c r="G20" s="2"/>
    </row>
    <row r="21" spans="2:7" ht="12.75">
      <c r="B21" s="9" t="s">
        <v>25</v>
      </c>
      <c r="C21" s="12" t="s">
        <v>26</v>
      </c>
      <c r="D21" s="29">
        <v>6470</v>
      </c>
      <c r="E21" s="30">
        <v>241823</v>
      </c>
      <c r="F21" s="31">
        <f t="shared" si="0"/>
        <v>2.6755106007286322</v>
      </c>
      <c r="G21" s="2"/>
    </row>
    <row r="22" spans="2:7" ht="12.75">
      <c r="B22" s="9" t="s">
        <v>27</v>
      </c>
      <c r="C22" s="12" t="s">
        <v>28</v>
      </c>
      <c r="D22" s="29">
        <v>4939</v>
      </c>
      <c r="E22" s="30">
        <v>191040</v>
      </c>
      <c r="F22" s="31">
        <f t="shared" si="0"/>
        <v>2.5853224455611388</v>
      </c>
      <c r="G22" s="2"/>
    </row>
    <row r="23" spans="2:7" ht="12.75">
      <c r="B23" s="9" t="s">
        <v>29</v>
      </c>
      <c r="C23" s="12" t="s">
        <v>30</v>
      </c>
      <c r="D23" s="29">
        <v>2960</v>
      </c>
      <c r="E23" s="30">
        <v>123677</v>
      </c>
      <c r="F23" s="31">
        <f t="shared" si="0"/>
        <v>2.3933310154677105</v>
      </c>
      <c r="G23" s="2"/>
    </row>
    <row r="24" spans="2:7" ht="12.75">
      <c r="B24" s="9" t="s">
        <v>31</v>
      </c>
      <c r="C24" s="12" t="s">
        <v>32</v>
      </c>
      <c r="D24" s="29">
        <v>3780</v>
      </c>
      <c r="E24" s="30">
        <v>139090</v>
      </c>
      <c r="F24" s="31">
        <f t="shared" si="0"/>
        <v>2.7176648213387016</v>
      </c>
      <c r="G24" s="2"/>
    </row>
    <row r="25" spans="2:7" ht="12.75">
      <c r="B25" s="9" t="s">
        <v>33</v>
      </c>
      <c r="C25" s="12" t="s">
        <v>34</v>
      </c>
      <c r="D25" s="29">
        <v>7607</v>
      </c>
      <c r="E25" s="30">
        <v>408688</v>
      </c>
      <c r="F25" s="31">
        <f t="shared" si="0"/>
        <v>1.8613220843283873</v>
      </c>
      <c r="G25" s="2"/>
    </row>
    <row r="26" spans="2:7" ht="12.75">
      <c r="B26" s="9" t="s">
        <v>35</v>
      </c>
      <c r="C26" s="12" t="s">
        <v>36</v>
      </c>
      <c r="D26" s="29">
        <v>10473</v>
      </c>
      <c r="E26" s="30">
        <v>461301</v>
      </c>
      <c r="F26" s="31">
        <f t="shared" si="0"/>
        <v>2.2703180786514663</v>
      </c>
      <c r="G26" s="2"/>
    </row>
    <row r="27" spans="2:7" ht="12.75">
      <c r="B27" s="9" t="s">
        <v>37</v>
      </c>
      <c r="C27" s="12" t="s">
        <v>38</v>
      </c>
      <c r="D27" s="29">
        <v>2794</v>
      </c>
      <c r="E27" s="30">
        <v>97194</v>
      </c>
      <c r="F27" s="31">
        <f t="shared" si="0"/>
        <v>2.8746630450439326</v>
      </c>
      <c r="G27" s="2"/>
    </row>
    <row r="28" spans="2:7" ht="12.75">
      <c r="B28" s="9" t="s">
        <v>39</v>
      </c>
      <c r="C28" s="12" t="s">
        <v>40</v>
      </c>
      <c r="D28" s="29">
        <v>7585</v>
      </c>
      <c r="E28" s="30">
        <v>333584</v>
      </c>
      <c r="F28" s="31">
        <f t="shared" si="0"/>
        <v>2.2737901098374023</v>
      </c>
      <c r="G28" s="2"/>
    </row>
    <row r="29" spans="2:7" ht="12.75">
      <c r="B29" s="9" t="s">
        <v>41</v>
      </c>
      <c r="C29" s="12" t="s">
        <v>42</v>
      </c>
      <c r="D29" s="29">
        <v>9139</v>
      </c>
      <c r="E29" s="30">
        <v>404142</v>
      </c>
      <c r="F29" s="31">
        <f t="shared" si="0"/>
        <v>2.2613338875939646</v>
      </c>
      <c r="G29" s="2"/>
    </row>
    <row r="30" spans="2:7" ht="12.75">
      <c r="B30" s="9" t="s">
        <v>43</v>
      </c>
      <c r="C30" s="12" t="s">
        <v>44</v>
      </c>
      <c r="D30" s="29">
        <v>7820</v>
      </c>
      <c r="E30" s="30">
        <v>382571</v>
      </c>
      <c r="F30" s="31">
        <f t="shared" si="0"/>
        <v>2.044065023224447</v>
      </c>
      <c r="G30" s="2"/>
    </row>
    <row r="31" spans="2:7" ht="12.75">
      <c r="B31" s="9" t="s">
        <v>45</v>
      </c>
      <c r="C31" s="12" t="s">
        <v>46</v>
      </c>
      <c r="D31" s="29">
        <v>10559</v>
      </c>
      <c r="E31" s="30">
        <v>446220</v>
      </c>
      <c r="F31" s="31">
        <f t="shared" si="0"/>
        <v>2.366321545426023</v>
      </c>
      <c r="G31" s="2"/>
    </row>
    <row r="32" spans="2:7" ht="12.75">
      <c r="B32" s="9" t="s">
        <v>47</v>
      </c>
      <c r="C32" s="12" t="s">
        <v>48</v>
      </c>
      <c r="D32" s="29">
        <v>5215</v>
      </c>
      <c r="E32" s="30">
        <v>324815</v>
      </c>
      <c r="F32" s="31">
        <f t="shared" si="0"/>
        <v>1.605529301294583</v>
      </c>
      <c r="G32" s="2"/>
    </row>
    <row r="33" spans="2:7" ht="12.75">
      <c r="B33" s="9" t="s">
        <v>49</v>
      </c>
      <c r="C33" s="12" t="s">
        <v>50</v>
      </c>
      <c r="D33" s="29">
        <v>16326</v>
      </c>
      <c r="E33" s="30">
        <v>699022</v>
      </c>
      <c r="F33" s="31">
        <f t="shared" si="0"/>
        <v>2.335548809622587</v>
      </c>
      <c r="G33" s="2"/>
    </row>
    <row r="34" spans="2:7" ht="12.75">
      <c r="B34" s="9" t="s">
        <v>51</v>
      </c>
      <c r="C34" s="12" t="s">
        <v>52</v>
      </c>
      <c r="D34" s="29">
        <v>12631</v>
      </c>
      <c r="E34" s="30">
        <v>570225</v>
      </c>
      <c r="F34" s="31">
        <f t="shared" si="0"/>
        <v>2.2150905344381604</v>
      </c>
      <c r="G34" s="2"/>
    </row>
    <row r="35" spans="2:7" ht="12.75">
      <c r="B35" s="9" t="s">
        <v>53</v>
      </c>
      <c r="C35" s="12" t="s">
        <v>54</v>
      </c>
      <c r="D35" s="29">
        <v>21047</v>
      </c>
      <c r="E35" s="30">
        <v>1026618</v>
      </c>
      <c r="F35" s="31">
        <f t="shared" si="0"/>
        <v>2.0501296490028422</v>
      </c>
      <c r="G35" s="2"/>
    </row>
    <row r="36" spans="2:7" ht="12.75">
      <c r="B36" s="9" t="s">
        <v>55</v>
      </c>
      <c r="C36" s="12" t="s">
        <v>56</v>
      </c>
      <c r="D36" s="29">
        <v>4134</v>
      </c>
      <c r="E36" s="30">
        <v>151794</v>
      </c>
      <c r="F36" s="31">
        <f t="shared" si="0"/>
        <v>2.723427803470493</v>
      </c>
      <c r="G36" s="2"/>
    </row>
    <row r="37" spans="2:7" ht="12.75">
      <c r="B37" s="9" t="s">
        <v>57</v>
      </c>
      <c r="C37" s="12" t="s">
        <v>58</v>
      </c>
      <c r="D37" s="29">
        <v>26797</v>
      </c>
      <c r="E37" s="30">
        <v>1195601</v>
      </c>
      <c r="F37" s="31">
        <f t="shared" si="0"/>
        <v>2.241299563984975</v>
      </c>
      <c r="G37" s="2"/>
    </row>
    <row r="38" spans="2:7" ht="12.75">
      <c r="B38" s="9" t="s">
        <v>59</v>
      </c>
      <c r="C38" s="12" t="s">
        <v>60</v>
      </c>
      <c r="D38" s="29">
        <v>23164</v>
      </c>
      <c r="E38" s="30">
        <v>875571</v>
      </c>
      <c r="F38" s="31">
        <f t="shared" si="0"/>
        <v>2.645587850671162</v>
      </c>
      <c r="G38" s="2"/>
    </row>
    <row r="39" spans="2:7" ht="12.75">
      <c r="B39" s="9" t="s">
        <v>61</v>
      </c>
      <c r="C39" s="12" t="s">
        <v>62</v>
      </c>
      <c r="D39" s="29">
        <v>17824</v>
      </c>
      <c r="E39" s="30">
        <v>782435</v>
      </c>
      <c r="F39" s="31">
        <f t="shared" si="0"/>
        <v>2.278016704262974</v>
      </c>
      <c r="G39" s="2"/>
    </row>
    <row r="40" spans="2:7" ht="12.75">
      <c r="B40" s="9" t="s">
        <v>63</v>
      </c>
      <c r="C40" s="12" t="s">
        <v>64</v>
      </c>
      <c r="D40" s="29">
        <v>5062</v>
      </c>
      <c r="E40" s="30">
        <v>177164</v>
      </c>
      <c r="F40" s="31">
        <f t="shared" si="0"/>
        <v>2.857239619787316</v>
      </c>
      <c r="G40" s="2"/>
    </row>
    <row r="41" spans="2:7" ht="12.75">
      <c r="B41" s="9" t="s">
        <v>65</v>
      </c>
      <c r="C41" s="12" t="s">
        <v>66</v>
      </c>
      <c r="D41" s="29">
        <v>9321</v>
      </c>
      <c r="E41" s="30">
        <v>463533</v>
      </c>
      <c r="F41" s="31">
        <f t="shared" si="0"/>
        <v>2.010860068215208</v>
      </c>
      <c r="G41" s="2"/>
    </row>
    <row r="42" spans="2:7" ht="12.75">
      <c r="B42" s="9" t="s">
        <v>67</v>
      </c>
      <c r="C42" s="12" t="s">
        <v>68</v>
      </c>
      <c r="D42" s="29">
        <v>15337</v>
      </c>
      <c r="E42" s="30">
        <v>933959</v>
      </c>
      <c r="F42" s="31">
        <f t="shared" si="0"/>
        <v>1.642149173571859</v>
      </c>
      <c r="G42" s="2"/>
    </row>
    <row r="43" spans="2:7" ht="12.75">
      <c r="B43" s="9" t="s">
        <v>69</v>
      </c>
      <c r="C43" s="12" t="s">
        <v>70</v>
      </c>
      <c r="D43" s="29">
        <v>4663</v>
      </c>
      <c r="E43" s="30">
        <v>199248</v>
      </c>
      <c r="F43" s="31">
        <f t="shared" si="0"/>
        <v>2.340299526218582</v>
      </c>
      <c r="G43" s="2"/>
    </row>
    <row r="44" spans="2:7" ht="12.75">
      <c r="B44" s="9" t="s">
        <v>71</v>
      </c>
      <c r="C44" s="12" t="s">
        <v>72</v>
      </c>
      <c r="D44" s="29">
        <v>6443</v>
      </c>
      <c r="E44" s="30">
        <v>319580</v>
      </c>
      <c r="F44" s="31">
        <f t="shared" si="0"/>
        <v>2.016083609737781</v>
      </c>
      <c r="G44" s="2"/>
    </row>
    <row r="45" spans="2:7" ht="12.75">
      <c r="B45" s="9" t="s">
        <v>73</v>
      </c>
      <c r="C45" s="12" t="s">
        <v>74</v>
      </c>
      <c r="D45" s="29">
        <v>5149</v>
      </c>
      <c r="E45" s="30">
        <v>256972</v>
      </c>
      <c r="F45" s="31">
        <f t="shared" si="0"/>
        <v>2.003720249677008</v>
      </c>
      <c r="G45" s="2"/>
    </row>
    <row r="46" spans="2:7" ht="12.75">
      <c r="B46" s="9" t="s">
        <v>75</v>
      </c>
      <c r="C46" s="12" t="s">
        <v>76</v>
      </c>
      <c r="D46" s="29">
        <v>14358</v>
      </c>
      <c r="E46" s="30">
        <v>575349</v>
      </c>
      <c r="F46" s="31">
        <f t="shared" si="0"/>
        <v>2.4955288007800482</v>
      </c>
      <c r="G46" s="2"/>
    </row>
    <row r="47" spans="2:7" ht="12.75">
      <c r="B47" s="9" t="s">
        <v>77</v>
      </c>
      <c r="C47" s="12" t="s">
        <v>78</v>
      </c>
      <c r="D47" s="29">
        <v>5302</v>
      </c>
      <c r="E47" s="30">
        <v>175343</v>
      </c>
      <c r="F47" s="31">
        <f t="shared" si="0"/>
        <v>3.023787661896968</v>
      </c>
      <c r="G47" s="2"/>
    </row>
    <row r="48" spans="2:7" ht="12.75">
      <c r="B48" s="9" t="s">
        <v>79</v>
      </c>
      <c r="C48" s="12" t="s">
        <v>80</v>
      </c>
      <c r="D48" s="29">
        <v>20414</v>
      </c>
      <c r="E48" s="30">
        <v>1022175</v>
      </c>
      <c r="F48" s="31">
        <f t="shared" si="0"/>
        <v>1.9971139971139973</v>
      </c>
      <c r="G48" s="2"/>
    </row>
    <row r="49" spans="2:7" ht="12.75">
      <c r="B49" s="9" t="s">
        <v>81</v>
      </c>
      <c r="C49" s="12" t="s">
        <v>82</v>
      </c>
      <c r="D49" s="29">
        <v>8120</v>
      </c>
      <c r="E49" s="30">
        <v>503400</v>
      </c>
      <c r="F49" s="31">
        <f t="shared" si="0"/>
        <v>1.613031386571315</v>
      </c>
      <c r="G49" s="2"/>
    </row>
    <row r="50" spans="2:7" ht="12.75">
      <c r="B50" s="9" t="s">
        <v>83</v>
      </c>
      <c r="C50" s="12" t="s">
        <v>84</v>
      </c>
      <c r="D50" s="29">
        <v>3723</v>
      </c>
      <c r="E50" s="30">
        <v>138558</v>
      </c>
      <c r="F50" s="31">
        <f t="shared" si="0"/>
        <v>2.6869614168795737</v>
      </c>
      <c r="G50" s="2"/>
    </row>
    <row r="51" spans="2:7" ht="12.75">
      <c r="B51" s="9" t="s">
        <v>85</v>
      </c>
      <c r="C51" s="12" t="s">
        <v>86</v>
      </c>
      <c r="D51" s="29">
        <v>6388</v>
      </c>
      <c r="E51" s="30">
        <v>261518</v>
      </c>
      <c r="F51" s="31">
        <f t="shared" si="0"/>
        <v>2.4426616905910876</v>
      </c>
      <c r="G51" s="2"/>
    </row>
    <row r="52" spans="2:7" ht="12.75">
      <c r="B52" s="9" t="s">
        <v>87</v>
      </c>
      <c r="C52" s="12" t="s">
        <v>88</v>
      </c>
      <c r="D52" s="29">
        <v>2583</v>
      </c>
      <c r="E52" s="30">
        <v>59838</v>
      </c>
      <c r="F52" s="31">
        <f t="shared" si="0"/>
        <v>4.31665496841472</v>
      </c>
      <c r="G52" s="2"/>
    </row>
    <row r="53" spans="2:7" ht="12.75">
      <c r="B53" s="9" t="s">
        <v>89</v>
      </c>
      <c r="C53" s="12" t="s">
        <v>90</v>
      </c>
      <c r="D53" s="29">
        <v>11208</v>
      </c>
      <c r="E53" s="30">
        <v>600829</v>
      </c>
      <c r="F53" s="31">
        <f t="shared" si="0"/>
        <v>1.8654226077636067</v>
      </c>
      <c r="G53" s="2"/>
    </row>
    <row r="54" spans="2:7" ht="12.75">
      <c r="B54" s="9" t="s">
        <v>91</v>
      </c>
      <c r="C54" s="12" t="s">
        <v>92</v>
      </c>
      <c r="D54" s="29">
        <v>11289</v>
      </c>
      <c r="E54" s="30">
        <v>385764</v>
      </c>
      <c r="F54" s="31">
        <f t="shared" si="0"/>
        <v>2.9264005972563534</v>
      </c>
      <c r="G54" s="2"/>
    </row>
    <row r="55" spans="2:7" ht="12.75">
      <c r="B55" s="9" t="s">
        <v>93</v>
      </c>
      <c r="C55" s="12" t="s">
        <v>94</v>
      </c>
      <c r="D55" s="29">
        <v>9025</v>
      </c>
      <c r="E55" s="30">
        <v>431470</v>
      </c>
      <c r="F55" s="31">
        <f t="shared" si="0"/>
        <v>2.091686559899877</v>
      </c>
      <c r="G55" s="2"/>
    </row>
    <row r="56" spans="2:7" ht="12.75">
      <c r="B56" s="9" t="s">
        <v>95</v>
      </c>
      <c r="C56" s="12" t="s">
        <v>96</v>
      </c>
      <c r="D56" s="29">
        <v>3930</v>
      </c>
      <c r="E56" s="30">
        <v>140637</v>
      </c>
      <c r="F56" s="31">
        <f t="shared" si="0"/>
        <v>2.7944282087928496</v>
      </c>
      <c r="G56" s="2"/>
    </row>
    <row r="57" spans="2:7" ht="12.75">
      <c r="B57" s="9" t="s">
        <v>97</v>
      </c>
      <c r="C57" s="12" t="s">
        <v>98</v>
      </c>
      <c r="D57" s="29">
        <v>3845</v>
      </c>
      <c r="E57" s="30">
        <v>227961</v>
      </c>
      <c r="F57" s="31">
        <f t="shared" si="0"/>
        <v>1.6866920218809356</v>
      </c>
      <c r="G57" s="2"/>
    </row>
    <row r="58" spans="2:7" ht="12.75">
      <c r="B58" s="9" t="s">
        <v>99</v>
      </c>
      <c r="C58" s="12" t="s">
        <v>100</v>
      </c>
      <c r="D58" s="29">
        <v>11002</v>
      </c>
      <c r="E58" s="30">
        <v>556107</v>
      </c>
      <c r="F58" s="31">
        <f t="shared" si="0"/>
        <v>1.9783962438883165</v>
      </c>
      <c r="G58" s="2"/>
    </row>
    <row r="59" spans="2:7" ht="12.75">
      <c r="B59" s="9" t="s">
        <v>101</v>
      </c>
      <c r="C59" s="12" t="s">
        <v>102</v>
      </c>
      <c r="D59" s="29">
        <v>3123</v>
      </c>
      <c r="E59" s="30">
        <v>145610</v>
      </c>
      <c r="F59" s="31">
        <f t="shared" si="0"/>
        <v>2.144770276766706</v>
      </c>
      <c r="G59" s="2"/>
    </row>
    <row r="60" spans="2:7" ht="12.75">
      <c r="B60" s="9" t="s">
        <v>103</v>
      </c>
      <c r="C60" s="12" t="s">
        <v>104</v>
      </c>
      <c r="D60" s="29">
        <v>13153</v>
      </c>
      <c r="E60" s="30">
        <v>575684</v>
      </c>
      <c r="F60" s="31">
        <f t="shared" si="0"/>
        <v>2.284760389380285</v>
      </c>
      <c r="G60" s="2"/>
    </row>
    <row r="61" spans="2:7" ht="12.75">
      <c r="B61" s="9" t="s">
        <v>105</v>
      </c>
      <c r="C61" s="12" t="s">
        <v>106</v>
      </c>
      <c r="D61" s="29">
        <v>18508</v>
      </c>
      <c r="E61" s="30">
        <v>806539</v>
      </c>
      <c r="F61" s="31">
        <f t="shared" si="0"/>
        <v>2.294743341611503</v>
      </c>
      <c r="G61" s="2"/>
    </row>
    <row r="62" spans="2:7" ht="12.75">
      <c r="B62" s="9" t="s">
        <v>107</v>
      </c>
      <c r="C62" s="12" t="s">
        <v>108</v>
      </c>
      <c r="D62" s="29">
        <v>6057</v>
      </c>
      <c r="E62" s="30">
        <v>168848</v>
      </c>
      <c r="F62" s="31">
        <f t="shared" si="0"/>
        <v>3.5872500710698376</v>
      </c>
      <c r="G62" s="2"/>
    </row>
    <row r="63" spans="2:7" ht="12.75">
      <c r="B63" s="9" t="s">
        <v>109</v>
      </c>
      <c r="C63" s="12" t="s">
        <v>110</v>
      </c>
      <c r="D63" s="29">
        <v>50365</v>
      </c>
      <c r="E63" s="30">
        <v>1917242</v>
      </c>
      <c r="F63" s="31">
        <f t="shared" si="0"/>
        <v>2.6269505883972912</v>
      </c>
      <c r="G63" s="2"/>
    </row>
    <row r="64" spans="2:7" ht="12.75">
      <c r="B64" s="9" t="s">
        <v>111</v>
      </c>
      <c r="C64" s="12" t="s">
        <v>112</v>
      </c>
      <c r="D64" s="29">
        <v>12888</v>
      </c>
      <c r="E64" s="30">
        <v>605035</v>
      </c>
      <c r="F64" s="31">
        <f t="shared" si="0"/>
        <v>2.130124703529548</v>
      </c>
      <c r="G64" s="2"/>
    </row>
    <row r="65" spans="2:7" ht="12.75">
      <c r="B65" s="9" t="s">
        <v>113</v>
      </c>
      <c r="C65" s="12" t="s">
        <v>114</v>
      </c>
      <c r="D65" s="29">
        <v>4814</v>
      </c>
      <c r="E65" s="30">
        <v>220710</v>
      </c>
      <c r="F65" s="31">
        <f t="shared" si="0"/>
        <v>2.1811426759095647</v>
      </c>
      <c r="G65" s="2"/>
    </row>
    <row r="66" spans="2:7" ht="12.75">
      <c r="B66" s="9" t="s">
        <v>115</v>
      </c>
      <c r="C66" s="12" t="s">
        <v>116</v>
      </c>
      <c r="D66" s="29">
        <v>25977</v>
      </c>
      <c r="E66" s="30">
        <v>1089149</v>
      </c>
      <c r="F66" s="31">
        <f t="shared" si="0"/>
        <v>2.385073116717731</v>
      </c>
      <c r="G66" s="2"/>
    </row>
    <row r="67" spans="2:7" ht="12.75">
      <c r="B67" s="9" t="s">
        <v>117</v>
      </c>
      <c r="C67" s="12" t="s">
        <v>118</v>
      </c>
      <c r="D67" s="29">
        <v>9579</v>
      </c>
      <c r="E67" s="30">
        <v>503101</v>
      </c>
      <c r="F67" s="31">
        <f t="shared" si="0"/>
        <v>1.9039914450577518</v>
      </c>
      <c r="G67" s="2"/>
    </row>
    <row r="68" spans="2:7" ht="12.75">
      <c r="B68" s="9" t="s">
        <v>119</v>
      </c>
      <c r="C68" s="12" t="s">
        <v>120</v>
      </c>
      <c r="D68" s="29">
        <v>14442</v>
      </c>
      <c r="E68" s="30">
        <v>527697</v>
      </c>
      <c r="F68" s="31">
        <f aca="true" t="shared" si="1" ref="F68:F103">D68/E68*100</f>
        <v>2.7367978214770976</v>
      </c>
      <c r="G68" s="2"/>
    </row>
    <row r="69" spans="2:7" ht="12.75">
      <c r="B69" s="9" t="s">
        <v>121</v>
      </c>
      <c r="C69" s="12" t="s">
        <v>122</v>
      </c>
      <c r="D69" s="29">
        <v>5927</v>
      </c>
      <c r="E69" s="30">
        <v>180941</v>
      </c>
      <c r="F69" s="31">
        <f t="shared" si="1"/>
        <v>3.275653389778989</v>
      </c>
      <c r="G69" s="2"/>
    </row>
    <row r="70" spans="2:7" ht="12.75">
      <c r="B70" s="9" t="s">
        <v>123</v>
      </c>
      <c r="C70" s="12" t="s">
        <v>124</v>
      </c>
      <c r="D70" s="29">
        <v>10617</v>
      </c>
      <c r="E70" s="30">
        <v>367350</v>
      </c>
      <c r="F70" s="31">
        <f t="shared" si="1"/>
        <v>2.8901592486729277</v>
      </c>
      <c r="G70" s="2"/>
    </row>
    <row r="71" spans="2:7" ht="12.75">
      <c r="B71" s="9" t="s">
        <v>125</v>
      </c>
      <c r="C71" s="12" t="s">
        <v>126</v>
      </c>
      <c r="D71" s="32">
        <v>13262</v>
      </c>
      <c r="E71" s="30">
        <v>858892</v>
      </c>
      <c r="F71" s="31">
        <f t="shared" si="1"/>
        <v>1.5440823758982503</v>
      </c>
      <c r="G71" s="2"/>
    </row>
    <row r="72" spans="2:7" ht="12.75">
      <c r="B72" s="9" t="s">
        <v>127</v>
      </c>
      <c r="C72" s="12" t="s">
        <v>128</v>
      </c>
      <c r="D72" s="29">
        <v>11035</v>
      </c>
      <c r="E72" s="30">
        <v>581017</v>
      </c>
      <c r="F72" s="31">
        <f t="shared" si="1"/>
        <v>1.8992559598084051</v>
      </c>
      <c r="G72" s="2"/>
    </row>
    <row r="73" spans="2:7" ht="12.75">
      <c r="B73" s="9" t="s">
        <v>129</v>
      </c>
      <c r="C73" s="12" t="s">
        <v>130</v>
      </c>
      <c r="D73" s="29">
        <v>26774</v>
      </c>
      <c r="E73" s="30">
        <v>1364393</v>
      </c>
      <c r="F73" s="31">
        <f t="shared" si="1"/>
        <v>1.962337830815608</v>
      </c>
      <c r="G73" s="2"/>
    </row>
    <row r="74" spans="2:7" ht="12.75">
      <c r="B74" s="9" t="s">
        <v>131</v>
      </c>
      <c r="C74" s="12" t="s">
        <v>132</v>
      </c>
      <c r="D74" s="29">
        <v>4542</v>
      </c>
      <c r="E74" s="30">
        <v>181258</v>
      </c>
      <c r="F74" s="31">
        <f t="shared" si="1"/>
        <v>2.505820432753313</v>
      </c>
      <c r="G74" s="2"/>
    </row>
    <row r="75" spans="2:7" ht="12.75">
      <c r="B75" s="9" t="s">
        <v>133</v>
      </c>
      <c r="C75" s="12" t="s">
        <v>134</v>
      </c>
      <c r="D75" s="33">
        <v>10300</v>
      </c>
      <c r="E75" s="30">
        <v>433004</v>
      </c>
      <c r="F75" s="31">
        <f t="shared" si="1"/>
        <v>2.3787309124165135</v>
      </c>
      <c r="G75" s="2"/>
    </row>
    <row r="76" spans="2:7" ht="12.75">
      <c r="B76" s="9" t="s">
        <v>135</v>
      </c>
      <c r="C76" s="12" t="s">
        <v>136</v>
      </c>
      <c r="D76" s="29">
        <v>7860</v>
      </c>
      <c r="E76" s="30">
        <v>427667</v>
      </c>
      <c r="F76" s="31">
        <f t="shared" si="1"/>
        <v>1.8378785363378516</v>
      </c>
      <c r="G76" s="2"/>
    </row>
    <row r="77" spans="2:7" ht="12.75">
      <c r="B77" s="9" t="s">
        <v>137</v>
      </c>
      <c r="C77" s="12" t="s">
        <v>138</v>
      </c>
      <c r="D77" s="29">
        <v>6133</v>
      </c>
      <c r="E77" s="30">
        <v>330162</v>
      </c>
      <c r="F77" s="31">
        <f t="shared" si="1"/>
        <v>1.857572949037139</v>
      </c>
      <c r="G77" s="2"/>
    </row>
    <row r="78" spans="2:7" ht="12.75">
      <c r="B78" s="9" t="s">
        <v>139</v>
      </c>
      <c r="C78" s="12" t="s">
        <v>140</v>
      </c>
      <c r="D78" s="29">
        <v>6994</v>
      </c>
      <c r="E78" s="30">
        <v>605454</v>
      </c>
      <c r="F78" s="31">
        <f t="shared" si="1"/>
        <v>1.1551662058554406</v>
      </c>
      <c r="G78" s="2"/>
    </row>
    <row r="79" spans="2:7" ht="12.75">
      <c r="B79" s="9" t="s">
        <v>141</v>
      </c>
      <c r="C79" s="12" t="s">
        <v>142</v>
      </c>
      <c r="D79" s="29">
        <v>26979</v>
      </c>
      <c r="E79" s="30">
        <v>1766876</v>
      </c>
      <c r="F79" s="31">
        <f t="shared" si="1"/>
        <v>1.5269322804769547</v>
      </c>
      <c r="G79" s="2"/>
    </row>
    <row r="80" spans="2:7" ht="12.75">
      <c r="B80" s="9" t="s">
        <v>143</v>
      </c>
      <c r="C80" s="12" t="s">
        <v>144</v>
      </c>
      <c r="D80" s="29">
        <v>24280</v>
      </c>
      <c r="E80" s="30">
        <v>946830</v>
      </c>
      <c r="F80" s="31">
        <f t="shared" si="1"/>
        <v>2.56434629236505</v>
      </c>
      <c r="G80" s="2"/>
    </row>
    <row r="81" spans="2:7" ht="12.75">
      <c r="B81" s="9" t="s">
        <v>145</v>
      </c>
      <c r="C81" s="12" t="s">
        <v>146</v>
      </c>
      <c r="D81" s="29">
        <v>14943</v>
      </c>
      <c r="E81" s="30">
        <v>1009923</v>
      </c>
      <c r="F81" s="31">
        <f t="shared" si="1"/>
        <v>1.4796177530366177</v>
      </c>
      <c r="G81" s="2"/>
    </row>
    <row r="82" spans="2:7" ht="12.75">
      <c r="B82" s="9" t="s">
        <v>147</v>
      </c>
      <c r="C82" s="12" t="s">
        <v>148</v>
      </c>
      <c r="D82" s="29">
        <v>12414</v>
      </c>
      <c r="E82" s="30">
        <v>1043112</v>
      </c>
      <c r="F82" s="31">
        <f t="shared" si="1"/>
        <v>1.1900927225456135</v>
      </c>
      <c r="G82" s="2"/>
    </row>
    <row r="83" spans="2:7" ht="12.75">
      <c r="B83" s="9" t="s">
        <v>149</v>
      </c>
      <c r="C83" s="12" t="s">
        <v>150</v>
      </c>
      <c r="D83" s="29">
        <v>7344</v>
      </c>
      <c r="E83" s="30">
        <v>286655</v>
      </c>
      <c r="F83" s="31">
        <f t="shared" si="1"/>
        <v>2.561964731122778</v>
      </c>
      <c r="G83" s="2"/>
    </row>
    <row r="84" spans="2:7" ht="12.75">
      <c r="B84" s="9" t="s">
        <v>151</v>
      </c>
      <c r="C84" s="12" t="s">
        <v>152</v>
      </c>
      <c r="D84" s="29">
        <v>11953</v>
      </c>
      <c r="E84" s="30">
        <v>429118</v>
      </c>
      <c r="F84" s="31">
        <f t="shared" si="1"/>
        <v>2.785480916670939</v>
      </c>
      <c r="G84" s="2"/>
    </row>
    <row r="85" spans="2:7" ht="12.75">
      <c r="B85" s="9" t="s">
        <v>153</v>
      </c>
      <c r="C85" s="12" t="s">
        <v>154</v>
      </c>
      <c r="D85" s="29">
        <v>7823</v>
      </c>
      <c r="E85" s="30">
        <v>300832</v>
      </c>
      <c r="F85" s="31">
        <f t="shared" si="1"/>
        <v>2.6004547388575685</v>
      </c>
      <c r="G85" s="2"/>
    </row>
    <row r="86" spans="2:7" ht="12.75">
      <c r="B86" s="9" t="s">
        <v>155</v>
      </c>
      <c r="C86" s="12" t="s">
        <v>156</v>
      </c>
      <c r="D86" s="29">
        <v>5559</v>
      </c>
      <c r="E86" s="30">
        <v>194926</v>
      </c>
      <c r="F86" s="31">
        <f t="shared" si="1"/>
        <v>2.851851471840596</v>
      </c>
      <c r="G86" s="2"/>
    </row>
    <row r="87" spans="2:7" ht="12.75">
      <c r="B87" s="9" t="s">
        <v>157</v>
      </c>
      <c r="C87" s="12" t="s">
        <v>158</v>
      </c>
      <c r="D87" s="29">
        <v>17386</v>
      </c>
      <c r="E87" s="30">
        <v>831513</v>
      </c>
      <c r="F87" s="31">
        <f t="shared" si="1"/>
        <v>2.0908873342930296</v>
      </c>
      <c r="G87" s="2"/>
    </row>
    <row r="88" spans="2:7" ht="12.75">
      <c r="B88" s="9" t="s">
        <v>159</v>
      </c>
      <c r="C88" s="12" t="s">
        <v>160</v>
      </c>
      <c r="D88" s="29">
        <v>9367</v>
      </c>
      <c r="E88" s="30">
        <v>424117</v>
      </c>
      <c r="F88" s="31">
        <f t="shared" si="1"/>
        <v>2.208588667749701</v>
      </c>
      <c r="G88" s="2"/>
    </row>
    <row r="89" spans="2:7" ht="12.75">
      <c r="B89" s="9" t="s">
        <v>161</v>
      </c>
      <c r="C89" s="12" t="s">
        <v>162</v>
      </c>
      <c r="D89" s="29">
        <v>9293</v>
      </c>
      <c r="E89" s="30">
        <v>512338</v>
      </c>
      <c r="F89" s="31">
        <f t="shared" si="1"/>
        <v>1.8138416436024656</v>
      </c>
      <c r="G89" s="2"/>
    </row>
    <row r="90" spans="2:7" ht="12.75">
      <c r="B90" s="9" t="s">
        <v>163</v>
      </c>
      <c r="C90" s="12" t="s">
        <v>164</v>
      </c>
      <c r="D90" s="29">
        <v>5831</v>
      </c>
      <c r="E90" s="30">
        <v>333152</v>
      </c>
      <c r="F90" s="31">
        <f t="shared" si="1"/>
        <v>1.7502521371626163</v>
      </c>
      <c r="G90" s="2"/>
    </row>
    <row r="91" spans="2:7" ht="12.75">
      <c r="B91" s="9" t="s">
        <v>165</v>
      </c>
      <c r="C91" s="12" t="s">
        <v>166</v>
      </c>
      <c r="D91" s="29">
        <v>8283</v>
      </c>
      <c r="E91" s="30">
        <v>293465</v>
      </c>
      <c r="F91" s="31">
        <f t="shared" si="1"/>
        <v>2.822483089976658</v>
      </c>
      <c r="G91" s="2"/>
    </row>
    <row r="92" spans="2:7" ht="12.75">
      <c r="B92" s="9" t="s">
        <v>167</v>
      </c>
      <c r="C92" s="12" t="s">
        <v>168</v>
      </c>
      <c r="D92" s="29">
        <v>6319</v>
      </c>
      <c r="E92" s="30">
        <v>285924</v>
      </c>
      <c r="F92" s="31">
        <f t="shared" si="1"/>
        <v>2.210027839565759</v>
      </c>
      <c r="G92" s="2"/>
    </row>
    <row r="93" spans="2:7" ht="12.75">
      <c r="B93" s="9" t="s">
        <v>169</v>
      </c>
      <c r="C93" s="12" t="s">
        <v>170</v>
      </c>
      <c r="D93" s="29">
        <v>7050</v>
      </c>
      <c r="E93" s="30">
        <v>261885</v>
      </c>
      <c r="F93" s="31">
        <f t="shared" si="1"/>
        <v>2.69202130706226</v>
      </c>
      <c r="G93" s="2"/>
    </row>
    <row r="94" spans="2:7" ht="12.75">
      <c r="B94" s="9" t="s">
        <v>171</v>
      </c>
      <c r="C94" s="12" t="s">
        <v>172</v>
      </c>
      <c r="D94" s="29">
        <v>2066</v>
      </c>
      <c r="E94" s="30">
        <v>108777</v>
      </c>
      <c r="F94" s="31">
        <f t="shared" si="1"/>
        <v>1.8992985649539884</v>
      </c>
      <c r="G94" s="2"/>
    </row>
    <row r="95" spans="2:7" ht="12.75">
      <c r="B95" s="9" t="s">
        <v>173</v>
      </c>
      <c r="C95" s="12" t="s">
        <v>174</v>
      </c>
      <c r="D95" s="29">
        <v>13809</v>
      </c>
      <c r="E95" s="30">
        <v>941597</v>
      </c>
      <c r="F95" s="31">
        <f t="shared" si="1"/>
        <v>1.4665509766917268</v>
      </c>
      <c r="G95" s="2"/>
    </row>
    <row r="96" spans="2:7" ht="12.75">
      <c r="B96" s="9" t="s">
        <v>175</v>
      </c>
      <c r="C96" s="12" t="s">
        <v>176</v>
      </c>
      <c r="D96" s="29">
        <v>16675</v>
      </c>
      <c r="E96" s="30">
        <v>1201927</v>
      </c>
      <c r="F96" s="31">
        <f t="shared" si="1"/>
        <v>1.3873554716717404</v>
      </c>
      <c r="G96" s="2"/>
    </row>
    <row r="97" spans="2:7" ht="12.75">
      <c r="B97" s="9" t="s">
        <v>177</v>
      </c>
      <c r="C97" s="12" t="s">
        <v>178</v>
      </c>
      <c r="D97" s="29">
        <v>23041</v>
      </c>
      <c r="E97" s="30">
        <v>1134014</v>
      </c>
      <c r="F97" s="31">
        <f t="shared" si="1"/>
        <v>2.0318091311042017</v>
      </c>
      <c r="G97" s="2"/>
    </row>
    <row r="98" spans="2:7" ht="12.75">
      <c r="B98" s="9" t="s">
        <v>179</v>
      </c>
      <c r="C98" s="12" t="s">
        <v>180</v>
      </c>
      <c r="D98" s="29">
        <v>15547</v>
      </c>
      <c r="E98" s="30">
        <v>1028500</v>
      </c>
      <c r="F98" s="31">
        <f t="shared" si="1"/>
        <v>1.5116188624210014</v>
      </c>
      <c r="G98" s="2"/>
    </row>
    <row r="99" spans="2:7" ht="12.75">
      <c r="B99" s="9" t="s">
        <v>181</v>
      </c>
      <c r="C99" s="12" t="s">
        <v>182</v>
      </c>
      <c r="D99" s="29">
        <v>11295</v>
      </c>
      <c r="E99" s="30">
        <v>872538</v>
      </c>
      <c r="F99" s="31">
        <f t="shared" si="1"/>
        <v>1.2944994945778867</v>
      </c>
      <c r="G99" s="2"/>
    </row>
    <row r="100" spans="2:6" ht="12.75">
      <c r="B100" s="9">
        <v>971</v>
      </c>
      <c r="C100" s="12" t="s">
        <v>183</v>
      </c>
      <c r="D100" s="29">
        <v>8578</v>
      </c>
      <c r="E100" s="30">
        <v>289227</v>
      </c>
      <c r="F100" s="31">
        <f t="shared" si="1"/>
        <v>2.96583652286958</v>
      </c>
    </row>
    <row r="101" spans="2:6" ht="12.75">
      <c r="B101" s="9">
        <v>972</v>
      </c>
      <c r="C101" s="12" t="s">
        <v>184</v>
      </c>
      <c r="D101" s="29">
        <v>7086</v>
      </c>
      <c r="E101" s="30">
        <v>286672</v>
      </c>
      <c r="F101" s="31">
        <f t="shared" si="1"/>
        <v>2.471814477870179</v>
      </c>
    </row>
    <row r="102" spans="2:6" ht="12.75">
      <c r="B102" s="9">
        <v>973</v>
      </c>
      <c r="C102" s="12" t="s">
        <v>185</v>
      </c>
      <c r="D102" s="29">
        <v>2107</v>
      </c>
      <c r="E102" s="30">
        <v>150384</v>
      </c>
      <c r="F102" s="31">
        <f t="shared" si="1"/>
        <v>1.4010799021172466</v>
      </c>
    </row>
    <row r="103" spans="2:6" ht="12.75">
      <c r="B103" s="26">
        <v>974</v>
      </c>
      <c r="C103" s="27" t="s">
        <v>186</v>
      </c>
      <c r="D103" s="32">
        <v>16916</v>
      </c>
      <c r="E103" s="30">
        <v>583046</v>
      </c>
      <c r="F103" s="34">
        <f t="shared" si="1"/>
        <v>2.9013148190708793</v>
      </c>
    </row>
    <row r="104" spans="2:6" ht="12.75">
      <c r="B104" s="28">
        <v>976</v>
      </c>
      <c r="C104" s="28" t="s">
        <v>204</v>
      </c>
      <c r="D104" s="29">
        <v>481</v>
      </c>
      <c r="E104" s="30">
        <v>107072</v>
      </c>
      <c r="F104" s="31">
        <f>D104/E104*100</f>
        <v>0.4492304243873282</v>
      </c>
    </row>
    <row r="105" spans="2:6" s="6" customFormat="1" ht="51.75" customHeight="1">
      <c r="B105" s="72" t="s">
        <v>233</v>
      </c>
      <c r="C105" s="72"/>
      <c r="D105" s="72"/>
      <c r="E105" s="72"/>
      <c r="F105" s="72"/>
    </row>
  </sheetData>
  <sheetProtection/>
  <mergeCells count="2">
    <mergeCell ref="B2:F2"/>
    <mergeCell ref="B105:F10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I14:I15 J14:J15" formulaRange="1"/>
    <ignoredError sqref="B16:B22 B25:B9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F416"/>
  <sheetViews>
    <sheetView showGridLines="0" zoomScalePageLayoutView="0" workbookViewId="0" topLeftCell="A1">
      <selection activeCell="H12" sqref="H12"/>
    </sheetView>
  </sheetViews>
  <sheetFormatPr defaultColWidth="11.421875" defaultRowHeight="12.75"/>
  <cols>
    <col min="1" max="1" width="2.8515625" style="0" customWidth="1"/>
  </cols>
  <sheetData>
    <row r="1" spans="2:6" ht="12.75">
      <c r="B1" s="7"/>
      <c r="F1" s="6"/>
    </row>
    <row r="2" spans="2:5" ht="60.75" customHeight="1">
      <c r="B2" s="73" t="s">
        <v>222</v>
      </c>
      <c r="C2" s="74"/>
      <c r="D2" s="74"/>
      <c r="E2" s="74"/>
    </row>
    <row r="3" spans="2:5" ht="12.75">
      <c r="B3" s="59">
        <v>808.46</v>
      </c>
      <c r="C3" s="59">
        <v>0</v>
      </c>
      <c r="D3" s="59"/>
      <c r="E3" s="59">
        <f>+B3-C3</f>
        <v>808.46</v>
      </c>
    </row>
    <row r="4" spans="2:5" ht="12.75">
      <c r="B4" s="60" t="s">
        <v>208</v>
      </c>
      <c r="C4" s="60" t="s">
        <v>208</v>
      </c>
      <c r="D4" s="60" t="s">
        <v>211</v>
      </c>
      <c r="E4" s="60" t="s">
        <v>212</v>
      </c>
    </row>
    <row r="5" spans="2:5" ht="12.75">
      <c r="B5" s="61">
        <v>0</v>
      </c>
      <c r="C5" s="61">
        <v>808.46</v>
      </c>
      <c r="D5" s="61">
        <f>+$E$3-C5</f>
        <v>0</v>
      </c>
      <c r="E5" s="62">
        <f>B5</f>
        <v>0</v>
      </c>
    </row>
    <row r="6" spans="2:5" ht="12.75">
      <c r="B6" s="61">
        <v>5</v>
      </c>
      <c r="C6" s="61">
        <v>807.46</v>
      </c>
      <c r="D6" s="61">
        <f aca="true" t="shared" si="0" ref="D6:D69">+$E$3-C6</f>
        <v>1</v>
      </c>
      <c r="E6" s="62">
        <f aca="true" t="shared" si="1" ref="E6:E69">B6</f>
        <v>5</v>
      </c>
    </row>
    <row r="7" spans="2:5" ht="12.75">
      <c r="B7" s="61">
        <v>10</v>
      </c>
      <c r="C7" s="61">
        <v>806.46</v>
      </c>
      <c r="D7" s="61">
        <f t="shared" si="0"/>
        <v>2</v>
      </c>
      <c r="E7" s="62">
        <f t="shared" si="1"/>
        <v>10</v>
      </c>
    </row>
    <row r="8" spans="2:5" ht="12.75">
      <c r="B8" s="61">
        <v>15</v>
      </c>
      <c r="C8" s="61">
        <v>805.46</v>
      </c>
      <c r="D8" s="61">
        <f t="shared" si="0"/>
        <v>3</v>
      </c>
      <c r="E8" s="62">
        <f t="shared" si="1"/>
        <v>15</v>
      </c>
    </row>
    <row r="9" spans="2:5" ht="12.75">
      <c r="B9" s="61">
        <v>20</v>
      </c>
      <c r="C9" s="61">
        <v>804.46</v>
      </c>
      <c r="D9" s="61">
        <f t="shared" si="0"/>
        <v>4</v>
      </c>
      <c r="E9" s="62">
        <f t="shared" si="1"/>
        <v>20</v>
      </c>
    </row>
    <row r="10" spans="2:5" ht="12.75">
      <c r="B10" s="61">
        <v>25</v>
      </c>
      <c r="C10" s="61">
        <v>803.46</v>
      </c>
      <c r="D10" s="61">
        <f t="shared" si="0"/>
        <v>5</v>
      </c>
      <c r="E10" s="62">
        <f t="shared" si="1"/>
        <v>25</v>
      </c>
    </row>
    <row r="11" spans="2:5" ht="12.75">
      <c r="B11" s="61">
        <v>30</v>
      </c>
      <c r="C11" s="61">
        <v>802.46</v>
      </c>
      <c r="D11" s="61">
        <f t="shared" si="0"/>
        <v>6</v>
      </c>
      <c r="E11" s="62">
        <f t="shared" si="1"/>
        <v>30</v>
      </c>
    </row>
    <row r="12" spans="2:5" ht="12.75">
      <c r="B12" s="61">
        <v>35</v>
      </c>
      <c r="C12" s="61">
        <v>801.46</v>
      </c>
      <c r="D12" s="61">
        <f t="shared" si="0"/>
        <v>7</v>
      </c>
      <c r="E12" s="62">
        <f t="shared" si="1"/>
        <v>35</v>
      </c>
    </row>
    <row r="13" spans="2:5" ht="12.75">
      <c r="B13" s="61">
        <v>40</v>
      </c>
      <c r="C13" s="61">
        <v>800.46</v>
      </c>
      <c r="D13" s="61">
        <f t="shared" si="0"/>
        <v>8</v>
      </c>
      <c r="E13" s="62">
        <f t="shared" si="1"/>
        <v>40</v>
      </c>
    </row>
    <row r="14" spans="2:5" ht="12.75">
      <c r="B14" s="61">
        <v>45</v>
      </c>
      <c r="C14" s="61">
        <v>799.46</v>
      </c>
      <c r="D14" s="61">
        <f t="shared" si="0"/>
        <v>9</v>
      </c>
      <c r="E14" s="62">
        <f t="shared" si="1"/>
        <v>45</v>
      </c>
    </row>
    <row r="15" spans="2:5" ht="12.75">
      <c r="B15" s="61">
        <v>50</v>
      </c>
      <c r="C15" s="61">
        <v>798.46</v>
      </c>
      <c r="D15" s="61">
        <f t="shared" si="0"/>
        <v>10</v>
      </c>
      <c r="E15" s="62">
        <f t="shared" si="1"/>
        <v>50</v>
      </c>
    </row>
    <row r="16" spans="2:5" ht="12.75">
      <c r="B16" s="61">
        <v>55</v>
      </c>
      <c r="C16" s="61">
        <v>797.46</v>
      </c>
      <c r="D16" s="61">
        <f t="shared" si="0"/>
        <v>11</v>
      </c>
      <c r="E16" s="62">
        <f t="shared" si="1"/>
        <v>55</v>
      </c>
    </row>
    <row r="17" spans="2:5" ht="12.75">
      <c r="B17" s="61">
        <v>60</v>
      </c>
      <c r="C17" s="61">
        <v>796.46</v>
      </c>
      <c r="D17" s="61">
        <f t="shared" si="0"/>
        <v>12</v>
      </c>
      <c r="E17" s="62">
        <f t="shared" si="1"/>
        <v>60</v>
      </c>
    </row>
    <row r="18" spans="2:5" ht="12.75">
      <c r="B18" s="61">
        <v>65</v>
      </c>
      <c r="C18" s="61">
        <v>795.46</v>
      </c>
      <c r="D18" s="61">
        <f t="shared" si="0"/>
        <v>13</v>
      </c>
      <c r="E18" s="62">
        <f t="shared" si="1"/>
        <v>65</v>
      </c>
    </row>
    <row r="19" spans="2:5" ht="12.75">
      <c r="B19" s="61">
        <v>70</v>
      </c>
      <c r="C19" s="61">
        <v>794.46</v>
      </c>
      <c r="D19" s="61">
        <f t="shared" si="0"/>
        <v>14</v>
      </c>
      <c r="E19" s="62">
        <f t="shared" si="1"/>
        <v>70</v>
      </c>
    </row>
    <row r="20" spans="2:5" ht="12.75">
      <c r="B20" s="61">
        <v>75</v>
      </c>
      <c r="C20" s="61">
        <v>793.46</v>
      </c>
      <c r="D20" s="61">
        <f t="shared" si="0"/>
        <v>15</v>
      </c>
      <c r="E20" s="62">
        <f t="shared" si="1"/>
        <v>75</v>
      </c>
    </row>
    <row r="21" spans="2:5" ht="12.75">
      <c r="B21" s="61">
        <v>80</v>
      </c>
      <c r="C21" s="61">
        <v>792.46</v>
      </c>
      <c r="D21" s="61">
        <f t="shared" si="0"/>
        <v>16</v>
      </c>
      <c r="E21" s="62">
        <f t="shared" si="1"/>
        <v>80</v>
      </c>
    </row>
    <row r="22" spans="2:5" ht="12.75">
      <c r="B22" s="61">
        <v>85</v>
      </c>
      <c r="C22" s="61">
        <v>791.46</v>
      </c>
      <c r="D22" s="61">
        <f t="shared" si="0"/>
        <v>17</v>
      </c>
      <c r="E22" s="62">
        <f t="shared" si="1"/>
        <v>85</v>
      </c>
    </row>
    <row r="23" spans="2:5" ht="12.75">
      <c r="B23" s="61">
        <v>90</v>
      </c>
      <c r="C23" s="61">
        <v>790.46</v>
      </c>
      <c r="D23" s="61">
        <f t="shared" si="0"/>
        <v>18</v>
      </c>
      <c r="E23" s="62">
        <f t="shared" si="1"/>
        <v>90</v>
      </c>
    </row>
    <row r="24" spans="2:5" ht="12.75">
      <c r="B24" s="61">
        <v>95</v>
      </c>
      <c r="C24" s="61">
        <v>789.46</v>
      </c>
      <c r="D24" s="61">
        <f t="shared" si="0"/>
        <v>19</v>
      </c>
      <c r="E24" s="62">
        <f t="shared" si="1"/>
        <v>95</v>
      </c>
    </row>
    <row r="25" spans="2:5" ht="12.75">
      <c r="B25" s="61">
        <v>100</v>
      </c>
      <c r="C25" s="61">
        <v>788.46</v>
      </c>
      <c r="D25" s="61">
        <f t="shared" si="0"/>
        <v>20</v>
      </c>
      <c r="E25" s="62">
        <f t="shared" si="1"/>
        <v>100</v>
      </c>
    </row>
    <row r="26" spans="2:5" ht="12.75">
      <c r="B26" s="61">
        <v>105</v>
      </c>
      <c r="C26" s="61">
        <v>787.46</v>
      </c>
      <c r="D26" s="61">
        <f t="shared" si="0"/>
        <v>21</v>
      </c>
      <c r="E26" s="62">
        <f t="shared" si="1"/>
        <v>105</v>
      </c>
    </row>
    <row r="27" spans="2:5" ht="12.75">
      <c r="B27" s="61">
        <v>110</v>
      </c>
      <c r="C27" s="61">
        <v>786.46</v>
      </c>
      <c r="D27" s="61">
        <f t="shared" si="0"/>
        <v>22</v>
      </c>
      <c r="E27" s="62">
        <f t="shared" si="1"/>
        <v>110</v>
      </c>
    </row>
    <row r="28" spans="2:5" ht="12.75">
      <c r="B28" s="61">
        <v>115</v>
      </c>
      <c r="C28" s="61">
        <v>785.46</v>
      </c>
      <c r="D28" s="61">
        <f t="shared" si="0"/>
        <v>23</v>
      </c>
      <c r="E28" s="62">
        <f t="shared" si="1"/>
        <v>115</v>
      </c>
    </row>
    <row r="29" spans="2:5" ht="12.75">
      <c r="B29" s="61">
        <v>120</v>
      </c>
      <c r="C29" s="61">
        <v>784.46</v>
      </c>
      <c r="D29" s="61">
        <f t="shared" si="0"/>
        <v>24</v>
      </c>
      <c r="E29" s="62">
        <f t="shared" si="1"/>
        <v>120</v>
      </c>
    </row>
    <row r="30" spans="2:5" ht="12.75">
      <c r="B30" s="61">
        <v>125</v>
      </c>
      <c r="C30" s="61">
        <v>783.46</v>
      </c>
      <c r="D30" s="61">
        <f t="shared" si="0"/>
        <v>25</v>
      </c>
      <c r="E30" s="62">
        <f t="shared" si="1"/>
        <v>125</v>
      </c>
    </row>
    <row r="31" spans="2:5" ht="12.75">
      <c r="B31" s="61">
        <v>130</v>
      </c>
      <c r="C31" s="61">
        <v>782.46</v>
      </c>
      <c r="D31" s="61">
        <f t="shared" si="0"/>
        <v>26</v>
      </c>
      <c r="E31" s="62">
        <f t="shared" si="1"/>
        <v>130</v>
      </c>
    </row>
    <row r="32" spans="2:5" ht="12.75">
      <c r="B32" s="61">
        <v>135</v>
      </c>
      <c r="C32" s="61">
        <v>781.46</v>
      </c>
      <c r="D32" s="61">
        <f t="shared" si="0"/>
        <v>27</v>
      </c>
      <c r="E32" s="62">
        <f t="shared" si="1"/>
        <v>135</v>
      </c>
    </row>
    <row r="33" spans="2:5" ht="12.75">
      <c r="B33" s="61">
        <v>140</v>
      </c>
      <c r="C33" s="61">
        <v>780.46</v>
      </c>
      <c r="D33" s="61">
        <f t="shared" si="0"/>
        <v>28</v>
      </c>
      <c r="E33" s="62">
        <f t="shared" si="1"/>
        <v>140</v>
      </c>
    </row>
    <row r="34" spans="2:5" ht="12.75">
      <c r="B34" s="61">
        <v>145</v>
      </c>
      <c r="C34" s="61">
        <v>779.46</v>
      </c>
      <c r="D34" s="61">
        <f t="shared" si="0"/>
        <v>29</v>
      </c>
      <c r="E34" s="62">
        <f t="shared" si="1"/>
        <v>145</v>
      </c>
    </row>
    <row r="35" spans="2:5" ht="12.75">
      <c r="B35" s="61">
        <v>150</v>
      </c>
      <c r="C35" s="61">
        <v>778.46</v>
      </c>
      <c r="D35" s="61">
        <f t="shared" si="0"/>
        <v>30</v>
      </c>
      <c r="E35" s="62">
        <f t="shared" si="1"/>
        <v>150</v>
      </c>
    </row>
    <row r="36" spans="2:5" ht="12.75">
      <c r="B36" s="61">
        <v>155</v>
      </c>
      <c r="C36" s="61">
        <v>777.46</v>
      </c>
      <c r="D36" s="61">
        <f t="shared" si="0"/>
        <v>31</v>
      </c>
      <c r="E36" s="62">
        <f t="shared" si="1"/>
        <v>155</v>
      </c>
    </row>
    <row r="37" spans="2:5" ht="12.75">
      <c r="B37" s="61">
        <v>160</v>
      </c>
      <c r="C37" s="61">
        <v>776.46</v>
      </c>
      <c r="D37" s="61">
        <f t="shared" si="0"/>
        <v>32</v>
      </c>
      <c r="E37" s="62">
        <f t="shared" si="1"/>
        <v>160</v>
      </c>
    </row>
    <row r="38" spans="2:5" ht="12.75">
      <c r="B38" s="61">
        <v>165</v>
      </c>
      <c r="C38" s="61">
        <v>775.46</v>
      </c>
      <c r="D38" s="61">
        <f t="shared" si="0"/>
        <v>33</v>
      </c>
      <c r="E38" s="62">
        <f t="shared" si="1"/>
        <v>165</v>
      </c>
    </row>
    <row r="39" spans="2:5" ht="12.75">
      <c r="B39" s="61">
        <v>170</v>
      </c>
      <c r="C39" s="61">
        <v>774.46</v>
      </c>
      <c r="D39" s="61">
        <f t="shared" si="0"/>
        <v>34</v>
      </c>
      <c r="E39" s="62">
        <f t="shared" si="1"/>
        <v>170</v>
      </c>
    </row>
    <row r="40" spans="2:5" ht="12.75">
      <c r="B40" s="61">
        <v>175</v>
      </c>
      <c r="C40" s="61">
        <v>773.46</v>
      </c>
      <c r="D40" s="61">
        <f t="shared" si="0"/>
        <v>35</v>
      </c>
      <c r="E40" s="62">
        <f t="shared" si="1"/>
        <v>175</v>
      </c>
    </row>
    <row r="41" spans="2:5" ht="12.75">
      <c r="B41" s="61">
        <v>180</v>
      </c>
      <c r="C41" s="61">
        <v>772.46</v>
      </c>
      <c r="D41" s="61">
        <f t="shared" si="0"/>
        <v>36</v>
      </c>
      <c r="E41" s="62">
        <f t="shared" si="1"/>
        <v>180</v>
      </c>
    </row>
    <row r="42" spans="2:5" ht="12.75">
      <c r="B42" s="61">
        <v>185</v>
      </c>
      <c r="C42" s="61">
        <v>771.46</v>
      </c>
      <c r="D42" s="61">
        <f t="shared" si="0"/>
        <v>37</v>
      </c>
      <c r="E42" s="62">
        <f t="shared" si="1"/>
        <v>185</v>
      </c>
    </row>
    <row r="43" spans="2:5" ht="12.75" customHeight="1">
      <c r="B43" s="61">
        <v>190</v>
      </c>
      <c r="C43" s="61">
        <v>770.46</v>
      </c>
      <c r="D43" s="61">
        <f t="shared" si="0"/>
        <v>38</v>
      </c>
      <c r="E43" s="62">
        <f t="shared" si="1"/>
        <v>190</v>
      </c>
    </row>
    <row r="44" spans="2:5" ht="12.75">
      <c r="B44" s="61">
        <v>195</v>
      </c>
      <c r="C44" s="61">
        <v>769.46</v>
      </c>
      <c r="D44" s="61">
        <f t="shared" si="0"/>
        <v>39</v>
      </c>
      <c r="E44" s="62">
        <f t="shared" si="1"/>
        <v>195</v>
      </c>
    </row>
    <row r="45" spans="2:5" ht="15.75" customHeight="1">
      <c r="B45" s="61">
        <v>200</v>
      </c>
      <c r="C45" s="61">
        <v>768.46</v>
      </c>
      <c r="D45" s="61">
        <f t="shared" si="0"/>
        <v>40</v>
      </c>
      <c r="E45" s="62">
        <f t="shared" si="1"/>
        <v>200</v>
      </c>
    </row>
    <row r="46" spans="2:5" ht="12.75">
      <c r="B46" s="61">
        <v>205</v>
      </c>
      <c r="C46" s="61">
        <v>767.46</v>
      </c>
      <c r="D46" s="61">
        <f t="shared" si="0"/>
        <v>41</v>
      </c>
      <c r="E46" s="62">
        <f t="shared" si="1"/>
        <v>205</v>
      </c>
    </row>
    <row r="47" spans="2:5" ht="12.75">
      <c r="B47" s="61">
        <v>210</v>
      </c>
      <c r="C47" s="61">
        <v>766.46</v>
      </c>
      <c r="D47" s="61">
        <f t="shared" si="0"/>
        <v>42</v>
      </c>
      <c r="E47" s="62">
        <f t="shared" si="1"/>
        <v>210</v>
      </c>
    </row>
    <row r="48" spans="2:5" ht="12.75">
      <c r="B48" s="61">
        <v>215</v>
      </c>
      <c r="C48" s="61">
        <v>765.46</v>
      </c>
      <c r="D48" s="61">
        <f t="shared" si="0"/>
        <v>43</v>
      </c>
      <c r="E48" s="62">
        <f t="shared" si="1"/>
        <v>215</v>
      </c>
    </row>
    <row r="49" spans="2:5" ht="12.75">
      <c r="B49" s="61">
        <v>220</v>
      </c>
      <c r="C49" s="61">
        <v>764.46</v>
      </c>
      <c r="D49" s="61">
        <f t="shared" si="0"/>
        <v>44</v>
      </c>
      <c r="E49" s="62">
        <f t="shared" si="1"/>
        <v>220</v>
      </c>
    </row>
    <row r="50" spans="2:5" ht="12.75">
      <c r="B50" s="61">
        <v>225</v>
      </c>
      <c r="C50" s="61">
        <v>763.46</v>
      </c>
      <c r="D50" s="61">
        <f t="shared" si="0"/>
        <v>45</v>
      </c>
      <c r="E50" s="62">
        <f t="shared" si="1"/>
        <v>225</v>
      </c>
    </row>
    <row r="51" spans="2:5" ht="12.75">
      <c r="B51" s="61">
        <v>230</v>
      </c>
      <c r="C51" s="61">
        <v>762.46</v>
      </c>
      <c r="D51" s="61">
        <f t="shared" si="0"/>
        <v>46</v>
      </c>
      <c r="E51" s="62">
        <f t="shared" si="1"/>
        <v>230</v>
      </c>
    </row>
    <row r="52" spans="2:5" ht="12.75">
      <c r="B52" s="61">
        <v>235</v>
      </c>
      <c r="C52" s="61">
        <v>761.46</v>
      </c>
      <c r="D52" s="61">
        <f t="shared" si="0"/>
        <v>47</v>
      </c>
      <c r="E52" s="62">
        <f t="shared" si="1"/>
        <v>235</v>
      </c>
    </row>
    <row r="53" spans="2:5" ht="12.75">
      <c r="B53" s="61">
        <v>240</v>
      </c>
      <c r="C53" s="61">
        <v>760.46</v>
      </c>
      <c r="D53" s="61">
        <f t="shared" si="0"/>
        <v>48</v>
      </c>
      <c r="E53" s="62">
        <f t="shared" si="1"/>
        <v>240</v>
      </c>
    </row>
    <row r="54" spans="2:5" ht="12.75">
      <c r="B54" s="61">
        <v>245</v>
      </c>
      <c r="C54" s="61">
        <v>759.46</v>
      </c>
      <c r="D54" s="61">
        <f t="shared" si="0"/>
        <v>49</v>
      </c>
      <c r="E54" s="62">
        <f t="shared" si="1"/>
        <v>245</v>
      </c>
    </row>
    <row r="55" spans="2:5" ht="12.75">
      <c r="B55" s="61">
        <v>250</v>
      </c>
      <c r="C55" s="61">
        <v>758.46</v>
      </c>
      <c r="D55" s="61">
        <f t="shared" si="0"/>
        <v>50</v>
      </c>
      <c r="E55" s="62">
        <f t="shared" si="1"/>
        <v>250</v>
      </c>
    </row>
    <row r="56" spans="2:5" ht="12.75">
      <c r="B56" s="61">
        <v>255</v>
      </c>
      <c r="C56" s="61">
        <v>757.46</v>
      </c>
      <c r="D56" s="61">
        <f t="shared" si="0"/>
        <v>51</v>
      </c>
      <c r="E56" s="62">
        <f t="shared" si="1"/>
        <v>255</v>
      </c>
    </row>
    <row r="57" spans="2:5" ht="12.75">
      <c r="B57" s="61">
        <v>260</v>
      </c>
      <c r="C57" s="61">
        <v>756.46</v>
      </c>
      <c r="D57" s="61">
        <f t="shared" si="0"/>
        <v>52</v>
      </c>
      <c r="E57" s="62">
        <f t="shared" si="1"/>
        <v>260</v>
      </c>
    </row>
    <row r="58" spans="2:5" ht="12.75">
      <c r="B58" s="61">
        <v>265</v>
      </c>
      <c r="C58" s="61">
        <v>755.46</v>
      </c>
      <c r="D58" s="61">
        <f t="shared" si="0"/>
        <v>53</v>
      </c>
      <c r="E58" s="62">
        <f t="shared" si="1"/>
        <v>265</v>
      </c>
    </row>
    <row r="59" spans="2:5" ht="12.75">
      <c r="B59" s="61">
        <v>270</v>
      </c>
      <c r="C59" s="61">
        <v>754.46</v>
      </c>
      <c r="D59" s="61">
        <f t="shared" si="0"/>
        <v>54</v>
      </c>
      <c r="E59" s="62">
        <f t="shared" si="1"/>
        <v>270</v>
      </c>
    </row>
    <row r="60" spans="2:5" ht="12.75">
      <c r="B60" s="61">
        <v>275</v>
      </c>
      <c r="C60" s="61">
        <v>753.46</v>
      </c>
      <c r="D60" s="61">
        <f t="shared" si="0"/>
        <v>55</v>
      </c>
      <c r="E60" s="62">
        <f t="shared" si="1"/>
        <v>275</v>
      </c>
    </row>
    <row r="61" spans="2:5" ht="12.75">
      <c r="B61" s="61">
        <v>280</v>
      </c>
      <c r="C61" s="61">
        <v>752.46</v>
      </c>
      <c r="D61" s="61">
        <f t="shared" si="0"/>
        <v>56</v>
      </c>
      <c r="E61" s="62">
        <f t="shared" si="1"/>
        <v>280</v>
      </c>
    </row>
    <row r="62" spans="2:5" ht="12.75">
      <c r="B62" s="61">
        <v>285</v>
      </c>
      <c r="C62" s="61">
        <v>751.46</v>
      </c>
      <c r="D62" s="61">
        <f t="shared" si="0"/>
        <v>57</v>
      </c>
      <c r="E62" s="62">
        <f t="shared" si="1"/>
        <v>285</v>
      </c>
    </row>
    <row r="63" spans="2:5" ht="12.75">
      <c r="B63" s="61">
        <v>290</v>
      </c>
      <c r="C63" s="61">
        <v>750.46</v>
      </c>
      <c r="D63" s="61">
        <f t="shared" si="0"/>
        <v>58</v>
      </c>
      <c r="E63" s="62">
        <f t="shared" si="1"/>
        <v>290</v>
      </c>
    </row>
    <row r="64" spans="2:5" ht="12.75">
      <c r="B64" s="61">
        <v>295</v>
      </c>
      <c r="C64" s="61">
        <v>749.46</v>
      </c>
      <c r="D64" s="61">
        <f t="shared" si="0"/>
        <v>59</v>
      </c>
      <c r="E64" s="62">
        <f t="shared" si="1"/>
        <v>295</v>
      </c>
    </row>
    <row r="65" spans="2:5" ht="12.75">
      <c r="B65" s="61">
        <v>300</v>
      </c>
      <c r="C65" s="61">
        <v>748.46</v>
      </c>
      <c r="D65" s="61">
        <f t="shared" si="0"/>
        <v>60</v>
      </c>
      <c r="E65" s="62">
        <f t="shared" si="1"/>
        <v>300</v>
      </c>
    </row>
    <row r="66" spans="2:5" ht="12.75">
      <c r="B66" s="61">
        <v>305</v>
      </c>
      <c r="C66" s="61">
        <v>747.46</v>
      </c>
      <c r="D66" s="61">
        <f t="shared" si="0"/>
        <v>61</v>
      </c>
      <c r="E66" s="62">
        <f t="shared" si="1"/>
        <v>305</v>
      </c>
    </row>
    <row r="67" spans="2:5" ht="12.75">
      <c r="B67" s="61">
        <v>310</v>
      </c>
      <c r="C67" s="61">
        <v>746.46</v>
      </c>
      <c r="D67" s="61">
        <f t="shared" si="0"/>
        <v>62</v>
      </c>
      <c r="E67" s="62">
        <f t="shared" si="1"/>
        <v>310</v>
      </c>
    </row>
    <row r="68" spans="2:5" ht="12.75">
      <c r="B68" s="61">
        <v>315</v>
      </c>
      <c r="C68" s="61">
        <v>745.46</v>
      </c>
      <c r="D68" s="61">
        <f t="shared" si="0"/>
        <v>63</v>
      </c>
      <c r="E68" s="62">
        <f t="shared" si="1"/>
        <v>315</v>
      </c>
    </row>
    <row r="69" spans="2:5" ht="12.75">
      <c r="B69" s="61">
        <v>320</v>
      </c>
      <c r="C69" s="61">
        <v>744.46</v>
      </c>
      <c r="D69" s="61">
        <f t="shared" si="0"/>
        <v>64</v>
      </c>
      <c r="E69" s="62">
        <f t="shared" si="1"/>
        <v>320</v>
      </c>
    </row>
    <row r="70" spans="2:5" ht="12.75">
      <c r="B70" s="61">
        <v>325</v>
      </c>
      <c r="C70" s="61">
        <v>743.46</v>
      </c>
      <c r="D70" s="61">
        <f aca="true" t="shared" si="2" ref="D70:D107">+$E$3-C70</f>
        <v>65</v>
      </c>
      <c r="E70" s="62">
        <f aca="true" t="shared" si="3" ref="E70:E133">B70</f>
        <v>325</v>
      </c>
    </row>
    <row r="71" spans="2:5" ht="12.75">
      <c r="B71" s="61">
        <v>330</v>
      </c>
      <c r="C71" s="61">
        <v>742.46</v>
      </c>
      <c r="D71" s="61">
        <f t="shared" si="2"/>
        <v>66</v>
      </c>
      <c r="E71" s="62">
        <f t="shared" si="3"/>
        <v>330</v>
      </c>
    </row>
    <row r="72" spans="2:5" ht="12.75">
      <c r="B72" s="61">
        <v>335</v>
      </c>
      <c r="C72" s="61">
        <v>741.46</v>
      </c>
      <c r="D72" s="61">
        <f t="shared" si="2"/>
        <v>67</v>
      </c>
      <c r="E72" s="62">
        <f t="shared" si="3"/>
        <v>335</v>
      </c>
    </row>
    <row r="73" spans="2:5" ht="12.75">
      <c r="B73" s="61">
        <v>340</v>
      </c>
      <c r="C73" s="61">
        <v>740.46</v>
      </c>
      <c r="D73" s="61">
        <f t="shared" si="2"/>
        <v>68</v>
      </c>
      <c r="E73" s="62">
        <f t="shared" si="3"/>
        <v>340</v>
      </c>
    </row>
    <row r="74" spans="2:5" ht="12.75">
      <c r="B74" s="61">
        <v>345</v>
      </c>
      <c r="C74" s="61">
        <v>739.46</v>
      </c>
      <c r="D74" s="61">
        <f t="shared" si="2"/>
        <v>69</v>
      </c>
      <c r="E74" s="62">
        <f t="shared" si="3"/>
        <v>345</v>
      </c>
    </row>
    <row r="75" spans="2:5" ht="12.75">
      <c r="B75" s="61">
        <v>350</v>
      </c>
      <c r="C75" s="61">
        <v>738.46</v>
      </c>
      <c r="D75" s="61">
        <f t="shared" si="2"/>
        <v>70</v>
      </c>
      <c r="E75" s="62">
        <f t="shared" si="3"/>
        <v>350</v>
      </c>
    </row>
    <row r="76" spans="2:5" ht="12.75">
      <c r="B76" s="61">
        <v>355</v>
      </c>
      <c r="C76" s="61">
        <v>737.46</v>
      </c>
      <c r="D76" s="61">
        <f t="shared" si="2"/>
        <v>71</v>
      </c>
      <c r="E76" s="62">
        <f t="shared" si="3"/>
        <v>355</v>
      </c>
    </row>
    <row r="77" spans="2:5" ht="12.75">
      <c r="B77" s="61">
        <v>360</v>
      </c>
      <c r="C77" s="61">
        <v>736.46</v>
      </c>
      <c r="D77" s="61">
        <f t="shared" si="2"/>
        <v>72</v>
      </c>
      <c r="E77" s="62">
        <f t="shared" si="3"/>
        <v>360</v>
      </c>
    </row>
    <row r="78" spans="2:5" ht="12.75">
      <c r="B78" s="61">
        <v>365</v>
      </c>
      <c r="C78" s="61">
        <v>735.46</v>
      </c>
      <c r="D78" s="61">
        <f t="shared" si="2"/>
        <v>73</v>
      </c>
      <c r="E78" s="62">
        <f t="shared" si="3"/>
        <v>365</v>
      </c>
    </row>
    <row r="79" spans="2:5" ht="12.75">
      <c r="B79" s="61">
        <v>370</v>
      </c>
      <c r="C79" s="61">
        <v>734.46</v>
      </c>
      <c r="D79" s="61">
        <f t="shared" si="2"/>
        <v>74</v>
      </c>
      <c r="E79" s="62">
        <f t="shared" si="3"/>
        <v>370</v>
      </c>
    </row>
    <row r="80" spans="2:5" ht="12.75">
      <c r="B80" s="61">
        <v>375</v>
      </c>
      <c r="C80" s="61">
        <v>733.46</v>
      </c>
      <c r="D80" s="61">
        <f t="shared" si="2"/>
        <v>75</v>
      </c>
      <c r="E80" s="62">
        <f t="shared" si="3"/>
        <v>375</v>
      </c>
    </row>
    <row r="81" spans="2:5" ht="12.75">
      <c r="B81" s="61">
        <v>380</v>
      </c>
      <c r="C81" s="61">
        <v>732.46</v>
      </c>
      <c r="D81" s="61">
        <f t="shared" si="2"/>
        <v>76</v>
      </c>
      <c r="E81" s="62">
        <f t="shared" si="3"/>
        <v>380</v>
      </c>
    </row>
    <row r="82" spans="2:5" ht="12.75">
      <c r="B82" s="61">
        <v>385</v>
      </c>
      <c r="C82" s="61">
        <v>731.46</v>
      </c>
      <c r="D82" s="61">
        <f t="shared" si="2"/>
        <v>77</v>
      </c>
      <c r="E82" s="62">
        <f t="shared" si="3"/>
        <v>385</v>
      </c>
    </row>
    <row r="83" spans="2:5" ht="12.75">
      <c r="B83" s="61">
        <v>390</v>
      </c>
      <c r="C83" s="61">
        <v>730.46</v>
      </c>
      <c r="D83" s="61">
        <f t="shared" si="2"/>
        <v>78</v>
      </c>
      <c r="E83" s="62">
        <f t="shared" si="3"/>
        <v>390</v>
      </c>
    </row>
    <row r="84" spans="2:5" ht="12.75">
      <c r="B84" s="61">
        <v>395</v>
      </c>
      <c r="C84" s="61">
        <v>729.46</v>
      </c>
      <c r="D84" s="61">
        <f t="shared" si="2"/>
        <v>79</v>
      </c>
      <c r="E84" s="62">
        <f t="shared" si="3"/>
        <v>395</v>
      </c>
    </row>
    <row r="85" spans="2:5" ht="12.75">
      <c r="B85" s="61">
        <v>400</v>
      </c>
      <c r="C85" s="61">
        <v>728.46</v>
      </c>
      <c r="D85" s="61">
        <f t="shared" si="2"/>
        <v>80</v>
      </c>
      <c r="E85" s="62">
        <f t="shared" si="3"/>
        <v>400</v>
      </c>
    </row>
    <row r="86" spans="2:5" ht="12.75">
      <c r="B86" s="61">
        <v>405</v>
      </c>
      <c r="C86" s="61">
        <v>727.46</v>
      </c>
      <c r="D86" s="61">
        <f t="shared" si="2"/>
        <v>81</v>
      </c>
      <c r="E86" s="62">
        <f t="shared" si="3"/>
        <v>405</v>
      </c>
    </row>
    <row r="87" spans="2:5" ht="12.75">
      <c r="B87" s="61">
        <v>410</v>
      </c>
      <c r="C87" s="61">
        <v>726.46</v>
      </c>
      <c r="D87" s="61">
        <f t="shared" si="2"/>
        <v>82</v>
      </c>
      <c r="E87" s="62">
        <f t="shared" si="3"/>
        <v>410</v>
      </c>
    </row>
    <row r="88" spans="2:5" ht="12.75">
      <c r="B88" s="61">
        <v>415</v>
      </c>
      <c r="C88" s="61">
        <v>725.46</v>
      </c>
      <c r="D88" s="61">
        <f t="shared" si="2"/>
        <v>83</v>
      </c>
      <c r="E88" s="62">
        <f t="shared" si="3"/>
        <v>415</v>
      </c>
    </row>
    <row r="89" spans="2:5" ht="12.75">
      <c r="B89" s="61">
        <v>420</v>
      </c>
      <c r="C89" s="61">
        <v>724.46</v>
      </c>
      <c r="D89" s="61">
        <f t="shared" si="2"/>
        <v>84</v>
      </c>
      <c r="E89" s="62">
        <f t="shared" si="3"/>
        <v>420</v>
      </c>
    </row>
    <row r="90" spans="2:5" ht="12.75">
      <c r="B90" s="61">
        <v>425</v>
      </c>
      <c r="C90" s="61">
        <v>723.46</v>
      </c>
      <c r="D90" s="61">
        <f t="shared" si="2"/>
        <v>85</v>
      </c>
      <c r="E90" s="62">
        <f t="shared" si="3"/>
        <v>425</v>
      </c>
    </row>
    <row r="91" spans="2:5" ht="12.75">
      <c r="B91" s="61">
        <v>430</v>
      </c>
      <c r="C91" s="61">
        <v>722.46</v>
      </c>
      <c r="D91" s="61">
        <f t="shared" si="2"/>
        <v>86</v>
      </c>
      <c r="E91" s="62">
        <f t="shared" si="3"/>
        <v>430</v>
      </c>
    </row>
    <row r="92" spans="2:5" ht="12.75">
      <c r="B92" s="61">
        <v>435</v>
      </c>
      <c r="C92" s="61">
        <v>721.46</v>
      </c>
      <c r="D92" s="61">
        <f t="shared" si="2"/>
        <v>87</v>
      </c>
      <c r="E92" s="62">
        <f t="shared" si="3"/>
        <v>435</v>
      </c>
    </row>
    <row r="93" spans="2:5" ht="12.75">
      <c r="B93" s="61">
        <v>440</v>
      </c>
      <c r="C93" s="61">
        <v>720.46</v>
      </c>
      <c r="D93" s="61">
        <f t="shared" si="2"/>
        <v>88</v>
      </c>
      <c r="E93" s="62">
        <f t="shared" si="3"/>
        <v>440</v>
      </c>
    </row>
    <row r="94" spans="2:5" ht="12.75">
      <c r="B94" s="61">
        <v>445</v>
      </c>
      <c r="C94" s="61">
        <v>717.46</v>
      </c>
      <c r="D94" s="61">
        <f t="shared" si="2"/>
        <v>91</v>
      </c>
      <c r="E94" s="62">
        <f t="shared" si="3"/>
        <v>445</v>
      </c>
    </row>
    <row r="95" spans="2:5" ht="12.75">
      <c r="B95" s="61">
        <v>450</v>
      </c>
      <c r="C95" s="61">
        <v>714.46</v>
      </c>
      <c r="D95" s="61">
        <f t="shared" si="2"/>
        <v>94</v>
      </c>
      <c r="E95" s="62">
        <f t="shared" si="3"/>
        <v>450</v>
      </c>
    </row>
    <row r="96" spans="2:5" ht="12.75">
      <c r="B96" s="61">
        <v>455</v>
      </c>
      <c r="C96" s="61">
        <v>711.46</v>
      </c>
      <c r="D96" s="61">
        <f t="shared" si="2"/>
        <v>97</v>
      </c>
      <c r="E96" s="62">
        <f t="shared" si="3"/>
        <v>455</v>
      </c>
    </row>
    <row r="97" spans="2:5" ht="12.75">
      <c r="B97" s="61">
        <v>460</v>
      </c>
      <c r="C97" s="61">
        <v>708.46</v>
      </c>
      <c r="D97" s="61">
        <f t="shared" si="2"/>
        <v>100</v>
      </c>
      <c r="E97" s="62">
        <f t="shared" si="3"/>
        <v>460</v>
      </c>
    </row>
    <row r="98" spans="2:5" ht="12.75">
      <c r="B98" s="61">
        <v>465</v>
      </c>
      <c r="C98" s="61">
        <v>705.46</v>
      </c>
      <c r="D98" s="61">
        <f t="shared" si="2"/>
        <v>103</v>
      </c>
      <c r="E98" s="62">
        <f t="shared" si="3"/>
        <v>465</v>
      </c>
    </row>
    <row r="99" spans="2:5" ht="12.75">
      <c r="B99" s="61">
        <v>470</v>
      </c>
      <c r="C99" s="61">
        <v>702.46</v>
      </c>
      <c r="D99" s="61">
        <f t="shared" si="2"/>
        <v>106</v>
      </c>
      <c r="E99" s="62">
        <f t="shared" si="3"/>
        <v>470</v>
      </c>
    </row>
    <row r="100" spans="2:5" ht="12.75">
      <c r="B100" s="61">
        <v>475</v>
      </c>
      <c r="C100" s="61">
        <v>699.46</v>
      </c>
      <c r="D100" s="61">
        <f t="shared" si="2"/>
        <v>109</v>
      </c>
      <c r="E100" s="62">
        <f t="shared" si="3"/>
        <v>475</v>
      </c>
    </row>
    <row r="101" spans="2:5" ht="12.75">
      <c r="B101" s="61">
        <v>480</v>
      </c>
      <c r="C101" s="61">
        <v>696.46</v>
      </c>
      <c r="D101" s="61">
        <f t="shared" si="2"/>
        <v>112</v>
      </c>
      <c r="E101" s="62">
        <f t="shared" si="3"/>
        <v>480</v>
      </c>
    </row>
    <row r="102" spans="2:5" ht="12.75">
      <c r="B102" s="61">
        <v>485</v>
      </c>
      <c r="C102" s="61">
        <v>693.46</v>
      </c>
      <c r="D102" s="61">
        <f t="shared" si="2"/>
        <v>115</v>
      </c>
      <c r="E102" s="62">
        <f t="shared" si="3"/>
        <v>485</v>
      </c>
    </row>
    <row r="103" spans="2:5" ht="12.75">
      <c r="B103" s="61">
        <v>490</v>
      </c>
      <c r="C103" s="61">
        <v>690.46</v>
      </c>
      <c r="D103" s="61">
        <f t="shared" si="2"/>
        <v>118</v>
      </c>
      <c r="E103" s="62">
        <f t="shared" si="3"/>
        <v>490</v>
      </c>
    </row>
    <row r="104" spans="2:5" ht="12.75">
      <c r="B104" s="61">
        <v>495</v>
      </c>
      <c r="C104" s="61">
        <v>687.46</v>
      </c>
      <c r="D104" s="61">
        <f t="shared" si="2"/>
        <v>121</v>
      </c>
      <c r="E104" s="62">
        <f t="shared" si="3"/>
        <v>495</v>
      </c>
    </row>
    <row r="105" spans="2:5" ht="12.75">
      <c r="B105" s="61">
        <v>500</v>
      </c>
      <c r="C105" s="61">
        <v>684.46</v>
      </c>
      <c r="D105" s="61">
        <f t="shared" si="2"/>
        <v>124</v>
      </c>
      <c r="E105" s="62">
        <f t="shared" si="3"/>
        <v>500</v>
      </c>
    </row>
    <row r="106" spans="2:5" ht="12.75">
      <c r="B106" s="61">
        <v>505</v>
      </c>
      <c r="C106" s="61">
        <v>681.46</v>
      </c>
      <c r="D106" s="61">
        <f t="shared" si="2"/>
        <v>127</v>
      </c>
      <c r="E106" s="62">
        <f t="shared" si="3"/>
        <v>505</v>
      </c>
    </row>
    <row r="107" spans="2:5" ht="12.75">
      <c r="B107" s="61">
        <v>510</v>
      </c>
      <c r="C107" s="61">
        <v>678.46</v>
      </c>
      <c r="D107" s="61">
        <f t="shared" si="2"/>
        <v>130</v>
      </c>
      <c r="E107" s="62">
        <f t="shared" si="3"/>
        <v>510</v>
      </c>
    </row>
    <row r="108" spans="2:5" ht="12.75">
      <c r="B108" s="61">
        <v>515</v>
      </c>
      <c r="C108" s="61">
        <v>675.46</v>
      </c>
      <c r="D108" s="61"/>
      <c r="E108" s="62">
        <f t="shared" si="3"/>
        <v>515</v>
      </c>
    </row>
    <row r="109" spans="2:5" ht="12.75">
      <c r="B109" s="61">
        <v>520</v>
      </c>
      <c r="C109" s="61">
        <v>672.46</v>
      </c>
      <c r="D109" s="61"/>
      <c r="E109" s="62">
        <f t="shared" si="3"/>
        <v>520</v>
      </c>
    </row>
    <row r="110" spans="2:5" ht="12.75">
      <c r="B110" s="61">
        <v>525</v>
      </c>
      <c r="C110" s="61">
        <v>669.46</v>
      </c>
      <c r="D110" s="61"/>
      <c r="E110" s="62">
        <f t="shared" si="3"/>
        <v>525</v>
      </c>
    </row>
    <row r="111" spans="2:5" ht="12.75">
      <c r="B111" s="61">
        <v>530</v>
      </c>
      <c r="C111" s="61">
        <v>666.46</v>
      </c>
      <c r="D111" s="61"/>
      <c r="E111" s="62">
        <f t="shared" si="3"/>
        <v>530</v>
      </c>
    </row>
    <row r="112" spans="2:5" ht="12.75">
      <c r="B112" s="61">
        <v>535</v>
      </c>
      <c r="C112" s="61">
        <v>663.46</v>
      </c>
      <c r="D112" s="61"/>
      <c r="E112" s="62">
        <f t="shared" si="3"/>
        <v>535</v>
      </c>
    </row>
    <row r="113" spans="2:5" ht="12.75">
      <c r="B113" s="61">
        <v>540</v>
      </c>
      <c r="C113" s="61">
        <v>660.46</v>
      </c>
      <c r="D113" s="61"/>
      <c r="E113" s="62">
        <f t="shared" si="3"/>
        <v>540</v>
      </c>
    </row>
    <row r="114" spans="2:5" ht="12.75">
      <c r="B114" s="61">
        <v>545</v>
      </c>
      <c r="C114" s="61">
        <v>657.46</v>
      </c>
      <c r="D114" s="61"/>
      <c r="E114" s="62">
        <f t="shared" si="3"/>
        <v>545</v>
      </c>
    </row>
    <row r="115" spans="2:5" ht="12.75">
      <c r="B115" s="61">
        <v>550</v>
      </c>
      <c r="C115" s="61">
        <v>654.46</v>
      </c>
      <c r="D115" s="61"/>
      <c r="E115" s="62">
        <f t="shared" si="3"/>
        <v>550</v>
      </c>
    </row>
    <row r="116" spans="2:5" ht="12.75">
      <c r="B116" s="61">
        <v>555</v>
      </c>
      <c r="C116" s="61">
        <v>651.46</v>
      </c>
      <c r="D116" s="61"/>
      <c r="E116" s="62">
        <f t="shared" si="3"/>
        <v>555</v>
      </c>
    </row>
    <row r="117" spans="2:5" ht="12.75">
      <c r="B117" s="61">
        <v>560</v>
      </c>
      <c r="C117" s="61">
        <v>648.46</v>
      </c>
      <c r="D117" s="61"/>
      <c r="E117" s="62">
        <f t="shared" si="3"/>
        <v>560</v>
      </c>
    </row>
    <row r="118" spans="2:5" ht="12.75">
      <c r="B118" s="61">
        <v>565</v>
      </c>
      <c r="C118" s="61">
        <v>645.46</v>
      </c>
      <c r="D118" s="61"/>
      <c r="E118" s="62">
        <f t="shared" si="3"/>
        <v>565</v>
      </c>
    </row>
    <row r="119" spans="2:5" ht="12.75">
      <c r="B119" s="61">
        <v>570</v>
      </c>
      <c r="C119" s="61">
        <v>642.46</v>
      </c>
      <c r="D119" s="61"/>
      <c r="E119" s="62">
        <f t="shared" si="3"/>
        <v>570</v>
      </c>
    </row>
    <row r="120" spans="2:5" ht="12.75">
      <c r="B120" s="61">
        <v>575</v>
      </c>
      <c r="C120" s="61">
        <v>639.46</v>
      </c>
      <c r="D120" s="61"/>
      <c r="E120" s="62">
        <f t="shared" si="3"/>
        <v>575</v>
      </c>
    </row>
    <row r="121" spans="2:5" ht="12.75">
      <c r="B121" s="61">
        <v>580</v>
      </c>
      <c r="C121" s="61">
        <v>636.46</v>
      </c>
      <c r="D121" s="61"/>
      <c r="E121" s="62">
        <f t="shared" si="3"/>
        <v>580</v>
      </c>
    </row>
    <row r="122" spans="2:5" ht="12.75">
      <c r="B122" s="61">
        <v>585</v>
      </c>
      <c r="C122" s="61">
        <v>633.46</v>
      </c>
      <c r="D122" s="61"/>
      <c r="E122" s="62">
        <f t="shared" si="3"/>
        <v>585</v>
      </c>
    </row>
    <row r="123" spans="2:5" ht="12.75">
      <c r="B123" s="61">
        <v>590</v>
      </c>
      <c r="C123" s="61">
        <v>630.46</v>
      </c>
      <c r="D123" s="61"/>
      <c r="E123" s="62">
        <f t="shared" si="3"/>
        <v>590</v>
      </c>
    </row>
    <row r="124" spans="2:5" ht="12.75">
      <c r="B124" s="61">
        <v>595</v>
      </c>
      <c r="C124" s="61">
        <v>627.46</v>
      </c>
      <c r="D124" s="61"/>
      <c r="E124" s="62">
        <f t="shared" si="3"/>
        <v>595</v>
      </c>
    </row>
    <row r="125" spans="2:5" ht="12.75">
      <c r="B125" s="61">
        <v>600</v>
      </c>
      <c r="C125" s="61">
        <v>624.46</v>
      </c>
      <c r="D125" s="61"/>
      <c r="E125" s="62">
        <f t="shared" si="3"/>
        <v>600</v>
      </c>
    </row>
    <row r="126" spans="2:5" ht="12.75">
      <c r="B126" s="61">
        <v>605</v>
      </c>
      <c r="C126" s="61">
        <v>621.46</v>
      </c>
      <c r="D126" s="61"/>
      <c r="E126" s="62">
        <f t="shared" si="3"/>
        <v>605</v>
      </c>
    </row>
    <row r="127" spans="2:5" ht="12.75">
      <c r="B127" s="61">
        <v>610</v>
      </c>
      <c r="C127" s="61">
        <v>618.46</v>
      </c>
      <c r="D127" s="61"/>
      <c r="E127" s="62">
        <f t="shared" si="3"/>
        <v>610</v>
      </c>
    </row>
    <row r="128" spans="2:5" ht="12.75">
      <c r="B128" s="61">
        <v>615</v>
      </c>
      <c r="C128" s="61">
        <v>615.46</v>
      </c>
      <c r="D128" s="61"/>
      <c r="E128" s="62">
        <f t="shared" si="3"/>
        <v>615</v>
      </c>
    </row>
    <row r="129" spans="2:5" ht="12.75">
      <c r="B129" s="61">
        <v>620</v>
      </c>
      <c r="C129" s="61">
        <v>612.46</v>
      </c>
      <c r="D129" s="61"/>
      <c r="E129" s="62">
        <f t="shared" si="3"/>
        <v>620</v>
      </c>
    </row>
    <row r="130" spans="2:5" ht="12.75">
      <c r="B130" s="61">
        <v>625</v>
      </c>
      <c r="C130" s="61">
        <v>609.46</v>
      </c>
      <c r="D130" s="61"/>
      <c r="E130" s="62">
        <f t="shared" si="3"/>
        <v>625</v>
      </c>
    </row>
    <row r="131" spans="2:5" ht="12.75">
      <c r="B131" s="61">
        <v>630</v>
      </c>
      <c r="C131" s="61">
        <v>606.46</v>
      </c>
      <c r="D131" s="61"/>
      <c r="E131" s="62">
        <f t="shared" si="3"/>
        <v>630</v>
      </c>
    </row>
    <row r="132" spans="2:5" ht="12.75">
      <c r="B132" s="61">
        <v>635</v>
      </c>
      <c r="C132" s="61">
        <v>603.46</v>
      </c>
      <c r="D132" s="61"/>
      <c r="E132" s="62">
        <f t="shared" si="3"/>
        <v>635</v>
      </c>
    </row>
    <row r="133" spans="2:5" ht="12.75">
      <c r="B133" s="61">
        <v>640</v>
      </c>
      <c r="C133" s="61">
        <v>600.46</v>
      </c>
      <c r="D133" s="61"/>
      <c r="E133" s="62">
        <f t="shared" si="3"/>
        <v>640</v>
      </c>
    </row>
    <row r="134" spans="2:5" ht="12.75">
      <c r="B134" s="61">
        <v>645</v>
      </c>
      <c r="C134" s="61">
        <v>597.46</v>
      </c>
      <c r="D134" s="61"/>
      <c r="E134" s="62">
        <f aca="true" t="shared" si="4" ref="E134:E197">B134</f>
        <v>645</v>
      </c>
    </row>
    <row r="135" spans="2:5" ht="12.75">
      <c r="B135" s="61">
        <v>650</v>
      </c>
      <c r="C135" s="61">
        <v>594.46</v>
      </c>
      <c r="D135" s="61"/>
      <c r="E135" s="62">
        <f t="shared" si="4"/>
        <v>650</v>
      </c>
    </row>
    <row r="136" spans="2:5" ht="12.75">
      <c r="B136" s="61">
        <v>655</v>
      </c>
      <c r="C136" s="61">
        <v>591.46</v>
      </c>
      <c r="D136" s="61"/>
      <c r="E136" s="62">
        <f t="shared" si="4"/>
        <v>655</v>
      </c>
    </row>
    <row r="137" spans="2:5" ht="12.75">
      <c r="B137" s="61">
        <v>660</v>
      </c>
      <c r="C137" s="61">
        <v>588.46</v>
      </c>
      <c r="D137" s="61"/>
      <c r="E137" s="62">
        <f t="shared" si="4"/>
        <v>660</v>
      </c>
    </row>
    <row r="138" spans="2:5" ht="12.75">
      <c r="B138" s="61">
        <v>665</v>
      </c>
      <c r="C138" s="61">
        <v>585.46</v>
      </c>
      <c r="D138" s="61"/>
      <c r="E138" s="62">
        <f t="shared" si="4"/>
        <v>665</v>
      </c>
    </row>
    <row r="139" spans="2:5" ht="12.75">
      <c r="B139" s="61">
        <v>670</v>
      </c>
      <c r="C139" s="61">
        <v>582.46</v>
      </c>
      <c r="D139" s="61"/>
      <c r="E139" s="62">
        <f t="shared" si="4"/>
        <v>670</v>
      </c>
    </row>
    <row r="140" spans="2:5" ht="12.75">
      <c r="B140" s="61">
        <v>675</v>
      </c>
      <c r="C140" s="61">
        <v>579.46</v>
      </c>
      <c r="D140" s="61"/>
      <c r="E140" s="62">
        <f t="shared" si="4"/>
        <v>675</v>
      </c>
    </row>
    <row r="141" spans="2:5" ht="12.75">
      <c r="B141" s="61">
        <v>680</v>
      </c>
      <c r="C141" s="61">
        <v>576.46</v>
      </c>
      <c r="D141" s="61"/>
      <c r="E141" s="62">
        <f t="shared" si="4"/>
        <v>680</v>
      </c>
    </row>
    <row r="142" spans="2:5" ht="12.75">
      <c r="B142" s="61">
        <v>685</v>
      </c>
      <c r="C142" s="61">
        <v>573.46</v>
      </c>
      <c r="D142" s="61"/>
      <c r="E142" s="62">
        <f t="shared" si="4"/>
        <v>685</v>
      </c>
    </row>
    <row r="143" spans="2:5" ht="12.75">
      <c r="B143" s="61">
        <v>690</v>
      </c>
      <c r="C143" s="61">
        <v>570.46</v>
      </c>
      <c r="D143" s="61"/>
      <c r="E143" s="62">
        <f t="shared" si="4"/>
        <v>690</v>
      </c>
    </row>
    <row r="144" spans="2:5" ht="12.75">
      <c r="B144" s="61">
        <v>695</v>
      </c>
      <c r="C144" s="61">
        <v>567.46</v>
      </c>
      <c r="D144" s="61"/>
      <c r="E144" s="62">
        <f t="shared" si="4"/>
        <v>695</v>
      </c>
    </row>
    <row r="145" spans="2:5" ht="12.75">
      <c r="B145" s="61">
        <v>700</v>
      </c>
      <c r="C145" s="61">
        <v>564.46</v>
      </c>
      <c r="D145" s="61"/>
      <c r="E145" s="62">
        <f t="shared" si="4"/>
        <v>700</v>
      </c>
    </row>
    <row r="146" spans="2:5" ht="12.75">
      <c r="B146" s="61">
        <v>705</v>
      </c>
      <c r="C146" s="61">
        <v>561.46</v>
      </c>
      <c r="D146" s="61"/>
      <c r="E146" s="62">
        <f t="shared" si="4"/>
        <v>705</v>
      </c>
    </row>
    <row r="147" spans="2:5" ht="12.75">
      <c r="B147" s="61">
        <v>710</v>
      </c>
      <c r="C147" s="61">
        <v>558.46</v>
      </c>
      <c r="D147" s="61"/>
      <c r="E147" s="62">
        <f t="shared" si="4"/>
        <v>710</v>
      </c>
    </row>
    <row r="148" spans="2:5" ht="12.75">
      <c r="B148" s="61">
        <v>715</v>
      </c>
      <c r="C148" s="61">
        <v>555.46</v>
      </c>
      <c r="D148" s="61"/>
      <c r="E148" s="62">
        <f t="shared" si="4"/>
        <v>715</v>
      </c>
    </row>
    <row r="149" spans="2:5" ht="12.75">
      <c r="B149" s="61">
        <v>720</v>
      </c>
      <c r="C149" s="61">
        <v>552.46</v>
      </c>
      <c r="D149" s="61"/>
      <c r="E149" s="62">
        <f t="shared" si="4"/>
        <v>720</v>
      </c>
    </row>
    <row r="150" spans="2:5" ht="12.75">
      <c r="B150" s="61">
        <v>725</v>
      </c>
      <c r="C150" s="61">
        <v>549.46</v>
      </c>
      <c r="D150" s="61"/>
      <c r="E150" s="62">
        <f t="shared" si="4"/>
        <v>725</v>
      </c>
    </row>
    <row r="151" spans="2:5" ht="12.75">
      <c r="B151" s="61">
        <v>730</v>
      </c>
      <c r="C151" s="61">
        <v>546.46</v>
      </c>
      <c r="D151" s="61"/>
      <c r="E151" s="62">
        <f t="shared" si="4"/>
        <v>730</v>
      </c>
    </row>
    <row r="152" spans="2:5" ht="12.75">
      <c r="B152" s="61">
        <v>735</v>
      </c>
      <c r="C152" s="61">
        <v>543.46</v>
      </c>
      <c r="D152" s="61"/>
      <c r="E152" s="62">
        <f t="shared" si="4"/>
        <v>735</v>
      </c>
    </row>
    <row r="153" spans="2:5" ht="12.75">
      <c r="B153" s="61">
        <v>740</v>
      </c>
      <c r="C153" s="61">
        <v>540.46</v>
      </c>
      <c r="D153" s="61"/>
      <c r="E153" s="62">
        <f t="shared" si="4"/>
        <v>740</v>
      </c>
    </row>
    <row r="154" spans="2:5" ht="12.75">
      <c r="B154" s="61">
        <v>745</v>
      </c>
      <c r="C154" s="61">
        <v>537.46</v>
      </c>
      <c r="D154" s="61"/>
      <c r="E154" s="62">
        <f t="shared" si="4"/>
        <v>745</v>
      </c>
    </row>
    <row r="155" spans="2:5" ht="12.75">
      <c r="B155" s="61">
        <v>750</v>
      </c>
      <c r="C155" s="61">
        <v>534.46</v>
      </c>
      <c r="D155" s="61"/>
      <c r="E155" s="62">
        <f t="shared" si="4"/>
        <v>750</v>
      </c>
    </row>
    <row r="156" spans="2:5" ht="12.75">
      <c r="B156" s="61">
        <v>755</v>
      </c>
      <c r="C156" s="61">
        <v>531.46</v>
      </c>
      <c r="D156" s="61"/>
      <c r="E156" s="62">
        <f t="shared" si="4"/>
        <v>755</v>
      </c>
    </row>
    <row r="157" spans="2:5" ht="12.75">
      <c r="B157" s="61">
        <v>760</v>
      </c>
      <c r="C157" s="61">
        <v>528.46</v>
      </c>
      <c r="D157" s="61"/>
      <c r="E157" s="62">
        <f t="shared" si="4"/>
        <v>760</v>
      </c>
    </row>
    <row r="158" spans="2:5" ht="12.75">
      <c r="B158" s="61">
        <v>765</v>
      </c>
      <c r="C158" s="61">
        <v>525.46</v>
      </c>
      <c r="D158" s="61"/>
      <c r="E158" s="62">
        <f t="shared" si="4"/>
        <v>765</v>
      </c>
    </row>
    <row r="159" spans="2:5" ht="12.75">
      <c r="B159" s="61">
        <v>770</v>
      </c>
      <c r="C159" s="61">
        <v>522.46</v>
      </c>
      <c r="D159" s="61"/>
      <c r="E159" s="62">
        <f t="shared" si="4"/>
        <v>770</v>
      </c>
    </row>
    <row r="160" spans="2:5" ht="12.75">
      <c r="B160" s="61">
        <v>775</v>
      </c>
      <c r="C160" s="61">
        <v>519.46</v>
      </c>
      <c r="D160" s="61"/>
      <c r="E160" s="62">
        <f t="shared" si="4"/>
        <v>775</v>
      </c>
    </row>
    <row r="161" spans="2:5" ht="12.75">
      <c r="B161" s="61">
        <v>780</v>
      </c>
      <c r="C161" s="61">
        <v>516.46</v>
      </c>
      <c r="D161" s="61"/>
      <c r="E161" s="62">
        <f t="shared" si="4"/>
        <v>780</v>
      </c>
    </row>
    <row r="162" spans="2:5" ht="12.75">
      <c r="B162" s="61">
        <v>785</v>
      </c>
      <c r="C162" s="61">
        <v>513.46</v>
      </c>
      <c r="D162" s="61"/>
      <c r="E162" s="62">
        <f t="shared" si="4"/>
        <v>785</v>
      </c>
    </row>
    <row r="163" spans="2:5" ht="12.75">
      <c r="B163" s="61">
        <v>790</v>
      </c>
      <c r="C163" s="61">
        <v>510.46000000000004</v>
      </c>
      <c r="D163" s="61"/>
      <c r="E163" s="62">
        <f t="shared" si="4"/>
        <v>790</v>
      </c>
    </row>
    <row r="164" spans="2:5" ht="12.75">
      <c r="B164" s="61">
        <v>795</v>
      </c>
      <c r="C164" s="61">
        <v>507.46000000000004</v>
      </c>
      <c r="D164" s="61"/>
      <c r="E164" s="62">
        <f t="shared" si="4"/>
        <v>795</v>
      </c>
    </row>
    <row r="165" spans="2:5" ht="12.75">
      <c r="B165" s="61">
        <v>800</v>
      </c>
      <c r="C165" s="61">
        <v>504.46000000000004</v>
      </c>
      <c r="D165" s="61"/>
      <c r="E165" s="62">
        <f t="shared" si="4"/>
        <v>800</v>
      </c>
    </row>
    <row r="166" spans="2:5" ht="12.75">
      <c r="B166" s="61">
        <v>805</v>
      </c>
      <c r="C166" s="61">
        <v>501.46000000000004</v>
      </c>
      <c r="D166" s="61"/>
      <c r="E166" s="62">
        <f t="shared" si="4"/>
        <v>805</v>
      </c>
    </row>
    <row r="167" spans="2:5" ht="12.75">
      <c r="B167" s="61">
        <v>810</v>
      </c>
      <c r="C167" s="61">
        <v>498.46000000000004</v>
      </c>
      <c r="D167" s="61"/>
      <c r="E167" s="62">
        <f t="shared" si="4"/>
        <v>810</v>
      </c>
    </row>
    <row r="168" spans="2:5" ht="12.75">
      <c r="B168" s="61">
        <v>815</v>
      </c>
      <c r="C168" s="61">
        <v>495.46000000000004</v>
      </c>
      <c r="D168" s="61"/>
      <c r="E168" s="62">
        <f t="shared" si="4"/>
        <v>815</v>
      </c>
    </row>
    <row r="169" spans="2:5" ht="12.75">
      <c r="B169" s="61">
        <v>820</v>
      </c>
      <c r="C169" s="61">
        <v>492.46000000000004</v>
      </c>
      <c r="D169" s="61"/>
      <c r="E169" s="62">
        <f t="shared" si="4"/>
        <v>820</v>
      </c>
    </row>
    <row r="170" spans="2:5" ht="12.75">
      <c r="B170" s="61">
        <v>825</v>
      </c>
      <c r="C170" s="61">
        <v>489.46000000000004</v>
      </c>
      <c r="D170" s="61"/>
      <c r="E170" s="62">
        <f t="shared" si="4"/>
        <v>825</v>
      </c>
    </row>
    <row r="171" spans="2:5" ht="12.75">
      <c r="B171" s="61">
        <v>830</v>
      </c>
      <c r="C171" s="61">
        <v>486.46000000000004</v>
      </c>
      <c r="D171" s="61"/>
      <c r="E171" s="62">
        <f t="shared" si="4"/>
        <v>830</v>
      </c>
    </row>
    <row r="172" spans="2:5" ht="12.75">
      <c r="B172" s="61">
        <v>835</v>
      </c>
      <c r="C172" s="61">
        <v>483.46000000000004</v>
      </c>
      <c r="D172" s="61"/>
      <c r="E172" s="62">
        <f t="shared" si="4"/>
        <v>835</v>
      </c>
    </row>
    <row r="173" spans="2:5" ht="12.75">
      <c r="B173" s="61">
        <v>840</v>
      </c>
      <c r="C173" s="61">
        <v>480.46000000000004</v>
      </c>
      <c r="D173" s="61"/>
      <c r="E173" s="62">
        <f t="shared" si="4"/>
        <v>840</v>
      </c>
    </row>
    <row r="174" spans="2:5" ht="12.75">
      <c r="B174" s="61">
        <v>845</v>
      </c>
      <c r="C174" s="61">
        <v>477.46000000000004</v>
      </c>
      <c r="D174" s="61"/>
      <c r="E174" s="62">
        <f t="shared" si="4"/>
        <v>845</v>
      </c>
    </row>
    <row r="175" spans="2:5" ht="12.75">
      <c r="B175" s="61">
        <v>850</v>
      </c>
      <c r="C175" s="61">
        <v>474.46000000000004</v>
      </c>
      <c r="D175" s="61"/>
      <c r="E175" s="62">
        <f t="shared" si="4"/>
        <v>850</v>
      </c>
    </row>
    <row r="176" spans="2:5" ht="12.75">
      <c r="B176" s="61">
        <v>855</v>
      </c>
      <c r="C176" s="61">
        <v>471.46000000000004</v>
      </c>
      <c r="D176" s="61"/>
      <c r="E176" s="62">
        <f t="shared" si="4"/>
        <v>855</v>
      </c>
    </row>
    <row r="177" spans="2:5" ht="12.75">
      <c r="B177" s="61">
        <v>860</v>
      </c>
      <c r="C177" s="61">
        <v>468.46000000000004</v>
      </c>
      <c r="D177" s="61"/>
      <c r="E177" s="62">
        <f t="shared" si="4"/>
        <v>860</v>
      </c>
    </row>
    <row r="178" spans="2:5" ht="12.75">
      <c r="B178" s="61">
        <v>865</v>
      </c>
      <c r="C178" s="61">
        <v>465.46000000000004</v>
      </c>
      <c r="D178" s="61"/>
      <c r="E178" s="62">
        <f t="shared" si="4"/>
        <v>865</v>
      </c>
    </row>
    <row r="179" spans="2:5" ht="12.75">
      <c r="B179" s="61">
        <v>870</v>
      </c>
      <c r="C179" s="61">
        <v>462.46000000000004</v>
      </c>
      <c r="D179" s="61"/>
      <c r="E179" s="62">
        <f t="shared" si="4"/>
        <v>870</v>
      </c>
    </row>
    <row r="180" spans="2:5" ht="12.75">
      <c r="B180" s="61">
        <v>875</v>
      </c>
      <c r="C180" s="61">
        <v>459.46000000000004</v>
      </c>
      <c r="D180" s="61"/>
      <c r="E180" s="62">
        <f t="shared" si="4"/>
        <v>875</v>
      </c>
    </row>
    <row r="181" spans="2:5" ht="12.75">
      <c r="B181" s="61">
        <v>880</v>
      </c>
      <c r="C181" s="61">
        <v>456.46000000000004</v>
      </c>
      <c r="D181" s="61"/>
      <c r="E181" s="62">
        <f t="shared" si="4"/>
        <v>880</v>
      </c>
    </row>
    <row r="182" spans="2:5" ht="12.75">
      <c r="B182" s="61">
        <v>885</v>
      </c>
      <c r="C182" s="61">
        <v>453.46000000000004</v>
      </c>
      <c r="D182" s="61"/>
      <c r="E182" s="62">
        <f t="shared" si="4"/>
        <v>885</v>
      </c>
    </row>
    <row r="183" spans="2:5" ht="12.75">
      <c r="B183" s="61">
        <v>890</v>
      </c>
      <c r="C183" s="61">
        <v>450.46000000000004</v>
      </c>
      <c r="D183" s="61"/>
      <c r="E183" s="62">
        <f t="shared" si="4"/>
        <v>890</v>
      </c>
    </row>
    <row r="184" spans="2:5" ht="12.75">
      <c r="B184" s="61">
        <v>895</v>
      </c>
      <c r="C184" s="61">
        <v>447.46000000000004</v>
      </c>
      <c r="D184" s="61"/>
      <c r="E184" s="62">
        <f t="shared" si="4"/>
        <v>895</v>
      </c>
    </row>
    <row r="185" spans="2:5" ht="12.75">
      <c r="B185" s="61">
        <v>900</v>
      </c>
      <c r="C185" s="61">
        <v>444.46000000000004</v>
      </c>
      <c r="D185" s="61"/>
      <c r="E185" s="62">
        <f t="shared" si="4"/>
        <v>900</v>
      </c>
    </row>
    <row r="186" spans="2:5" ht="12.75">
      <c r="B186" s="61">
        <v>905</v>
      </c>
      <c r="C186" s="61">
        <v>441.46000000000004</v>
      </c>
      <c r="D186" s="61"/>
      <c r="E186" s="62">
        <f t="shared" si="4"/>
        <v>905</v>
      </c>
    </row>
    <row r="187" spans="2:5" ht="12.75">
      <c r="B187" s="61">
        <v>910</v>
      </c>
      <c r="C187" s="61">
        <v>438.46000000000004</v>
      </c>
      <c r="D187" s="61"/>
      <c r="E187" s="62">
        <f t="shared" si="4"/>
        <v>910</v>
      </c>
    </row>
    <row r="188" spans="2:5" ht="12.75">
      <c r="B188" s="61">
        <v>915</v>
      </c>
      <c r="C188" s="61">
        <v>435.46000000000004</v>
      </c>
      <c r="D188" s="61"/>
      <c r="E188" s="62">
        <f t="shared" si="4"/>
        <v>915</v>
      </c>
    </row>
    <row r="189" spans="2:5" ht="12.75">
      <c r="B189" s="61">
        <v>920</v>
      </c>
      <c r="C189" s="61">
        <v>432.46000000000004</v>
      </c>
      <c r="D189" s="61"/>
      <c r="E189" s="62">
        <f t="shared" si="4"/>
        <v>920</v>
      </c>
    </row>
    <row r="190" spans="2:5" ht="12.75">
      <c r="B190" s="61">
        <v>925</v>
      </c>
      <c r="C190" s="61">
        <v>429.46000000000004</v>
      </c>
      <c r="D190" s="61"/>
      <c r="E190" s="62">
        <f t="shared" si="4"/>
        <v>925</v>
      </c>
    </row>
    <row r="191" spans="2:5" ht="12.75">
      <c r="B191" s="61">
        <v>930</v>
      </c>
      <c r="C191" s="61">
        <v>426.46000000000004</v>
      </c>
      <c r="D191" s="61"/>
      <c r="E191" s="62">
        <f t="shared" si="4"/>
        <v>930</v>
      </c>
    </row>
    <row r="192" spans="2:5" ht="12.75">
      <c r="B192" s="61">
        <v>935</v>
      </c>
      <c r="C192" s="61">
        <v>423.46000000000004</v>
      </c>
      <c r="D192" s="61"/>
      <c r="E192" s="62">
        <f t="shared" si="4"/>
        <v>935</v>
      </c>
    </row>
    <row r="193" spans="2:5" ht="12.75">
      <c r="B193" s="61">
        <v>940</v>
      </c>
      <c r="C193" s="61">
        <v>420.46000000000004</v>
      </c>
      <c r="D193" s="61"/>
      <c r="E193" s="62">
        <f t="shared" si="4"/>
        <v>940</v>
      </c>
    </row>
    <row r="194" spans="2:5" ht="12.75">
      <c r="B194" s="61">
        <v>945</v>
      </c>
      <c r="C194" s="61">
        <v>417.46000000000004</v>
      </c>
      <c r="D194" s="61"/>
      <c r="E194" s="62">
        <f t="shared" si="4"/>
        <v>945</v>
      </c>
    </row>
    <row r="195" spans="2:5" ht="12.75">
      <c r="B195" s="61">
        <v>950</v>
      </c>
      <c r="C195" s="61">
        <v>414.46000000000004</v>
      </c>
      <c r="D195" s="61"/>
      <c r="E195" s="62">
        <f t="shared" si="4"/>
        <v>950</v>
      </c>
    </row>
    <row r="196" spans="2:5" ht="12.75">
      <c r="B196" s="61">
        <v>955</v>
      </c>
      <c r="C196" s="61">
        <v>411.46000000000004</v>
      </c>
      <c r="D196" s="61"/>
      <c r="E196" s="62">
        <f t="shared" si="4"/>
        <v>955</v>
      </c>
    </row>
    <row r="197" spans="2:5" ht="12.75">
      <c r="B197" s="61">
        <v>960</v>
      </c>
      <c r="C197" s="61">
        <v>408.46000000000004</v>
      </c>
      <c r="D197" s="61"/>
      <c r="E197" s="62">
        <f t="shared" si="4"/>
        <v>960</v>
      </c>
    </row>
    <row r="198" spans="2:5" ht="12.75">
      <c r="B198" s="61">
        <v>965</v>
      </c>
      <c r="C198" s="61">
        <v>405.46000000000004</v>
      </c>
      <c r="D198" s="61"/>
      <c r="E198" s="62">
        <f aca="true" t="shared" si="5" ref="E198:E261">B198</f>
        <v>965</v>
      </c>
    </row>
    <row r="199" spans="2:5" ht="12.75">
      <c r="B199" s="61">
        <v>970</v>
      </c>
      <c r="C199" s="61">
        <v>402.46000000000004</v>
      </c>
      <c r="D199" s="61"/>
      <c r="E199" s="62">
        <f t="shared" si="5"/>
        <v>970</v>
      </c>
    </row>
    <row r="200" spans="2:5" ht="12.75">
      <c r="B200" s="61">
        <v>975</v>
      </c>
      <c r="C200" s="61">
        <v>399.46000000000004</v>
      </c>
      <c r="D200" s="61"/>
      <c r="E200" s="62">
        <f t="shared" si="5"/>
        <v>975</v>
      </c>
    </row>
    <row r="201" spans="2:5" ht="12.75">
      <c r="B201" s="61">
        <v>980</v>
      </c>
      <c r="C201" s="61">
        <v>396.46000000000004</v>
      </c>
      <c r="D201" s="61"/>
      <c r="E201" s="62">
        <f t="shared" si="5"/>
        <v>980</v>
      </c>
    </row>
    <row r="202" spans="2:5" ht="12.75">
      <c r="B202" s="61">
        <v>985</v>
      </c>
      <c r="C202" s="61">
        <v>393.46000000000004</v>
      </c>
      <c r="D202" s="61"/>
      <c r="E202" s="62">
        <f t="shared" si="5"/>
        <v>985</v>
      </c>
    </row>
    <row r="203" spans="2:5" ht="12.75">
      <c r="B203" s="61">
        <v>990</v>
      </c>
      <c r="C203" s="61">
        <v>390.46000000000004</v>
      </c>
      <c r="D203" s="61"/>
      <c r="E203" s="62">
        <f t="shared" si="5"/>
        <v>990</v>
      </c>
    </row>
    <row r="204" spans="2:5" ht="12.75">
      <c r="B204" s="61">
        <v>995</v>
      </c>
      <c r="C204" s="61">
        <v>387.46000000000004</v>
      </c>
      <c r="D204" s="61"/>
      <c r="E204" s="62">
        <f t="shared" si="5"/>
        <v>995</v>
      </c>
    </row>
    <row r="205" spans="2:5" ht="12.75">
      <c r="B205" s="61">
        <v>1000</v>
      </c>
      <c r="C205" s="61">
        <v>384.46000000000004</v>
      </c>
      <c r="D205" s="61"/>
      <c r="E205" s="62">
        <f t="shared" si="5"/>
        <v>1000</v>
      </c>
    </row>
    <row r="206" spans="2:5" ht="12.75">
      <c r="B206" s="61">
        <v>1005</v>
      </c>
      <c r="C206" s="61">
        <v>381.46000000000004</v>
      </c>
      <c r="D206" s="61"/>
      <c r="E206" s="62">
        <f t="shared" si="5"/>
        <v>1005</v>
      </c>
    </row>
    <row r="207" spans="2:5" ht="12.75">
      <c r="B207" s="61">
        <v>1010</v>
      </c>
      <c r="C207" s="61">
        <v>378.46000000000004</v>
      </c>
      <c r="D207" s="61"/>
      <c r="E207" s="62">
        <f t="shared" si="5"/>
        <v>1010</v>
      </c>
    </row>
    <row r="208" spans="2:5" ht="12.75">
      <c r="B208" s="61">
        <v>1015</v>
      </c>
      <c r="C208" s="61">
        <v>375.46000000000004</v>
      </c>
      <c r="D208" s="61"/>
      <c r="E208" s="62">
        <f t="shared" si="5"/>
        <v>1015</v>
      </c>
    </row>
    <row r="209" spans="2:5" ht="12.75">
      <c r="B209" s="61">
        <v>1020</v>
      </c>
      <c r="C209" s="61">
        <v>372.46000000000004</v>
      </c>
      <c r="D209" s="61"/>
      <c r="E209" s="62">
        <f t="shared" si="5"/>
        <v>1020</v>
      </c>
    </row>
    <row r="210" spans="2:5" ht="12.75">
      <c r="B210" s="61">
        <v>1025</v>
      </c>
      <c r="C210" s="61">
        <v>369.46000000000004</v>
      </c>
      <c r="D210" s="61"/>
      <c r="E210" s="62">
        <f t="shared" si="5"/>
        <v>1025</v>
      </c>
    </row>
    <row r="211" spans="2:5" ht="12.75">
      <c r="B211" s="61">
        <v>1030</v>
      </c>
      <c r="C211" s="61">
        <v>366.46000000000004</v>
      </c>
      <c r="D211" s="61"/>
      <c r="E211" s="62">
        <f t="shared" si="5"/>
        <v>1030</v>
      </c>
    </row>
    <row r="212" spans="2:5" ht="12.75">
      <c r="B212" s="61">
        <v>1035</v>
      </c>
      <c r="C212" s="61">
        <v>363.46000000000004</v>
      </c>
      <c r="D212" s="61"/>
      <c r="E212" s="62">
        <f t="shared" si="5"/>
        <v>1035</v>
      </c>
    </row>
    <row r="213" spans="2:5" ht="12.75">
      <c r="B213" s="61">
        <v>1040</v>
      </c>
      <c r="C213" s="61">
        <v>360.46000000000004</v>
      </c>
      <c r="D213" s="61"/>
      <c r="E213" s="62">
        <f t="shared" si="5"/>
        <v>1040</v>
      </c>
    </row>
    <row r="214" spans="2:5" ht="12.75">
      <c r="B214" s="61">
        <v>1045</v>
      </c>
      <c r="C214" s="61">
        <v>357.46000000000004</v>
      </c>
      <c r="D214" s="61"/>
      <c r="E214" s="62">
        <f t="shared" si="5"/>
        <v>1045</v>
      </c>
    </row>
    <row r="215" spans="2:5" ht="12.75">
      <c r="B215" s="61">
        <v>1050</v>
      </c>
      <c r="C215" s="61">
        <v>354.46000000000004</v>
      </c>
      <c r="D215" s="61"/>
      <c r="E215" s="62">
        <f t="shared" si="5"/>
        <v>1050</v>
      </c>
    </row>
    <row r="216" spans="2:5" ht="12.75">
      <c r="B216" s="61">
        <v>1055</v>
      </c>
      <c r="C216" s="61">
        <v>351.46000000000004</v>
      </c>
      <c r="D216" s="61"/>
      <c r="E216" s="62">
        <f t="shared" si="5"/>
        <v>1055</v>
      </c>
    </row>
    <row r="217" spans="2:5" ht="12.75">
      <c r="B217" s="61">
        <v>1060</v>
      </c>
      <c r="C217" s="61">
        <v>348.46000000000004</v>
      </c>
      <c r="D217" s="61"/>
      <c r="E217" s="62">
        <f t="shared" si="5"/>
        <v>1060</v>
      </c>
    </row>
    <row r="218" spans="2:5" ht="12.75">
      <c r="B218" s="61">
        <v>1065</v>
      </c>
      <c r="C218" s="61">
        <v>345.46000000000004</v>
      </c>
      <c r="D218" s="61"/>
      <c r="E218" s="62">
        <f t="shared" si="5"/>
        <v>1065</v>
      </c>
    </row>
    <row r="219" spans="2:5" ht="12.75">
      <c r="B219" s="61">
        <v>1070</v>
      </c>
      <c r="C219" s="61">
        <v>342.46000000000004</v>
      </c>
      <c r="D219" s="61"/>
      <c r="E219" s="62">
        <f t="shared" si="5"/>
        <v>1070</v>
      </c>
    </row>
    <row r="220" spans="2:5" ht="12.75">
      <c r="B220" s="61">
        <v>1075</v>
      </c>
      <c r="C220" s="61">
        <v>339.46000000000004</v>
      </c>
      <c r="D220" s="61"/>
      <c r="E220" s="62">
        <f t="shared" si="5"/>
        <v>1075</v>
      </c>
    </row>
    <row r="221" spans="2:5" ht="12.75">
      <c r="B221" s="61">
        <v>1080</v>
      </c>
      <c r="C221" s="61">
        <v>336.46000000000004</v>
      </c>
      <c r="D221" s="61"/>
      <c r="E221" s="62">
        <f t="shared" si="5"/>
        <v>1080</v>
      </c>
    </row>
    <row r="222" spans="2:5" ht="12.75">
      <c r="B222" s="61">
        <v>1085</v>
      </c>
      <c r="C222" s="61">
        <v>333.46000000000004</v>
      </c>
      <c r="D222" s="61"/>
      <c r="E222" s="62">
        <f t="shared" si="5"/>
        <v>1085</v>
      </c>
    </row>
    <row r="223" spans="2:5" ht="12.75">
      <c r="B223" s="61">
        <v>1090</v>
      </c>
      <c r="C223" s="61">
        <v>330.46000000000004</v>
      </c>
      <c r="D223" s="61"/>
      <c r="E223" s="62">
        <f t="shared" si="5"/>
        <v>1090</v>
      </c>
    </row>
    <row r="224" spans="2:5" ht="12.75">
      <c r="B224" s="61">
        <v>1095</v>
      </c>
      <c r="C224" s="61">
        <v>327.46000000000004</v>
      </c>
      <c r="D224" s="61"/>
      <c r="E224" s="62">
        <f t="shared" si="5"/>
        <v>1095</v>
      </c>
    </row>
    <row r="225" spans="2:5" ht="12.75">
      <c r="B225" s="61">
        <v>1100</v>
      </c>
      <c r="C225" s="61">
        <v>324.46000000000004</v>
      </c>
      <c r="D225" s="61"/>
      <c r="E225" s="62">
        <f t="shared" si="5"/>
        <v>1100</v>
      </c>
    </row>
    <row r="226" spans="2:5" ht="12.75">
      <c r="B226" s="61">
        <v>1105</v>
      </c>
      <c r="C226" s="61">
        <v>321.46000000000004</v>
      </c>
      <c r="D226" s="61"/>
      <c r="E226" s="62">
        <f t="shared" si="5"/>
        <v>1105</v>
      </c>
    </row>
    <row r="227" spans="2:5" ht="12.75">
      <c r="B227" s="61">
        <v>1110</v>
      </c>
      <c r="C227" s="61">
        <v>318.46000000000004</v>
      </c>
      <c r="D227" s="61"/>
      <c r="E227" s="62">
        <f t="shared" si="5"/>
        <v>1110</v>
      </c>
    </row>
    <row r="228" spans="2:5" ht="12.75">
      <c r="B228" s="61">
        <v>1115</v>
      </c>
      <c r="C228" s="61">
        <v>315.46000000000004</v>
      </c>
      <c r="D228" s="61"/>
      <c r="E228" s="62">
        <f t="shared" si="5"/>
        <v>1115</v>
      </c>
    </row>
    <row r="229" spans="2:5" ht="12.75">
      <c r="B229" s="61">
        <v>1120</v>
      </c>
      <c r="C229" s="61">
        <v>312.46000000000004</v>
      </c>
      <c r="D229" s="61"/>
      <c r="E229" s="62">
        <f t="shared" si="5"/>
        <v>1120</v>
      </c>
    </row>
    <row r="230" spans="2:5" ht="12.75">
      <c r="B230" s="61">
        <v>1125</v>
      </c>
      <c r="C230" s="61">
        <v>309.46000000000004</v>
      </c>
      <c r="D230" s="61"/>
      <c r="E230" s="62">
        <f t="shared" si="5"/>
        <v>1125</v>
      </c>
    </row>
    <row r="231" spans="2:5" ht="12.75">
      <c r="B231" s="61">
        <v>1130</v>
      </c>
      <c r="C231" s="61">
        <v>306.46000000000004</v>
      </c>
      <c r="D231" s="61"/>
      <c r="E231" s="62">
        <f t="shared" si="5"/>
        <v>1130</v>
      </c>
    </row>
    <row r="232" spans="2:5" ht="12.75">
      <c r="B232" s="61">
        <v>1135</v>
      </c>
      <c r="C232" s="61">
        <v>303.46000000000004</v>
      </c>
      <c r="D232" s="61"/>
      <c r="E232" s="62">
        <f t="shared" si="5"/>
        <v>1135</v>
      </c>
    </row>
    <row r="233" spans="2:5" ht="12.75">
      <c r="B233" s="61">
        <v>1140</v>
      </c>
      <c r="C233" s="61">
        <v>300.46000000000004</v>
      </c>
      <c r="D233" s="61"/>
      <c r="E233" s="62">
        <f t="shared" si="5"/>
        <v>1140</v>
      </c>
    </row>
    <row r="234" spans="2:5" ht="12.75">
      <c r="B234" s="61">
        <v>1145</v>
      </c>
      <c r="C234" s="61">
        <v>297.46000000000004</v>
      </c>
      <c r="D234" s="61"/>
      <c r="E234" s="62">
        <f t="shared" si="5"/>
        <v>1145</v>
      </c>
    </row>
    <row r="235" spans="2:5" ht="12.75">
      <c r="B235" s="61">
        <v>1150</v>
      </c>
      <c r="C235" s="61">
        <v>294.46000000000004</v>
      </c>
      <c r="D235" s="61"/>
      <c r="E235" s="62">
        <f t="shared" si="5"/>
        <v>1150</v>
      </c>
    </row>
    <row r="236" spans="2:5" ht="12.75">
      <c r="B236" s="61">
        <v>1155</v>
      </c>
      <c r="C236" s="61">
        <v>291.46000000000004</v>
      </c>
      <c r="D236" s="61"/>
      <c r="E236" s="62">
        <f t="shared" si="5"/>
        <v>1155</v>
      </c>
    </row>
    <row r="237" spans="2:5" ht="12.75">
      <c r="B237" s="61">
        <v>1160</v>
      </c>
      <c r="C237" s="61">
        <v>288.46000000000004</v>
      </c>
      <c r="D237" s="61"/>
      <c r="E237" s="62">
        <f t="shared" si="5"/>
        <v>1160</v>
      </c>
    </row>
    <row r="238" spans="2:5" ht="12.75">
      <c r="B238" s="61">
        <v>1165</v>
      </c>
      <c r="C238" s="61">
        <v>285.46000000000004</v>
      </c>
      <c r="D238" s="61"/>
      <c r="E238" s="62">
        <f t="shared" si="5"/>
        <v>1165</v>
      </c>
    </row>
    <row r="239" spans="2:5" ht="12.75">
      <c r="B239" s="61">
        <v>1170</v>
      </c>
      <c r="C239" s="61">
        <v>282.46000000000004</v>
      </c>
      <c r="D239" s="61"/>
      <c r="E239" s="62">
        <f t="shared" si="5"/>
        <v>1170</v>
      </c>
    </row>
    <row r="240" spans="2:5" ht="12.75">
      <c r="B240" s="61">
        <v>1175</v>
      </c>
      <c r="C240" s="61">
        <v>279.46000000000004</v>
      </c>
      <c r="D240" s="61"/>
      <c r="E240" s="62">
        <f t="shared" si="5"/>
        <v>1175</v>
      </c>
    </row>
    <row r="241" spans="2:5" ht="12.75">
      <c r="B241" s="61">
        <v>1180</v>
      </c>
      <c r="C241" s="61">
        <v>276.46000000000004</v>
      </c>
      <c r="D241" s="61"/>
      <c r="E241" s="62">
        <f t="shared" si="5"/>
        <v>1180</v>
      </c>
    </row>
    <row r="242" spans="2:5" ht="12.75">
      <c r="B242" s="61">
        <v>1185</v>
      </c>
      <c r="C242" s="61">
        <v>273.46000000000004</v>
      </c>
      <c r="D242" s="61"/>
      <c r="E242" s="62">
        <f t="shared" si="5"/>
        <v>1185</v>
      </c>
    </row>
    <row r="243" spans="2:5" ht="12.75">
      <c r="B243" s="61">
        <v>1190</v>
      </c>
      <c r="C243" s="61">
        <v>270.46000000000004</v>
      </c>
      <c r="D243" s="61"/>
      <c r="E243" s="62">
        <f t="shared" si="5"/>
        <v>1190</v>
      </c>
    </row>
    <row r="244" spans="2:5" ht="12.75">
      <c r="B244" s="61">
        <v>1195</v>
      </c>
      <c r="C244" s="61">
        <v>267.46000000000004</v>
      </c>
      <c r="D244" s="61"/>
      <c r="E244" s="62">
        <f t="shared" si="5"/>
        <v>1195</v>
      </c>
    </row>
    <row r="245" spans="2:5" ht="12.75">
      <c r="B245" s="61">
        <v>1200</v>
      </c>
      <c r="C245" s="61">
        <v>264.46000000000004</v>
      </c>
      <c r="D245" s="61"/>
      <c r="E245" s="62">
        <f t="shared" si="5"/>
        <v>1200</v>
      </c>
    </row>
    <row r="246" spans="2:5" ht="12.75">
      <c r="B246" s="61">
        <v>1205</v>
      </c>
      <c r="C246" s="61">
        <v>261.46000000000004</v>
      </c>
      <c r="D246" s="61"/>
      <c r="E246" s="62">
        <f t="shared" si="5"/>
        <v>1205</v>
      </c>
    </row>
    <row r="247" spans="2:5" ht="12.75">
      <c r="B247" s="61">
        <v>1210</v>
      </c>
      <c r="C247" s="61">
        <v>258.46000000000004</v>
      </c>
      <c r="D247" s="61"/>
      <c r="E247" s="62">
        <f t="shared" si="5"/>
        <v>1210</v>
      </c>
    </row>
    <row r="248" spans="2:5" ht="12.75">
      <c r="B248" s="61">
        <v>1215</v>
      </c>
      <c r="C248" s="61">
        <v>255.46000000000004</v>
      </c>
      <c r="D248" s="61"/>
      <c r="E248" s="62">
        <f t="shared" si="5"/>
        <v>1215</v>
      </c>
    </row>
    <row r="249" spans="2:5" ht="12.75">
      <c r="B249" s="61">
        <v>1220</v>
      </c>
      <c r="C249" s="61">
        <v>252.46000000000004</v>
      </c>
      <c r="D249" s="61"/>
      <c r="E249" s="62">
        <f t="shared" si="5"/>
        <v>1220</v>
      </c>
    </row>
    <row r="250" spans="2:5" ht="12.75">
      <c r="B250" s="61">
        <v>1225</v>
      </c>
      <c r="C250" s="61">
        <v>249.46000000000004</v>
      </c>
      <c r="D250" s="61"/>
      <c r="E250" s="62">
        <f t="shared" si="5"/>
        <v>1225</v>
      </c>
    </row>
    <row r="251" spans="2:5" ht="12.75">
      <c r="B251" s="61">
        <v>1230</v>
      </c>
      <c r="C251" s="61">
        <v>246.46000000000004</v>
      </c>
      <c r="D251" s="61"/>
      <c r="E251" s="62">
        <f t="shared" si="5"/>
        <v>1230</v>
      </c>
    </row>
    <row r="252" spans="2:5" ht="12.75">
      <c r="B252" s="61">
        <v>1235</v>
      </c>
      <c r="C252" s="61">
        <v>243.46000000000004</v>
      </c>
      <c r="D252" s="61"/>
      <c r="E252" s="62">
        <f t="shared" si="5"/>
        <v>1235</v>
      </c>
    </row>
    <row r="253" spans="2:5" ht="12.75">
      <c r="B253" s="61">
        <v>1240</v>
      </c>
      <c r="C253" s="61">
        <v>240.46000000000004</v>
      </c>
      <c r="D253" s="61"/>
      <c r="E253" s="62">
        <f t="shared" si="5"/>
        <v>1240</v>
      </c>
    </row>
    <row r="254" spans="2:5" ht="12.75">
      <c r="B254" s="61">
        <v>1245</v>
      </c>
      <c r="C254" s="61">
        <v>237.46000000000004</v>
      </c>
      <c r="D254" s="61"/>
      <c r="E254" s="62">
        <f t="shared" si="5"/>
        <v>1245</v>
      </c>
    </row>
    <row r="255" spans="2:5" ht="12.75">
      <c r="B255" s="61">
        <v>1250</v>
      </c>
      <c r="C255" s="61">
        <v>234.46000000000004</v>
      </c>
      <c r="D255" s="61"/>
      <c r="E255" s="62">
        <f t="shared" si="5"/>
        <v>1250</v>
      </c>
    </row>
    <row r="256" spans="2:5" ht="12.75">
      <c r="B256" s="61">
        <v>1255</v>
      </c>
      <c r="C256" s="61">
        <v>231.46000000000004</v>
      </c>
      <c r="D256" s="61"/>
      <c r="E256" s="62">
        <f t="shared" si="5"/>
        <v>1255</v>
      </c>
    </row>
    <row r="257" spans="2:5" ht="12.75">
      <c r="B257" s="61">
        <v>1260</v>
      </c>
      <c r="C257" s="61">
        <v>228.46000000000004</v>
      </c>
      <c r="D257" s="61"/>
      <c r="E257" s="62">
        <f t="shared" si="5"/>
        <v>1260</v>
      </c>
    </row>
    <row r="258" spans="2:5" ht="12.75">
      <c r="B258" s="61">
        <v>1265</v>
      </c>
      <c r="C258" s="61">
        <v>225.46000000000004</v>
      </c>
      <c r="D258" s="61"/>
      <c r="E258" s="62">
        <f t="shared" si="5"/>
        <v>1265</v>
      </c>
    </row>
    <row r="259" spans="2:5" ht="12.75">
      <c r="B259" s="61">
        <v>1270</v>
      </c>
      <c r="C259" s="61">
        <v>222.46000000000004</v>
      </c>
      <c r="D259" s="61"/>
      <c r="E259" s="62">
        <f t="shared" si="5"/>
        <v>1270</v>
      </c>
    </row>
    <row r="260" spans="2:5" ht="12.75">
      <c r="B260" s="61">
        <v>1275</v>
      </c>
      <c r="C260" s="61">
        <v>219.46000000000004</v>
      </c>
      <c r="D260" s="61"/>
      <c r="E260" s="62">
        <f t="shared" si="5"/>
        <v>1275</v>
      </c>
    </row>
    <row r="261" spans="2:5" ht="12.75">
      <c r="B261" s="61">
        <v>1280</v>
      </c>
      <c r="C261" s="61">
        <v>216.46000000000004</v>
      </c>
      <c r="D261" s="61"/>
      <c r="E261" s="62">
        <f t="shared" si="5"/>
        <v>1280</v>
      </c>
    </row>
    <row r="262" spans="2:5" ht="12.75">
      <c r="B262" s="61">
        <v>1285</v>
      </c>
      <c r="C262" s="61">
        <v>213.46000000000004</v>
      </c>
      <c r="D262" s="61"/>
      <c r="E262" s="62">
        <f aca="true" t="shared" si="6" ref="E262:E325">B262</f>
        <v>1285</v>
      </c>
    </row>
    <row r="263" spans="2:5" ht="12.75">
      <c r="B263" s="61">
        <v>1290</v>
      </c>
      <c r="C263" s="61">
        <v>210.46000000000004</v>
      </c>
      <c r="D263" s="61"/>
      <c r="E263" s="62">
        <f t="shared" si="6"/>
        <v>1290</v>
      </c>
    </row>
    <row r="264" spans="2:5" ht="12.75">
      <c r="B264" s="61">
        <v>1295</v>
      </c>
      <c r="C264" s="61">
        <v>207.46000000000004</v>
      </c>
      <c r="D264" s="61"/>
      <c r="E264" s="62">
        <f t="shared" si="6"/>
        <v>1295</v>
      </c>
    </row>
    <row r="265" spans="2:5" ht="12.75">
      <c r="B265" s="61">
        <v>1300</v>
      </c>
      <c r="C265" s="61">
        <v>204.46000000000004</v>
      </c>
      <c r="D265" s="61"/>
      <c r="E265" s="62">
        <f t="shared" si="6"/>
        <v>1300</v>
      </c>
    </row>
    <row r="266" spans="2:5" ht="12.75">
      <c r="B266" s="61">
        <v>1305</v>
      </c>
      <c r="C266" s="61">
        <v>201.46000000000004</v>
      </c>
      <c r="D266" s="61"/>
      <c r="E266" s="62">
        <f t="shared" si="6"/>
        <v>1305</v>
      </c>
    </row>
    <row r="267" spans="2:5" ht="12.75">
      <c r="B267" s="61">
        <v>1310</v>
      </c>
      <c r="C267" s="61">
        <v>198.46000000000004</v>
      </c>
      <c r="D267" s="61"/>
      <c r="E267" s="62">
        <f t="shared" si="6"/>
        <v>1310</v>
      </c>
    </row>
    <row r="268" spans="2:5" ht="12.75">
      <c r="B268" s="61">
        <v>1315</v>
      </c>
      <c r="C268" s="61">
        <v>195.46000000000004</v>
      </c>
      <c r="D268" s="61"/>
      <c r="E268" s="62">
        <f t="shared" si="6"/>
        <v>1315</v>
      </c>
    </row>
    <row r="269" spans="2:5" ht="12.75">
      <c r="B269" s="61">
        <v>1320</v>
      </c>
      <c r="C269" s="61">
        <v>192.46000000000004</v>
      </c>
      <c r="D269" s="61"/>
      <c r="E269" s="62">
        <f t="shared" si="6"/>
        <v>1320</v>
      </c>
    </row>
    <row r="270" spans="2:5" ht="12.75">
      <c r="B270" s="61">
        <v>1325</v>
      </c>
      <c r="C270" s="61">
        <v>189.46000000000004</v>
      </c>
      <c r="D270" s="61"/>
      <c r="E270" s="62">
        <f t="shared" si="6"/>
        <v>1325</v>
      </c>
    </row>
    <row r="271" spans="2:5" ht="12.75">
      <c r="B271" s="61">
        <v>1330</v>
      </c>
      <c r="C271" s="61">
        <v>186.46000000000004</v>
      </c>
      <c r="D271" s="61"/>
      <c r="E271" s="62">
        <f t="shared" si="6"/>
        <v>1330</v>
      </c>
    </row>
    <row r="272" spans="2:5" ht="12.75">
      <c r="B272" s="61">
        <v>1335</v>
      </c>
      <c r="C272" s="61">
        <v>183.46000000000004</v>
      </c>
      <c r="D272" s="61"/>
      <c r="E272" s="62">
        <f t="shared" si="6"/>
        <v>1335</v>
      </c>
    </row>
    <row r="273" spans="2:5" ht="12.75">
      <c r="B273" s="61">
        <v>1340</v>
      </c>
      <c r="C273" s="61">
        <v>180.46000000000004</v>
      </c>
      <c r="D273" s="61"/>
      <c r="E273" s="62">
        <f t="shared" si="6"/>
        <v>1340</v>
      </c>
    </row>
    <row r="274" spans="2:5" ht="12.75">
      <c r="B274" s="61">
        <v>1345</v>
      </c>
      <c r="C274" s="61">
        <v>177.46000000000004</v>
      </c>
      <c r="D274" s="61"/>
      <c r="E274" s="62">
        <f t="shared" si="6"/>
        <v>1345</v>
      </c>
    </row>
    <row r="275" spans="2:5" ht="12.75">
      <c r="B275" s="61">
        <v>1350</v>
      </c>
      <c r="C275" s="61">
        <v>174.46000000000004</v>
      </c>
      <c r="D275" s="61"/>
      <c r="E275" s="62">
        <f t="shared" si="6"/>
        <v>1350</v>
      </c>
    </row>
    <row r="276" spans="2:5" ht="12.75">
      <c r="B276" s="61">
        <v>1355</v>
      </c>
      <c r="C276" s="61">
        <v>171.46000000000004</v>
      </c>
      <c r="D276" s="61"/>
      <c r="E276" s="62">
        <f t="shared" si="6"/>
        <v>1355</v>
      </c>
    </row>
    <row r="277" spans="2:5" ht="12.75">
      <c r="B277" s="61">
        <v>1360</v>
      </c>
      <c r="C277" s="61">
        <v>168.46000000000004</v>
      </c>
      <c r="D277" s="61"/>
      <c r="E277" s="62">
        <f t="shared" si="6"/>
        <v>1360</v>
      </c>
    </row>
    <row r="278" spans="2:5" ht="12.75">
      <c r="B278" s="61">
        <v>1365</v>
      </c>
      <c r="C278" s="61">
        <v>165.46000000000004</v>
      </c>
      <c r="D278" s="61"/>
      <c r="E278" s="62">
        <f t="shared" si="6"/>
        <v>1365</v>
      </c>
    </row>
    <row r="279" spans="2:5" ht="12.75">
      <c r="B279" s="61">
        <v>1370</v>
      </c>
      <c r="C279" s="61">
        <v>162.46000000000004</v>
      </c>
      <c r="D279" s="61"/>
      <c r="E279" s="62">
        <f t="shared" si="6"/>
        <v>1370</v>
      </c>
    </row>
    <row r="280" spans="2:5" ht="12.75">
      <c r="B280" s="61">
        <v>1375</v>
      </c>
      <c r="C280" s="61">
        <v>159.46000000000004</v>
      </c>
      <c r="D280" s="61"/>
      <c r="E280" s="62">
        <f t="shared" si="6"/>
        <v>1375</v>
      </c>
    </row>
    <row r="281" spans="2:5" ht="12.75">
      <c r="B281" s="61">
        <v>1380</v>
      </c>
      <c r="C281" s="61">
        <v>156.46000000000004</v>
      </c>
      <c r="D281" s="61"/>
      <c r="E281" s="62">
        <f t="shared" si="6"/>
        <v>1380</v>
      </c>
    </row>
    <row r="282" spans="2:5" ht="12.75">
      <c r="B282" s="61">
        <v>1385</v>
      </c>
      <c r="C282" s="61">
        <v>153.46000000000004</v>
      </c>
      <c r="D282" s="61"/>
      <c r="E282" s="62">
        <f t="shared" si="6"/>
        <v>1385</v>
      </c>
    </row>
    <row r="283" spans="2:5" ht="12.75">
      <c r="B283" s="61">
        <v>1390</v>
      </c>
      <c r="C283" s="61">
        <v>150.46000000000004</v>
      </c>
      <c r="D283" s="61"/>
      <c r="E283" s="62">
        <f t="shared" si="6"/>
        <v>1390</v>
      </c>
    </row>
    <row r="284" spans="2:5" ht="12.75">
      <c r="B284" s="61">
        <v>1395</v>
      </c>
      <c r="C284" s="61">
        <v>147.46000000000004</v>
      </c>
      <c r="D284" s="61"/>
      <c r="E284" s="62">
        <f t="shared" si="6"/>
        <v>1395</v>
      </c>
    </row>
    <row r="285" spans="2:5" ht="12.75">
      <c r="B285" s="61">
        <v>1400</v>
      </c>
      <c r="C285" s="61">
        <v>144.46000000000004</v>
      </c>
      <c r="D285" s="61"/>
      <c r="E285" s="62">
        <f t="shared" si="6"/>
        <v>1400</v>
      </c>
    </row>
    <row r="286" spans="2:5" ht="12.75">
      <c r="B286" s="61">
        <v>1405</v>
      </c>
      <c r="C286" s="61">
        <v>141.46000000000004</v>
      </c>
      <c r="D286" s="61"/>
      <c r="E286" s="62">
        <f t="shared" si="6"/>
        <v>1405</v>
      </c>
    </row>
    <row r="287" spans="2:5" ht="12.75">
      <c r="B287" s="61">
        <v>1410</v>
      </c>
      <c r="C287" s="61">
        <v>138.46000000000004</v>
      </c>
      <c r="D287" s="61"/>
      <c r="E287" s="62">
        <f t="shared" si="6"/>
        <v>1410</v>
      </c>
    </row>
    <row r="288" spans="2:5" ht="12.75">
      <c r="B288" s="61">
        <v>1415</v>
      </c>
      <c r="C288" s="61">
        <v>135.46000000000004</v>
      </c>
      <c r="D288" s="61"/>
      <c r="E288" s="62">
        <f t="shared" si="6"/>
        <v>1415</v>
      </c>
    </row>
    <row r="289" spans="2:5" ht="12.75">
      <c r="B289" s="61">
        <v>1420</v>
      </c>
      <c r="C289" s="61">
        <v>132.46000000000004</v>
      </c>
      <c r="D289" s="61"/>
      <c r="E289" s="62">
        <f t="shared" si="6"/>
        <v>1420</v>
      </c>
    </row>
    <row r="290" spans="2:5" ht="12.75">
      <c r="B290" s="61">
        <v>1425</v>
      </c>
      <c r="C290" s="61">
        <v>129.46000000000004</v>
      </c>
      <c r="D290" s="61"/>
      <c r="E290" s="62">
        <f t="shared" si="6"/>
        <v>1425</v>
      </c>
    </row>
    <row r="291" spans="2:5" ht="12.75">
      <c r="B291" s="61">
        <v>1430</v>
      </c>
      <c r="C291" s="61">
        <v>126.46000000000004</v>
      </c>
      <c r="D291" s="61"/>
      <c r="E291" s="62">
        <f t="shared" si="6"/>
        <v>1430</v>
      </c>
    </row>
    <row r="292" spans="2:5" ht="12.75">
      <c r="B292" s="61">
        <v>1435</v>
      </c>
      <c r="C292" s="61">
        <v>123.46000000000004</v>
      </c>
      <c r="D292" s="61"/>
      <c r="E292" s="62">
        <f t="shared" si="6"/>
        <v>1435</v>
      </c>
    </row>
    <row r="293" spans="2:5" ht="12.75">
      <c r="B293" s="61">
        <v>1440</v>
      </c>
      <c r="C293" s="61">
        <v>120.46000000000004</v>
      </c>
      <c r="D293" s="61"/>
      <c r="E293" s="62">
        <f t="shared" si="6"/>
        <v>1440</v>
      </c>
    </row>
    <row r="294" spans="2:5" ht="12.75">
      <c r="B294" s="61">
        <v>1445</v>
      </c>
      <c r="C294" s="61">
        <v>117.46000000000004</v>
      </c>
      <c r="D294" s="61"/>
      <c r="E294" s="62">
        <f t="shared" si="6"/>
        <v>1445</v>
      </c>
    </row>
    <row r="295" spans="2:5" ht="12.75">
      <c r="B295" s="61">
        <v>1450</v>
      </c>
      <c r="C295" s="61">
        <v>114.46000000000004</v>
      </c>
      <c r="D295" s="61"/>
      <c r="E295" s="62">
        <f t="shared" si="6"/>
        <v>1450</v>
      </c>
    </row>
    <row r="296" spans="2:5" ht="12.75">
      <c r="B296" s="61">
        <v>1455</v>
      </c>
      <c r="C296" s="61">
        <v>111.46000000000004</v>
      </c>
      <c r="D296" s="61"/>
      <c r="E296" s="62">
        <f t="shared" si="6"/>
        <v>1455</v>
      </c>
    </row>
    <row r="297" spans="2:5" ht="12.75">
      <c r="B297" s="61">
        <v>1460</v>
      </c>
      <c r="C297" s="61">
        <v>108.46000000000004</v>
      </c>
      <c r="D297" s="61"/>
      <c r="E297" s="62">
        <f t="shared" si="6"/>
        <v>1460</v>
      </c>
    </row>
    <row r="298" spans="2:5" ht="12.75">
      <c r="B298" s="61">
        <v>1465</v>
      </c>
      <c r="C298" s="61">
        <v>105.46000000000004</v>
      </c>
      <c r="D298" s="61"/>
      <c r="E298" s="62">
        <f t="shared" si="6"/>
        <v>1465</v>
      </c>
    </row>
    <row r="299" spans="2:5" ht="12.75">
      <c r="B299" s="61">
        <v>1470</v>
      </c>
      <c r="C299" s="61">
        <v>102.46000000000004</v>
      </c>
      <c r="D299" s="61"/>
      <c r="E299" s="62">
        <f t="shared" si="6"/>
        <v>1470</v>
      </c>
    </row>
    <row r="300" spans="2:5" ht="12.75">
      <c r="B300" s="61">
        <v>1475</v>
      </c>
      <c r="C300" s="61">
        <v>99.46000000000004</v>
      </c>
      <c r="D300" s="61"/>
      <c r="E300" s="62">
        <f t="shared" si="6"/>
        <v>1475</v>
      </c>
    </row>
    <row r="301" spans="2:5" ht="12.75">
      <c r="B301" s="61">
        <v>1480</v>
      </c>
      <c r="C301" s="61">
        <v>96.46000000000004</v>
      </c>
      <c r="D301" s="61"/>
      <c r="E301" s="62">
        <f t="shared" si="6"/>
        <v>1480</v>
      </c>
    </row>
    <row r="302" spans="2:5" ht="12.75">
      <c r="B302" s="61">
        <v>1485</v>
      </c>
      <c r="C302" s="61">
        <v>93.46000000000004</v>
      </c>
      <c r="D302" s="61"/>
      <c r="E302" s="62">
        <f t="shared" si="6"/>
        <v>1485</v>
      </c>
    </row>
    <row r="303" spans="2:5" ht="12.75">
      <c r="B303" s="61">
        <v>1490</v>
      </c>
      <c r="C303" s="61">
        <v>90.46000000000004</v>
      </c>
      <c r="D303" s="61"/>
      <c r="E303" s="62">
        <f t="shared" si="6"/>
        <v>1490</v>
      </c>
    </row>
    <row r="304" spans="2:5" ht="12.75">
      <c r="B304" s="61">
        <v>1495</v>
      </c>
      <c r="C304" s="61">
        <v>87.46000000000004</v>
      </c>
      <c r="D304" s="61"/>
      <c r="E304" s="62">
        <f t="shared" si="6"/>
        <v>1495</v>
      </c>
    </row>
    <row r="305" spans="2:5" ht="12.75">
      <c r="B305" s="61">
        <v>1500</v>
      </c>
      <c r="C305" s="61">
        <v>84.46000000000004</v>
      </c>
      <c r="D305" s="61"/>
      <c r="E305" s="62">
        <f t="shared" si="6"/>
        <v>1500</v>
      </c>
    </row>
    <row r="306" spans="2:5" ht="12.75">
      <c r="B306" s="61">
        <v>1505</v>
      </c>
      <c r="C306" s="61">
        <v>81.46000000000004</v>
      </c>
      <c r="D306" s="61"/>
      <c r="E306" s="62">
        <f t="shared" si="6"/>
        <v>1505</v>
      </c>
    </row>
    <row r="307" spans="2:5" ht="12.75">
      <c r="B307" s="61">
        <v>1510</v>
      </c>
      <c r="C307" s="61">
        <v>78.46000000000004</v>
      </c>
      <c r="D307" s="61"/>
      <c r="E307" s="62">
        <f t="shared" si="6"/>
        <v>1510</v>
      </c>
    </row>
    <row r="308" spans="2:5" ht="12.75">
      <c r="B308" s="61">
        <v>1515</v>
      </c>
      <c r="C308" s="61">
        <v>75.46000000000004</v>
      </c>
      <c r="D308" s="61"/>
      <c r="E308" s="62">
        <f t="shared" si="6"/>
        <v>1515</v>
      </c>
    </row>
    <row r="309" spans="2:5" ht="12.75">
      <c r="B309" s="61">
        <v>1520</v>
      </c>
      <c r="C309" s="61">
        <v>72.46000000000004</v>
      </c>
      <c r="D309" s="61"/>
      <c r="E309" s="62">
        <f t="shared" si="6"/>
        <v>1520</v>
      </c>
    </row>
    <row r="310" spans="2:5" ht="12.75">
      <c r="B310" s="61">
        <v>1525</v>
      </c>
      <c r="C310" s="61">
        <v>69.46000000000004</v>
      </c>
      <c r="D310" s="61"/>
      <c r="E310" s="62">
        <f t="shared" si="6"/>
        <v>1525</v>
      </c>
    </row>
    <row r="311" spans="2:5" ht="12.75">
      <c r="B311" s="61">
        <v>1530</v>
      </c>
      <c r="C311" s="61">
        <v>66.46000000000004</v>
      </c>
      <c r="D311" s="61"/>
      <c r="E311" s="62">
        <f t="shared" si="6"/>
        <v>1530</v>
      </c>
    </row>
    <row r="312" spans="2:5" ht="12.75">
      <c r="B312" s="61">
        <v>1535</v>
      </c>
      <c r="C312" s="61">
        <v>63.460000000000036</v>
      </c>
      <c r="D312" s="61"/>
      <c r="E312" s="62">
        <f t="shared" si="6"/>
        <v>1535</v>
      </c>
    </row>
    <row r="313" spans="2:5" ht="12.75">
      <c r="B313" s="61">
        <v>1540</v>
      </c>
      <c r="C313" s="61">
        <v>60.460000000000036</v>
      </c>
      <c r="D313" s="61"/>
      <c r="E313" s="62">
        <f t="shared" si="6"/>
        <v>1540</v>
      </c>
    </row>
    <row r="314" spans="2:5" ht="12.75">
      <c r="B314" s="61">
        <v>1545</v>
      </c>
      <c r="C314" s="61">
        <v>57.460000000000036</v>
      </c>
      <c r="D314" s="61"/>
      <c r="E314" s="62">
        <f t="shared" si="6"/>
        <v>1545</v>
      </c>
    </row>
    <row r="315" spans="2:5" ht="12.75">
      <c r="B315" s="61">
        <v>1550</v>
      </c>
      <c r="C315" s="61">
        <v>54.460000000000036</v>
      </c>
      <c r="D315" s="61"/>
      <c r="E315" s="62">
        <f t="shared" si="6"/>
        <v>1550</v>
      </c>
    </row>
    <row r="316" spans="2:5" ht="12.75">
      <c r="B316" s="61">
        <v>1555</v>
      </c>
      <c r="C316" s="61">
        <v>51.460000000000036</v>
      </c>
      <c r="D316" s="61"/>
      <c r="E316" s="62">
        <f t="shared" si="6"/>
        <v>1555</v>
      </c>
    </row>
    <row r="317" spans="2:5" ht="12.75">
      <c r="B317" s="61">
        <v>1560</v>
      </c>
      <c r="C317" s="61">
        <v>48.460000000000036</v>
      </c>
      <c r="D317" s="61"/>
      <c r="E317" s="62">
        <f t="shared" si="6"/>
        <v>1560</v>
      </c>
    </row>
    <row r="318" spans="2:5" ht="12.75">
      <c r="B318" s="61">
        <v>1565</v>
      </c>
      <c r="C318" s="61">
        <v>45.460000000000036</v>
      </c>
      <c r="D318" s="61"/>
      <c r="E318" s="62">
        <f t="shared" si="6"/>
        <v>1565</v>
      </c>
    </row>
    <row r="319" spans="2:5" ht="12.75">
      <c r="B319" s="61">
        <v>1570</v>
      </c>
      <c r="C319" s="61">
        <v>42.460000000000036</v>
      </c>
      <c r="D319" s="61"/>
      <c r="E319" s="62">
        <f t="shared" si="6"/>
        <v>1570</v>
      </c>
    </row>
    <row r="320" spans="2:5" ht="12.75">
      <c r="B320" s="61">
        <v>1575</v>
      </c>
      <c r="C320" s="61">
        <v>39.460000000000036</v>
      </c>
      <c r="D320" s="61"/>
      <c r="E320" s="62">
        <f t="shared" si="6"/>
        <v>1575</v>
      </c>
    </row>
    <row r="321" spans="2:5" ht="12.75">
      <c r="B321" s="61">
        <v>1580</v>
      </c>
      <c r="C321" s="61">
        <v>36.460000000000036</v>
      </c>
      <c r="D321" s="61"/>
      <c r="E321" s="62">
        <f t="shared" si="6"/>
        <v>1580</v>
      </c>
    </row>
    <row r="322" spans="2:5" ht="12.75">
      <c r="B322" s="61">
        <v>1585</v>
      </c>
      <c r="C322" s="61">
        <v>33.460000000000036</v>
      </c>
      <c r="D322" s="61"/>
      <c r="E322" s="62">
        <f t="shared" si="6"/>
        <v>1585</v>
      </c>
    </row>
    <row r="323" spans="2:5" ht="12.75">
      <c r="B323" s="61">
        <v>1590</v>
      </c>
      <c r="C323" s="61">
        <v>30.460000000000036</v>
      </c>
      <c r="D323" s="61"/>
      <c r="E323" s="62">
        <f t="shared" si="6"/>
        <v>1590</v>
      </c>
    </row>
    <row r="324" spans="2:5" ht="12.75">
      <c r="B324" s="61">
        <v>1595</v>
      </c>
      <c r="C324" s="61">
        <v>27.460000000000036</v>
      </c>
      <c r="D324" s="61"/>
      <c r="E324" s="62">
        <f t="shared" si="6"/>
        <v>1595</v>
      </c>
    </row>
    <row r="325" spans="2:5" ht="12.75">
      <c r="B325" s="61">
        <v>1600</v>
      </c>
      <c r="C325" s="61">
        <v>24.460000000000036</v>
      </c>
      <c r="D325" s="61"/>
      <c r="E325" s="62">
        <f t="shared" si="6"/>
        <v>1600</v>
      </c>
    </row>
    <row r="326" spans="2:5" ht="12.75">
      <c r="B326" s="61">
        <v>1605</v>
      </c>
      <c r="C326" s="61">
        <v>21.460000000000036</v>
      </c>
      <c r="D326" s="61"/>
      <c r="E326" s="62">
        <f aca="true" t="shared" si="7" ref="E326:E333">B326</f>
        <v>1605</v>
      </c>
    </row>
    <row r="327" spans="2:5" ht="12.75">
      <c r="B327" s="61">
        <v>1610</v>
      </c>
      <c r="C327" s="61">
        <v>18.460000000000036</v>
      </c>
      <c r="D327" s="61"/>
      <c r="E327" s="62">
        <f t="shared" si="7"/>
        <v>1610</v>
      </c>
    </row>
    <row r="328" spans="2:5" ht="12.75">
      <c r="B328" s="61">
        <v>1615</v>
      </c>
      <c r="C328" s="61">
        <v>15.460000000000036</v>
      </c>
      <c r="D328" s="61"/>
      <c r="E328" s="62">
        <f t="shared" si="7"/>
        <v>1615</v>
      </c>
    </row>
    <row r="329" spans="2:5" ht="12.75">
      <c r="B329" s="61">
        <v>1620</v>
      </c>
      <c r="C329" s="61">
        <v>12.460000000000036</v>
      </c>
      <c r="D329" s="61"/>
      <c r="E329" s="62">
        <f t="shared" si="7"/>
        <v>1620</v>
      </c>
    </row>
    <row r="330" spans="2:5" ht="12.75">
      <c r="B330" s="61">
        <v>1625</v>
      </c>
      <c r="C330" s="61">
        <v>9.460000000000036</v>
      </c>
      <c r="D330" s="61"/>
      <c r="E330" s="62">
        <f t="shared" si="7"/>
        <v>1625</v>
      </c>
    </row>
    <row r="331" spans="2:5" ht="12.75">
      <c r="B331" s="61">
        <v>1630</v>
      </c>
      <c r="C331" s="61">
        <v>6.460000000000036</v>
      </c>
      <c r="D331" s="61"/>
      <c r="E331" s="62">
        <f t="shared" si="7"/>
        <v>1630</v>
      </c>
    </row>
    <row r="332" spans="2:5" ht="12.75">
      <c r="B332" s="61">
        <v>1635</v>
      </c>
      <c r="C332" s="61">
        <v>3.4600000000000364</v>
      </c>
      <c r="D332" s="61"/>
      <c r="E332" s="62">
        <f t="shared" si="7"/>
        <v>1635</v>
      </c>
    </row>
    <row r="333" spans="2:5" ht="12.75">
      <c r="B333" s="63">
        <v>1640</v>
      </c>
      <c r="C333" s="63">
        <v>0.4600000000000364</v>
      </c>
      <c r="D333" s="63"/>
      <c r="E333" s="64">
        <f t="shared" si="7"/>
        <v>1640</v>
      </c>
    </row>
    <row r="334" spans="2:5" ht="145.5" customHeight="1">
      <c r="B334" s="66" t="s">
        <v>223</v>
      </c>
      <c r="C334" s="67"/>
      <c r="D334" s="67"/>
      <c r="E334" s="67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</sheetData>
  <sheetProtection/>
  <mergeCells count="2">
    <mergeCell ref="B2:E2"/>
    <mergeCell ref="B334:E3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smicheaux</dc:creator>
  <cp:keywords/>
  <dc:description/>
  <cp:lastModifiedBy>JEANDET, Stéphane (DREES/DIRECTION)</cp:lastModifiedBy>
  <dcterms:created xsi:type="dcterms:W3CDTF">2009-07-31T08:13:44Z</dcterms:created>
  <dcterms:modified xsi:type="dcterms:W3CDTF">2017-06-15T09:29:20Z</dcterms:modified>
  <cp:category/>
  <cp:version/>
  <cp:contentType/>
  <cp:contentStatus/>
</cp:coreProperties>
</file>