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F19 - Tableau 1" sheetId="1" r:id="rId1"/>
    <sheet name="F19 - Tableau 2" sheetId="2" r:id="rId2"/>
    <sheet name="F19 - Graphique" sheetId="3" r:id="rId3"/>
    <sheet name="F19 - Schéma" sheetId="4" r:id="rId4"/>
  </sheets>
  <definedNames/>
  <calcPr fullCalcOnLoad="1"/>
</workbook>
</file>

<file path=xl/sharedStrings.xml><?xml version="1.0" encoding="utf-8"?>
<sst xmlns="http://schemas.openxmlformats.org/spreadsheetml/2006/main" count="43" uniqueCount="37">
  <si>
    <t>Guadeloupe</t>
  </si>
  <si>
    <t>Martinique</t>
  </si>
  <si>
    <t>Guyane</t>
  </si>
  <si>
    <t>Réunion</t>
  </si>
  <si>
    <t>DOM</t>
  </si>
  <si>
    <t>en milliers</t>
  </si>
  <si>
    <t>Situation familiale</t>
  </si>
  <si>
    <t>50-54 ans</t>
  </si>
  <si>
    <t>55-59 ans</t>
  </si>
  <si>
    <t>60-64 ans</t>
  </si>
  <si>
    <t>Sexe*</t>
  </si>
  <si>
    <t>Âge**</t>
  </si>
  <si>
    <t xml:space="preserve"> En %</t>
  </si>
  <si>
    <t>Homme</t>
  </si>
  <si>
    <t>Femme</t>
  </si>
  <si>
    <t>Isolé sans enfants</t>
  </si>
  <si>
    <t>Couple sans enfants</t>
  </si>
  <si>
    <t>Montant forfaitaire :</t>
  </si>
  <si>
    <t>RA</t>
  </si>
  <si>
    <t>Montant allocation</t>
  </si>
  <si>
    <t>revenu garanti</t>
  </si>
  <si>
    <t>Effectifs (en nombre)</t>
  </si>
  <si>
    <t>Ensemble des DOM</t>
  </si>
  <si>
    <t>Tableau 1. Caractéristiques des allocataires du RSO fin 2014</t>
  </si>
  <si>
    <t>* La répartition par sexe est calculée sur le champ des bénéficiaires (allocataires et éventuels conjoints).
** Âge du responsable du dossier.
Champ &gt; DOM (hors Mayotte).
Source &gt; CNAF.</t>
  </si>
  <si>
    <t>Isolé avec enfant(s)</t>
  </si>
  <si>
    <t>Couple avec enfant(s)</t>
  </si>
  <si>
    <t>Tableau 2. Part d’allocataires et taux de recours au RSO parmi la population âgée de 55 à 64 ans, par département, fin 2010 et fin 2014</t>
  </si>
  <si>
    <t>Part dans la population
âgée de 55-64 ans</t>
  </si>
  <si>
    <t>Taux de recours
au RSO</t>
  </si>
  <si>
    <t>Note &gt; Le taux de recours au RSO est le ratio du nombre d’allocataires au RSO sur le nombre d’allocataires potentiels. Les allocataires potentiels sont les allocataires du RSA socle seul (RMI pour 2010) inscrits depuis plus de deux ans et âgés de 55 à 64 ans, et les allocataires du RSO. 
Champ &gt; DOM (hors Mayotte), personnes de 55 à 64 ans.
Sources &gt; CNAF, population estimée INSEE au 1er janvier 2011 et au 1er janvier 2015.</t>
  </si>
  <si>
    <t>N° Dep.</t>
  </si>
  <si>
    <t>Libelle Dep.</t>
  </si>
  <si>
    <t>Champ &gt; Effectifs dans les DOM (hors Mayotte), au 31 décembre de chaque année.
Source &gt; CNAF.</t>
  </si>
  <si>
    <r>
      <t>Schéma. Revenu mensuel garanti pour une personne seule
selon ses ressources initiales, au 1</t>
    </r>
    <r>
      <rPr>
        <b/>
        <vertAlign val="superscript"/>
        <sz val="10"/>
        <rFont val="Arial"/>
        <family val="2"/>
      </rPr>
      <t>er</t>
    </r>
    <r>
      <rPr>
        <b/>
        <sz val="10"/>
        <rFont val="Arial"/>
        <family val="2"/>
      </rPr>
      <t xml:space="preserve"> avril 2016</t>
    </r>
  </si>
  <si>
    <t>Lecture &gt; Une personne seule avec des ressources initiales mensuelles inférieures à 398,90 euros perçoit le RSO à taux plein d’un montant
de 512,22 euros par mois. Son revenu garanti total est égal à la somme de l’allocation à taux plein (512,22 euros) et du montant de ses ressources initiales. À partir de 398,90 euros de ressources initiales, une personne seule perçoit une allocation égale à la différence entre le plafond des ressources (911,12 euros) et le montant de ses ressources initiales. Son revenu total garanti s’élève à 911,12 euros. Son revenu global peut être supérieur car certains types de ressources ne sont pas pris en compte dans l’assiette des ressources (cf. fiche 6).</t>
  </si>
  <si>
    <t>Graphique. Évolution du nombre d’allocataires du RSO depuis 2001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</si>
</sst>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00"/>
    <numFmt numFmtId="167" formatCode="\ * #,##0.00\ [$€-1]\ ;\-* #,##0.00\ [$€-1]\ ;\ * \-#\ [$€-1]\ "/>
  </numFmts>
  <fonts count="43">
    <font>
      <sz val="10"/>
      <name val="Arial"/>
      <family val="0"/>
    </font>
    <font>
      <sz val="11"/>
      <color indexed="8"/>
      <name val="Calibri"/>
      <family val="2"/>
    </font>
    <font>
      <b/>
      <sz val="10"/>
      <name val="Arial"/>
      <family val="2"/>
    </font>
    <font>
      <u val="single"/>
      <sz val="10"/>
      <name val="Arial"/>
      <family val="2"/>
    </font>
    <font>
      <b/>
      <sz val="8"/>
      <name val="Arial"/>
      <family val="2"/>
    </font>
    <font>
      <sz val="8"/>
      <name val="Arial"/>
      <family val="2"/>
    </font>
    <font>
      <i/>
      <sz val="8"/>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10"/>
      <name val="Arial"/>
      <family val="2"/>
    </font>
    <font>
      <b/>
      <vertAlign val="superscript"/>
      <sz val="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style="thin"/>
    </border>
    <border>
      <left/>
      <right/>
      <top style="thin"/>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165" fontId="0" fillId="0" borderId="0" applyFont="0" applyFill="0" applyBorder="0" applyAlignment="0" applyProtection="0"/>
    <xf numFmtId="167" fontId="0" fillId="0" borderId="0" applyFill="0" applyBorder="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6" fillId="0" borderId="0" applyFont="0" applyFill="0" applyBorder="0" applyAlignment="0" applyProtection="0"/>
    <xf numFmtId="0" fontId="33" fillId="30" borderId="0" applyNumberFormat="0" applyBorder="0" applyAlignment="0" applyProtection="0"/>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1">
    <xf numFmtId="0" fontId="0" fillId="0" borderId="0" xfId="0" applyAlignment="1">
      <alignment/>
    </xf>
    <xf numFmtId="0" fontId="3" fillId="33" borderId="0" xfId="0" applyFont="1" applyFill="1" applyAlignment="1">
      <alignment/>
    </xf>
    <xf numFmtId="0" fontId="5" fillId="33" borderId="0" xfId="0" applyFont="1" applyFill="1" applyAlignment="1">
      <alignment/>
    </xf>
    <xf numFmtId="0" fontId="5" fillId="33" borderId="10" xfId="57" applyFont="1" applyFill="1" applyBorder="1" applyAlignment="1" quotePrefix="1">
      <alignment horizontal="center" vertical="center"/>
      <protection/>
    </xf>
    <xf numFmtId="0" fontId="5" fillId="33" borderId="10" xfId="57" applyFont="1" applyFill="1" applyBorder="1" applyAlignment="1">
      <alignment horizontal="left" vertical="center"/>
      <protection/>
    </xf>
    <xf numFmtId="3" fontId="5" fillId="33" borderId="10" xfId="57" applyNumberFormat="1" applyFont="1" applyFill="1" applyBorder="1" applyAlignment="1">
      <alignment horizontal="center" vertical="center"/>
      <protection/>
    </xf>
    <xf numFmtId="0" fontId="5" fillId="33" borderId="11" xfId="57" applyFont="1" applyFill="1" applyBorder="1" applyAlignment="1" quotePrefix="1">
      <alignment horizontal="center" vertical="center"/>
      <protection/>
    </xf>
    <xf numFmtId="0" fontId="5" fillId="33" borderId="11" xfId="57" applyFont="1" applyFill="1" applyBorder="1" applyAlignment="1">
      <alignment horizontal="left" vertical="center"/>
      <protection/>
    </xf>
    <xf numFmtId="3" fontId="5" fillId="33" borderId="11" xfId="57" applyNumberFormat="1" applyFont="1" applyFill="1" applyBorder="1" applyAlignment="1">
      <alignment horizontal="center" vertical="center"/>
      <protection/>
    </xf>
    <xf numFmtId="0" fontId="4" fillId="33" borderId="0" xfId="0" applyFont="1" applyFill="1" applyAlignment="1">
      <alignment/>
    </xf>
    <xf numFmtId="0" fontId="5" fillId="33" borderId="0" xfId="0" applyFont="1" applyFill="1" applyAlignment="1">
      <alignment horizontal="center"/>
    </xf>
    <xf numFmtId="0" fontId="4" fillId="33" borderId="0" xfId="0" applyFont="1" applyFill="1" applyAlignment="1">
      <alignment horizontal="center"/>
    </xf>
    <xf numFmtId="0" fontId="2" fillId="0" borderId="0" xfId="0" applyFont="1" applyAlignment="1">
      <alignment/>
    </xf>
    <xf numFmtId="1" fontId="0" fillId="0" borderId="0" xfId="0" applyNumberFormat="1" applyAlignment="1">
      <alignment/>
    </xf>
    <xf numFmtId="1" fontId="0" fillId="0" borderId="0" xfId="0" applyNumberFormat="1" applyAlignment="1">
      <alignment horizontal="left"/>
    </xf>
    <xf numFmtId="164" fontId="0" fillId="0" borderId="0" xfId="0" applyNumberFormat="1" applyAlignment="1">
      <alignment/>
    </xf>
    <xf numFmtId="0" fontId="0" fillId="0" borderId="0" xfId="0" applyAlignment="1">
      <alignment textRotation="135"/>
    </xf>
    <xf numFmtId="1" fontId="5" fillId="33" borderId="0" xfId="0" applyNumberFormat="1" applyFont="1" applyFill="1" applyAlignment="1">
      <alignment/>
    </xf>
    <xf numFmtId="3" fontId="4" fillId="33" borderId="0" xfId="0" applyNumberFormat="1" applyFont="1" applyFill="1" applyAlignment="1">
      <alignment horizontal="center"/>
    </xf>
    <xf numFmtId="3" fontId="5" fillId="33" borderId="0" xfId="0" applyNumberFormat="1" applyFont="1" applyFill="1" applyAlignment="1">
      <alignment/>
    </xf>
    <xf numFmtId="1" fontId="26" fillId="0" borderId="0" xfId="53" applyNumberFormat="1">
      <alignment/>
      <protection/>
    </xf>
    <xf numFmtId="0" fontId="0" fillId="0" borderId="0" xfId="0" applyAlignment="1">
      <alignment horizontal="left"/>
    </xf>
    <xf numFmtId="0" fontId="7"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4" fillId="0" borderId="0" xfId="0" applyFont="1" applyAlignment="1">
      <alignment horizontal="justify"/>
    </xf>
    <xf numFmtId="0" fontId="5" fillId="0" borderId="0" xfId="0" applyFont="1" applyAlignment="1">
      <alignment horizontal="right"/>
    </xf>
    <xf numFmtId="0" fontId="4" fillId="0" borderId="11" xfId="0" applyFont="1" applyBorder="1" applyAlignment="1">
      <alignment horizontal="justify" vertical="top" wrapText="1"/>
    </xf>
    <xf numFmtId="3" fontId="4" fillId="0" borderId="11" xfId="0" applyNumberFormat="1" applyFont="1" applyBorder="1" applyAlignment="1">
      <alignment horizontal="center" vertical="top" wrapText="1"/>
    </xf>
    <xf numFmtId="0" fontId="5" fillId="0" borderId="11" xfId="0" applyFont="1" applyBorder="1" applyAlignment="1">
      <alignment horizontal="justify" vertical="top" wrapText="1"/>
    </xf>
    <xf numFmtId="0" fontId="5" fillId="34" borderId="11" xfId="0" applyFont="1" applyFill="1" applyBorder="1" applyAlignment="1">
      <alignment horizontal="center" vertical="top" wrapText="1"/>
    </xf>
    <xf numFmtId="1" fontId="5" fillId="34" borderId="11" xfId="0" applyNumberFormat="1" applyFont="1" applyFill="1" applyBorder="1" applyAlignment="1">
      <alignment horizontal="center" vertical="top" wrapText="1"/>
    </xf>
    <xf numFmtId="0" fontId="5" fillId="0" borderId="12" xfId="0" applyFont="1" applyFill="1" applyBorder="1" applyAlignment="1">
      <alignment horizontal="left" wrapText="1"/>
    </xf>
    <xf numFmtId="0" fontId="2" fillId="0" borderId="0" xfId="0" applyFont="1" applyBorder="1" applyAlignment="1">
      <alignment horizontal="left" vertical="top" wrapText="1"/>
    </xf>
    <xf numFmtId="0" fontId="5" fillId="0" borderId="0" xfId="0" applyFont="1" applyFill="1" applyBorder="1" applyAlignment="1">
      <alignment horizontal="left" wrapText="1"/>
    </xf>
    <xf numFmtId="0" fontId="5" fillId="0" borderId="11" xfId="0" applyFont="1" applyBorder="1" applyAlignment="1">
      <alignment/>
    </xf>
    <xf numFmtId="164" fontId="5" fillId="0" borderId="11" xfId="0" applyNumberFormat="1" applyFont="1" applyBorder="1" applyAlignment="1">
      <alignment horizontal="center"/>
    </xf>
    <xf numFmtId="0" fontId="5" fillId="0" borderId="0" xfId="0" applyFont="1" applyBorder="1" applyAlignment="1">
      <alignment/>
    </xf>
    <xf numFmtId="0" fontId="2" fillId="0" borderId="0" xfId="0" applyFont="1" applyBorder="1" applyAlignment="1">
      <alignment horizontal="left" vertical="top"/>
    </xf>
    <xf numFmtId="0" fontId="4" fillId="0" borderId="11" xfId="0" applyFont="1" applyBorder="1" applyAlignment="1">
      <alignment horizontal="center" vertical="center" wrapText="1"/>
    </xf>
    <xf numFmtId="0" fontId="5" fillId="0" borderId="13" xfId="0" applyFont="1" applyBorder="1" applyAlignment="1">
      <alignment/>
    </xf>
    <xf numFmtId="0" fontId="4" fillId="0" borderId="11" xfId="0" applyFont="1" applyBorder="1" applyAlignment="1">
      <alignment horizontal="center"/>
    </xf>
    <xf numFmtId="0" fontId="4" fillId="0" borderId="14" xfId="0" applyFont="1" applyBorder="1" applyAlignment="1">
      <alignment horizontal="justify" vertical="top" wrapText="1"/>
    </xf>
    <xf numFmtId="1" fontId="5" fillId="34" borderId="15" xfId="0" applyNumberFormat="1" applyFont="1" applyFill="1" applyBorder="1" applyAlignment="1">
      <alignment horizontal="center" vertical="top" wrapText="1"/>
    </xf>
    <xf numFmtId="0" fontId="5" fillId="34" borderId="15" xfId="0" applyFont="1" applyFill="1" applyBorder="1" applyAlignment="1">
      <alignment horizontal="center" vertical="top" wrapText="1"/>
    </xf>
    <xf numFmtId="0" fontId="5" fillId="0" borderId="15" xfId="0" applyFont="1" applyBorder="1" applyAlignment="1">
      <alignment horizontal="justify" vertical="top" wrapText="1"/>
    </xf>
    <xf numFmtId="0" fontId="4" fillId="33" borderId="11" xfId="0" applyFont="1" applyFill="1" applyBorder="1" applyAlignment="1">
      <alignment horizontal="center" vertical="center"/>
    </xf>
    <xf numFmtId="0" fontId="4" fillId="33" borderId="11"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xf>
    <xf numFmtId="3" fontId="5" fillId="33" borderId="11" xfId="0" applyNumberFormat="1" applyFont="1" applyFill="1" applyBorder="1" applyAlignment="1">
      <alignment horizontal="center" vertical="center"/>
    </xf>
    <xf numFmtId="0" fontId="6" fillId="33" borderId="0" xfId="0" applyFont="1" applyFill="1" applyAlignment="1">
      <alignment vertical="center"/>
    </xf>
    <xf numFmtId="3" fontId="4" fillId="33" borderId="11" xfId="0" applyNumberFormat="1" applyFont="1" applyFill="1" applyBorder="1" applyAlignment="1">
      <alignment horizontal="center" vertical="center"/>
    </xf>
    <xf numFmtId="0" fontId="5" fillId="33" borderId="0" xfId="0" applyFont="1" applyFill="1" applyAlignment="1">
      <alignment horizontal="left" wrapText="1"/>
    </xf>
    <xf numFmtId="0" fontId="5" fillId="33" borderId="11" xfId="0" applyFont="1" applyFill="1" applyBorder="1" applyAlignment="1">
      <alignment horizontal="center" vertical="center"/>
    </xf>
    <xf numFmtId="166" fontId="5" fillId="33" borderId="11" xfId="0" applyNumberFormat="1" applyFont="1" applyFill="1" applyBorder="1" applyAlignment="1">
      <alignment horizontal="center" vertical="center"/>
    </xf>
    <xf numFmtId="0" fontId="5" fillId="0" borderId="11" xfId="0" applyFont="1" applyBorder="1" applyAlignment="1">
      <alignment horizontal="center" vertical="center"/>
    </xf>
    <xf numFmtId="0" fontId="4" fillId="0" borderId="11" xfId="0" applyFont="1" applyBorder="1" applyAlignment="1">
      <alignment/>
    </xf>
    <xf numFmtId="0" fontId="4" fillId="0" borderId="11"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2" fillId="33" borderId="16" xfId="0" applyFont="1" applyFill="1" applyBorder="1" applyAlignment="1">
      <alignment horizontal="left" vertical="top"/>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Insatisfaisant" xfId="46"/>
    <cellStyle name="Comma" xfId="47"/>
    <cellStyle name="Comma [0]" xfId="48"/>
    <cellStyle name="Currency" xfId="49"/>
    <cellStyle name="Currency [0]" xfId="50"/>
    <cellStyle name="Monétaire 2" xfId="51"/>
    <cellStyle name="Neutre" xfId="52"/>
    <cellStyle name="Normal 2" xfId="53"/>
    <cellStyle name="Normal 2 2" xfId="54"/>
    <cellStyle name="Normal 3" xfId="55"/>
    <cellStyle name="Normal 4" xfId="56"/>
    <cellStyle name="Normal_API CNAF 31.12.96 METR (5)"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638175</xdr:colOff>
      <xdr:row>10</xdr:row>
      <xdr:rowOff>104775</xdr:rowOff>
    </xdr:from>
    <xdr:ext cx="904875" cy="228600"/>
    <xdr:sp fLocksText="0">
      <xdr:nvSpPr>
        <xdr:cNvPr id="1" name="Text Box 2"/>
        <xdr:cNvSpPr txBox="1">
          <a:spLocks noChangeArrowheads="1"/>
        </xdr:cNvSpPr>
      </xdr:nvSpPr>
      <xdr:spPr>
        <a:xfrm>
          <a:off x="6810375" y="2085975"/>
          <a:ext cx="9048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657225</xdr:colOff>
      <xdr:row>18</xdr:row>
      <xdr:rowOff>123825</xdr:rowOff>
    </xdr:from>
    <xdr:ext cx="19050" cy="171450"/>
    <xdr:sp fLocksText="0">
      <xdr:nvSpPr>
        <xdr:cNvPr id="2" name="Text Box 5"/>
        <xdr:cNvSpPr txBox="1">
          <a:spLocks noChangeArrowheads="1"/>
        </xdr:cNvSpPr>
      </xdr:nvSpPr>
      <xdr:spPr>
        <a:xfrm>
          <a:off x="6829425" y="3400425"/>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104775</xdr:colOff>
      <xdr:row>5</xdr:row>
      <xdr:rowOff>142875</xdr:rowOff>
    </xdr:from>
    <xdr:ext cx="19050" cy="180975"/>
    <xdr:sp fLocksText="0">
      <xdr:nvSpPr>
        <xdr:cNvPr id="3" name="Text Box 6"/>
        <xdr:cNvSpPr txBox="1">
          <a:spLocks noChangeArrowheads="1"/>
        </xdr:cNvSpPr>
      </xdr:nvSpPr>
      <xdr:spPr>
        <a:xfrm>
          <a:off x="7038975" y="1314450"/>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11</xdr:col>
      <xdr:colOff>647700</xdr:colOff>
      <xdr:row>33</xdr:row>
      <xdr:rowOff>114300</xdr:rowOff>
    </xdr:from>
    <xdr:ext cx="19050" cy="171450"/>
    <xdr:sp fLocksText="0">
      <xdr:nvSpPr>
        <xdr:cNvPr id="4" name="Text Box 5"/>
        <xdr:cNvSpPr txBox="1">
          <a:spLocks noChangeArrowheads="1"/>
        </xdr:cNvSpPr>
      </xdr:nvSpPr>
      <xdr:spPr>
        <a:xfrm>
          <a:off x="8343900" y="5819775"/>
          <a:ext cx="19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K17"/>
  <sheetViews>
    <sheetView showGridLines="0" tabSelected="1" zoomScalePageLayoutView="0" workbookViewId="0" topLeftCell="A1">
      <selection activeCell="E17" sqref="E17"/>
    </sheetView>
  </sheetViews>
  <sheetFormatPr defaultColWidth="11.421875" defaultRowHeight="12.75"/>
  <cols>
    <col min="1" max="1" width="3.7109375" style="0" customWidth="1"/>
    <col min="2" max="2" width="35.140625" style="0" customWidth="1"/>
    <col min="3" max="3" width="15.8515625" style="0" customWidth="1"/>
    <col min="5" max="5" width="13.7109375" style="0" bestFit="1" customWidth="1"/>
    <col min="11" max="11" width="11.57421875" style="0" bestFit="1" customWidth="1"/>
  </cols>
  <sheetData>
    <row r="1" ht="19.5" customHeight="1"/>
    <row r="2" spans="2:3" ht="14.25" customHeight="1">
      <c r="B2" s="23" t="s">
        <v>23</v>
      </c>
      <c r="C2" s="24"/>
    </row>
    <row r="3" spans="2:3" ht="12.75">
      <c r="B3" s="25"/>
      <c r="C3" s="26" t="s">
        <v>12</v>
      </c>
    </row>
    <row r="4" spans="2:3" ht="12.75">
      <c r="B4" s="27" t="s">
        <v>21</v>
      </c>
      <c r="C4" s="28">
        <v>9800</v>
      </c>
    </row>
    <row r="5" spans="2:9" ht="12.75">
      <c r="B5" s="42" t="s">
        <v>10</v>
      </c>
      <c r="C5" s="45"/>
      <c r="H5" s="13"/>
      <c r="I5" s="13"/>
    </row>
    <row r="6" spans="2:9" ht="12.75">
      <c r="B6" s="29" t="s">
        <v>13</v>
      </c>
      <c r="C6" s="30">
        <v>48</v>
      </c>
      <c r="E6" s="14"/>
      <c r="F6" s="13"/>
      <c r="H6" s="13"/>
      <c r="I6" s="13"/>
    </row>
    <row r="7" spans="2:8" ht="12.75">
      <c r="B7" s="29" t="s">
        <v>14</v>
      </c>
      <c r="C7" s="30">
        <v>52</v>
      </c>
      <c r="E7" s="14"/>
      <c r="F7" s="13"/>
      <c r="H7" s="13"/>
    </row>
    <row r="8" spans="2:10" ht="15">
      <c r="B8" s="42" t="s">
        <v>6</v>
      </c>
      <c r="C8" s="44"/>
      <c r="E8" s="14"/>
      <c r="F8" s="13"/>
      <c r="H8" s="20"/>
      <c r="J8" s="15"/>
    </row>
    <row r="9" spans="2:11" ht="15">
      <c r="B9" s="29" t="s">
        <v>15</v>
      </c>
      <c r="C9" s="31">
        <v>91</v>
      </c>
      <c r="E9" s="14"/>
      <c r="F9" s="13"/>
      <c r="H9" s="20"/>
      <c r="K9" s="13"/>
    </row>
    <row r="10" spans="2:11" ht="15">
      <c r="B10" s="29" t="s">
        <v>25</v>
      </c>
      <c r="C10" s="31">
        <v>2</v>
      </c>
      <c r="E10" s="14"/>
      <c r="F10" s="13"/>
      <c r="H10" s="20"/>
      <c r="K10" s="13"/>
    </row>
    <row r="11" spans="2:11" ht="15">
      <c r="B11" s="29" t="s">
        <v>16</v>
      </c>
      <c r="C11" s="31">
        <v>6</v>
      </c>
      <c r="E11" s="13"/>
      <c r="F11" s="13"/>
      <c r="H11" s="20"/>
      <c r="K11" s="13"/>
    </row>
    <row r="12" spans="2:11" ht="12.75">
      <c r="B12" s="29" t="s">
        <v>26</v>
      </c>
      <c r="C12" s="31">
        <v>1</v>
      </c>
      <c r="E12" s="13"/>
      <c r="F12" s="13"/>
      <c r="K12" s="13"/>
    </row>
    <row r="13" spans="2:11" ht="12.75">
      <c r="B13" s="42" t="s">
        <v>11</v>
      </c>
      <c r="C13" s="43"/>
      <c r="E13" s="13"/>
      <c r="F13" s="13"/>
      <c r="K13" s="13"/>
    </row>
    <row r="14" spans="2:6" ht="12.75">
      <c r="B14" s="29" t="s">
        <v>7</v>
      </c>
      <c r="C14" s="31">
        <v>4</v>
      </c>
      <c r="F14" s="13"/>
    </row>
    <row r="15" spans="2:8" ht="12.75">
      <c r="B15" s="29" t="s">
        <v>8</v>
      </c>
      <c r="C15" s="31">
        <v>44</v>
      </c>
      <c r="F15" s="13"/>
      <c r="H15" s="13"/>
    </row>
    <row r="16" spans="2:8" ht="12.75">
      <c r="B16" s="29" t="s">
        <v>9</v>
      </c>
      <c r="C16" s="31">
        <v>52</v>
      </c>
      <c r="F16" s="13"/>
      <c r="H16" s="13"/>
    </row>
    <row r="17" spans="2:8" s="21" customFormat="1" ht="60" customHeight="1">
      <c r="B17" s="32" t="s">
        <v>24</v>
      </c>
      <c r="C17" s="32"/>
      <c r="F17" s="14"/>
      <c r="H17" s="14"/>
    </row>
  </sheetData>
  <sheetProtection/>
  <mergeCells count="2">
    <mergeCell ref="B2:C2"/>
    <mergeCell ref="B17:C1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10"/>
  <sheetViews>
    <sheetView showGridLines="0" zoomScalePageLayoutView="0" workbookViewId="0" topLeftCell="A1">
      <selection activeCell="H24" sqref="H24"/>
    </sheetView>
  </sheetViews>
  <sheetFormatPr defaultColWidth="11.421875" defaultRowHeight="12.75"/>
  <cols>
    <col min="1" max="1" width="3.7109375" style="0" customWidth="1"/>
    <col min="2" max="2" width="20.57421875" style="0" customWidth="1"/>
    <col min="3" max="3" width="12.140625" style="0" customWidth="1"/>
    <col min="4" max="4" width="10.7109375" style="0" customWidth="1"/>
    <col min="6" max="6" width="9.8515625" style="0" customWidth="1"/>
  </cols>
  <sheetData>
    <row r="1" ht="19.5" customHeight="1"/>
    <row r="2" spans="1:6" ht="45.75" customHeight="1">
      <c r="A2" s="12"/>
      <c r="B2" s="33" t="s">
        <v>27</v>
      </c>
      <c r="C2" s="38"/>
      <c r="D2" s="38"/>
      <c r="E2" s="38"/>
      <c r="F2" s="38"/>
    </row>
    <row r="3" spans="1:6" ht="30" customHeight="1">
      <c r="A3" s="12"/>
      <c r="B3" s="37"/>
      <c r="C3" s="39" t="s">
        <v>28</v>
      </c>
      <c r="D3" s="39"/>
      <c r="E3" s="39" t="s">
        <v>29</v>
      </c>
      <c r="F3" s="39"/>
    </row>
    <row r="4" spans="1:6" ht="12.75">
      <c r="A4" s="12"/>
      <c r="B4" s="40"/>
      <c r="C4" s="41">
        <v>2010</v>
      </c>
      <c r="D4" s="41">
        <v>2014</v>
      </c>
      <c r="E4" s="41">
        <v>2010</v>
      </c>
      <c r="F4" s="41">
        <v>2014</v>
      </c>
    </row>
    <row r="5" spans="1:6" ht="12.75">
      <c r="A5" s="12"/>
      <c r="B5" s="35" t="s">
        <v>0</v>
      </c>
      <c r="C5" s="36">
        <v>4.73849283716199</v>
      </c>
      <c r="D5" s="36">
        <v>3.766196916674548</v>
      </c>
      <c r="E5" s="36">
        <v>44.69318408954627</v>
      </c>
      <c r="F5" s="36">
        <v>29.275106601970297</v>
      </c>
    </row>
    <row r="6" spans="1:6" ht="12.75">
      <c r="A6" s="12"/>
      <c r="B6" s="35" t="s">
        <v>1</v>
      </c>
      <c r="C6" s="36">
        <v>1.8046597617597009</v>
      </c>
      <c r="D6" s="36">
        <v>1.7387922893172603</v>
      </c>
      <c r="E6" s="36">
        <v>19.824601892453266</v>
      </c>
      <c r="F6" s="36">
        <v>16.79184549356223</v>
      </c>
    </row>
    <row r="7" spans="1:6" ht="12.75">
      <c r="A7" s="12"/>
      <c r="B7" s="35" t="s">
        <v>2</v>
      </c>
      <c r="C7" s="36">
        <v>6.830990697358592</v>
      </c>
      <c r="D7" s="36">
        <v>5.704373542626401</v>
      </c>
      <c r="E7" s="36">
        <v>48.858669256920834</v>
      </c>
      <c r="F7" s="36">
        <v>39.9124552327895</v>
      </c>
    </row>
    <row r="8" spans="1:6" ht="12.75">
      <c r="A8" s="12"/>
      <c r="B8" s="35" t="s">
        <v>3</v>
      </c>
      <c r="C8" s="36">
        <v>7.094823541677527</v>
      </c>
      <c r="D8" s="36">
        <v>6.008733624454148</v>
      </c>
      <c r="E8" s="36">
        <v>51.35849056603774</v>
      </c>
      <c r="F8" s="36">
        <v>41.427066084600334</v>
      </c>
    </row>
    <row r="9" spans="1:6" ht="13.5" customHeight="1">
      <c r="A9" s="12"/>
      <c r="B9" s="35" t="s">
        <v>22</v>
      </c>
      <c r="C9" s="36">
        <v>5.124942280639584</v>
      </c>
      <c r="D9" s="36">
        <v>4.367950159915946</v>
      </c>
      <c r="E9" s="36">
        <v>43.39622641509434</v>
      </c>
      <c r="F9" s="36">
        <v>33.47403518728717</v>
      </c>
    </row>
    <row r="10" spans="1:6" ht="70.5" customHeight="1">
      <c r="A10" s="12"/>
      <c r="B10" s="34" t="s">
        <v>30</v>
      </c>
      <c r="C10" s="34"/>
      <c r="D10" s="34"/>
      <c r="E10" s="34"/>
      <c r="F10" s="34"/>
    </row>
    <row r="11" ht="12" customHeight="1"/>
  </sheetData>
  <sheetProtection/>
  <mergeCells count="4">
    <mergeCell ref="C3:D3"/>
    <mergeCell ref="E3:F3"/>
    <mergeCell ref="B2:F2"/>
    <mergeCell ref="B10:F10"/>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S15"/>
  <sheetViews>
    <sheetView showGridLines="0" zoomScalePageLayoutView="0" workbookViewId="0" topLeftCell="A1">
      <selection activeCell="C32" sqref="C32"/>
    </sheetView>
  </sheetViews>
  <sheetFormatPr defaultColWidth="11.421875" defaultRowHeight="12.75"/>
  <cols>
    <col min="1" max="1" width="3.7109375" style="2" customWidth="1"/>
    <col min="2" max="2" width="9.421875" style="2" customWidth="1"/>
    <col min="3" max="3" width="12.7109375" style="10" customWidth="1"/>
    <col min="4" max="10" width="7.7109375" style="2" customWidth="1"/>
    <col min="11" max="11" width="6.140625" style="2" bestFit="1" customWidth="1"/>
    <col min="12" max="12" width="5.7109375" style="2" customWidth="1"/>
    <col min="13" max="15" width="5.7109375" style="2" bestFit="1" customWidth="1"/>
    <col min="16" max="17" width="6.28125" style="2" bestFit="1" customWidth="1"/>
    <col min="18" max="16384" width="11.421875" style="2" customWidth="1"/>
  </cols>
  <sheetData>
    <row r="1" ht="19.5" customHeight="1"/>
    <row r="2" spans="2:17" s="1" customFormat="1" ht="15" customHeight="1">
      <c r="B2" s="60" t="s">
        <v>36</v>
      </c>
      <c r="C2" s="60"/>
      <c r="D2" s="60"/>
      <c r="E2" s="60"/>
      <c r="F2" s="60"/>
      <c r="G2" s="60"/>
      <c r="H2" s="60"/>
      <c r="I2" s="60"/>
      <c r="J2" s="60"/>
      <c r="K2" s="60"/>
      <c r="L2" s="60"/>
      <c r="M2" s="60"/>
      <c r="N2" s="60"/>
      <c r="O2" s="60"/>
      <c r="P2" s="60"/>
      <c r="Q2" s="60"/>
    </row>
    <row r="3" spans="2:17" ht="11.25">
      <c r="B3" s="46" t="s">
        <v>31</v>
      </c>
      <c r="C3" s="47" t="s">
        <v>32</v>
      </c>
      <c r="D3" s="47">
        <v>2001</v>
      </c>
      <c r="E3" s="47">
        <v>2002</v>
      </c>
      <c r="F3" s="47">
        <v>2003</v>
      </c>
      <c r="G3" s="47">
        <v>2004</v>
      </c>
      <c r="H3" s="47">
        <v>2005</v>
      </c>
      <c r="I3" s="47">
        <v>2006</v>
      </c>
      <c r="J3" s="47">
        <v>2007</v>
      </c>
      <c r="K3" s="47">
        <v>2008</v>
      </c>
      <c r="L3" s="47">
        <v>2009</v>
      </c>
      <c r="M3" s="47">
        <v>2010</v>
      </c>
      <c r="N3" s="47">
        <v>2011</v>
      </c>
      <c r="O3" s="47">
        <v>2012</v>
      </c>
      <c r="P3" s="47">
        <v>2013</v>
      </c>
      <c r="Q3" s="47">
        <v>2014</v>
      </c>
    </row>
    <row r="4" spans="2:17" ht="11.25">
      <c r="B4" s="3">
        <v>971</v>
      </c>
      <c r="C4" s="4" t="s">
        <v>0</v>
      </c>
      <c r="D4" s="5">
        <v>1052</v>
      </c>
      <c r="E4" s="5">
        <v>1857</v>
      </c>
      <c r="F4" s="5">
        <v>1926</v>
      </c>
      <c r="G4" s="5">
        <v>2072</v>
      </c>
      <c r="H4" s="48">
        <v>2263</v>
      </c>
      <c r="I4" s="48">
        <v>2496</v>
      </c>
      <c r="J4" s="5">
        <v>2787</v>
      </c>
      <c r="K4" s="5">
        <v>3060</v>
      </c>
      <c r="L4" s="5">
        <v>3029</v>
      </c>
      <c r="M4" s="5">
        <v>3056</v>
      </c>
      <c r="N4" s="5">
        <v>2806</v>
      </c>
      <c r="O4" s="5">
        <v>2565</v>
      </c>
      <c r="P4" s="5">
        <v>2312</v>
      </c>
      <c r="Q4" s="5">
        <v>2082</v>
      </c>
    </row>
    <row r="5" spans="2:17" ht="11.25">
      <c r="B5" s="6">
        <v>972</v>
      </c>
      <c r="C5" s="7" t="s">
        <v>1</v>
      </c>
      <c r="D5" s="8">
        <v>490</v>
      </c>
      <c r="E5" s="8">
        <v>864</v>
      </c>
      <c r="F5" s="8">
        <v>896</v>
      </c>
      <c r="G5" s="8">
        <v>964</v>
      </c>
      <c r="H5" s="49">
        <v>1052</v>
      </c>
      <c r="I5" s="49">
        <v>1161</v>
      </c>
      <c r="J5" s="8">
        <v>1278</v>
      </c>
      <c r="K5" s="5">
        <v>1301</v>
      </c>
      <c r="L5" s="5">
        <v>1311</v>
      </c>
      <c r="M5" s="5">
        <v>1293</v>
      </c>
      <c r="N5" s="5">
        <v>1192</v>
      </c>
      <c r="O5" s="5">
        <v>1135</v>
      </c>
      <c r="P5" s="5">
        <v>1063</v>
      </c>
      <c r="Q5" s="5">
        <v>1006</v>
      </c>
    </row>
    <row r="6" spans="2:17" ht="11.25">
      <c r="B6" s="6">
        <v>973</v>
      </c>
      <c r="C6" s="7" t="s">
        <v>2</v>
      </c>
      <c r="D6" s="8">
        <v>254</v>
      </c>
      <c r="E6" s="8">
        <v>448</v>
      </c>
      <c r="F6" s="8">
        <v>465</v>
      </c>
      <c r="G6" s="8">
        <v>500</v>
      </c>
      <c r="H6" s="49">
        <v>546</v>
      </c>
      <c r="I6" s="49">
        <v>602</v>
      </c>
      <c r="J6" s="8">
        <v>808</v>
      </c>
      <c r="K6" s="5">
        <v>988</v>
      </c>
      <c r="L6" s="5">
        <v>1150</v>
      </c>
      <c r="M6" s="5">
        <v>1357</v>
      </c>
      <c r="N6" s="5">
        <v>1303</v>
      </c>
      <c r="O6" s="5">
        <v>1213</v>
      </c>
      <c r="P6" s="5">
        <v>1111</v>
      </c>
      <c r="Q6" s="5">
        <v>1050</v>
      </c>
    </row>
    <row r="7" spans="2:17" ht="11.25">
      <c r="B7" s="6">
        <v>974</v>
      </c>
      <c r="C7" s="7" t="s">
        <v>3</v>
      </c>
      <c r="D7" s="8">
        <v>2837</v>
      </c>
      <c r="E7" s="8">
        <v>5006</v>
      </c>
      <c r="F7" s="8">
        <v>5192</v>
      </c>
      <c r="G7" s="8">
        <v>5588</v>
      </c>
      <c r="H7" s="49">
        <v>6102</v>
      </c>
      <c r="I7" s="49">
        <v>6732</v>
      </c>
      <c r="J7" s="8">
        <v>7160</v>
      </c>
      <c r="K7" s="5">
        <v>7359</v>
      </c>
      <c r="L7" s="5">
        <v>7274</v>
      </c>
      <c r="M7" s="5">
        <v>7391</v>
      </c>
      <c r="N7" s="5">
        <v>6818</v>
      </c>
      <c r="O7" s="5">
        <v>6286</v>
      </c>
      <c r="P7" s="5">
        <v>5944</v>
      </c>
      <c r="Q7" s="5">
        <v>5704</v>
      </c>
    </row>
    <row r="8" spans="2:17" ht="11.25">
      <c r="B8" s="50"/>
      <c r="C8" s="46" t="s">
        <v>4</v>
      </c>
      <c r="D8" s="51">
        <f aca="true" t="shared" si="0" ref="D8:K8">SUM(D4:D7)</f>
        <v>4633</v>
      </c>
      <c r="E8" s="51">
        <f t="shared" si="0"/>
        <v>8175</v>
      </c>
      <c r="F8" s="51">
        <f t="shared" si="0"/>
        <v>8479</v>
      </c>
      <c r="G8" s="51">
        <f t="shared" si="0"/>
        <v>9124</v>
      </c>
      <c r="H8" s="51">
        <f t="shared" si="0"/>
        <v>9963</v>
      </c>
      <c r="I8" s="51">
        <f t="shared" si="0"/>
        <v>10991</v>
      </c>
      <c r="J8" s="51">
        <f t="shared" si="0"/>
        <v>12033</v>
      </c>
      <c r="K8" s="51">
        <f t="shared" si="0"/>
        <v>12708</v>
      </c>
      <c r="L8" s="51">
        <f>SUM(L4:L7)</f>
        <v>12764</v>
      </c>
      <c r="M8" s="51">
        <f>SUM(M4:M7)</f>
        <v>13097</v>
      </c>
      <c r="N8" s="51">
        <f>SUM(N4:N7)</f>
        <v>12119</v>
      </c>
      <c r="O8" s="51">
        <f>SUM(O4:O7)</f>
        <v>11199</v>
      </c>
      <c r="P8" s="51">
        <v>10430</v>
      </c>
      <c r="Q8" s="51">
        <v>9842</v>
      </c>
    </row>
    <row r="9" spans="2:17" ht="24" customHeight="1">
      <c r="B9" s="52" t="s">
        <v>33</v>
      </c>
      <c r="C9" s="52"/>
      <c r="D9" s="52"/>
      <c r="E9" s="52"/>
      <c r="F9" s="52"/>
      <c r="G9" s="52"/>
      <c r="H9" s="52"/>
      <c r="I9" s="52"/>
      <c r="J9" s="52"/>
      <c r="K9" s="52"/>
      <c r="L9" s="52"/>
      <c r="M9" s="52"/>
      <c r="N9" s="52"/>
      <c r="O9" s="52"/>
      <c r="P9" s="52"/>
      <c r="Q9" s="52"/>
    </row>
    <row r="10" spans="2:17" ht="12.75" customHeight="1">
      <c r="B10" s="9"/>
      <c r="N10" s="17"/>
      <c r="O10" s="17"/>
      <c r="P10" s="17"/>
      <c r="Q10" s="17"/>
    </row>
    <row r="11" ht="11.25">
      <c r="C11" s="2" t="s">
        <v>5</v>
      </c>
    </row>
    <row r="12" spans="2:18" s="11" customFormat="1" ht="11.25">
      <c r="B12" s="2"/>
      <c r="C12" s="46"/>
      <c r="D12" s="46">
        <v>2001</v>
      </c>
      <c r="E12" s="46">
        <v>2002</v>
      </c>
      <c r="F12" s="46">
        <v>2003</v>
      </c>
      <c r="G12" s="46">
        <v>2004</v>
      </c>
      <c r="H12" s="46">
        <v>2005</v>
      </c>
      <c r="I12" s="46">
        <v>2006</v>
      </c>
      <c r="J12" s="46">
        <v>2007</v>
      </c>
      <c r="K12" s="46">
        <v>2008</v>
      </c>
      <c r="L12" s="46">
        <v>2009</v>
      </c>
      <c r="M12" s="46">
        <v>2010</v>
      </c>
      <c r="N12" s="46">
        <v>2011</v>
      </c>
      <c r="O12" s="46">
        <v>2012</v>
      </c>
      <c r="P12" s="46">
        <v>2013</v>
      </c>
      <c r="Q12" s="46">
        <v>2014</v>
      </c>
      <c r="R12" s="18"/>
    </row>
    <row r="13" spans="3:18" ht="11.25">
      <c r="C13" s="46" t="s">
        <v>4</v>
      </c>
      <c r="D13" s="53">
        <v>4.633</v>
      </c>
      <c r="E13" s="53">
        <v>8.175</v>
      </c>
      <c r="F13" s="53">
        <v>8.479</v>
      </c>
      <c r="G13" s="53">
        <v>9.124</v>
      </c>
      <c r="H13" s="53">
        <v>9.963</v>
      </c>
      <c r="I13" s="53">
        <v>10.991</v>
      </c>
      <c r="J13" s="53">
        <v>12.033</v>
      </c>
      <c r="K13" s="53">
        <v>12.708</v>
      </c>
      <c r="L13" s="54">
        <v>12.764</v>
      </c>
      <c r="M13" s="54">
        <v>13.097</v>
      </c>
      <c r="N13" s="54">
        <v>12.119</v>
      </c>
      <c r="O13" s="54">
        <v>11.199</v>
      </c>
      <c r="P13" s="54">
        <v>10.43</v>
      </c>
      <c r="Q13" s="54">
        <v>9.842</v>
      </c>
      <c r="R13" s="19"/>
    </row>
    <row r="15" spans="18:19" ht="11.25">
      <c r="R15" s="19"/>
      <c r="S15" s="19"/>
    </row>
  </sheetData>
  <sheetProtection/>
  <mergeCells count="2">
    <mergeCell ref="B2:Q2"/>
    <mergeCell ref="B9:Q9"/>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O189"/>
  <sheetViews>
    <sheetView showGridLines="0" zoomScalePageLayoutView="0" workbookViewId="0" topLeftCell="A1">
      <selection activeCell="K19" sqref="K19"/>
    </sheetView>
  </sheetViews>
  <sheetFormatPr defaultColWidth="11.421875" defaultRowHeight="12.75"/>
  <cols>
    <col min="1" max="1" width="3.7109375" style="0" customWidth="1"/>
    <col min="2" max="2" width="7.7109375" style="0" customWidth="1"/>
    <col min="3" max="3" width="7.57421875" style="0" customWidth="1"/>
    <col min="4" max="4" width="16.7109375" style="0" customWidth="1"/>
    <col min="5" max="5" width="14.28125" style="0" customWidth="1"/>
    <col min="6" max="6" width="8.28125" style="0" customWidth="1"/>
    <col min="12" max="12" width="12.140625" style="0" customWidth="1"/>
  </cols>
  <sheetData>
    <row r="1" ht="19.5" customHeight="1"/>
    <row r="2" spans="2:6" ht="34.5" customHeight="1">
      <c r="B2" s="23" t="s">
        <v>34</v>
      </c>
      <c r="C2" s="24"/>
      <c r="D2" s="24"/>
      <c r="E2" s="24"/>
      <c r="F2" s="24"/>
    </row>
    <row r="3" spans="2:6" ht="12.75">
      <c r="B3" s="56" t="s">
        <v>17</v>
      </c>
      <c r="C3" s="56"/>
      <c r="D3" s="56"/>
      <c r="E3" s="56"/>
      <c r="F3" s="56"/>
    </row>
    <row r="4" spans="2:15" ht="12.75">
      <c r="B4" s="57">
        <v>602.12</v>
      </c>
      <c r="C4" s="57">
        <v>0</v>
      </c>
      <c r="D4" s="57"/>
      <c r="E4" s="57">
        <f>+B4-C4</f>
        <v>602.12</v>
      </c>
      <c r="F4" s="57"/>
      <c r="O4" s="16"/>
    </row>
    <row r="5" spans="2:6" ht="12.75">
      <c r="B5" s="57" t="s">
        <v>18</v>
      </c>
      <c r="C5" s="57" t="s">
        <v>18</v>
      </c>
      <c r="D5" s="57" t="s">
        <v>19</v>
      </c>
      <c r="E5" s="57" t="s">
        <v>20</v>
      </c>
      <c r="F5" s="57"/>
    </row>
    <row r="6" spans="2:6" ht="12.75">
      <c r="B6" s="55">
        <v>0</v>
      </c>
      <c r="C6" s="55">
        <f aca="true" t="shared" si="0" ref="C6:C69">+B6</f>
        <v>0</v>
      </c>
      <c r="D6" s="55">
        <v>511.71</v>
      </c>
      <c r="E6" s="55">
        <f>D6+B6</f>
        <v>511.71</v>
      </c>
      <c r="F6" s="55">
        <f>E6-D6</f>
        <v>0</v>
      </c>
    </row>
    <row r="7" spans="2:6" ht="12.75">
      <c r="B7" s="55">
        <v>5</v>
      </c>
      <c r="C7" s="55">
        <f t="shared" si="0"/>
        <v>5</v>
      </c>
      <c r="D7" s="55">
        <v>511.71</v>
      </c>
      <c r="E7" s="55">
        <f aca="true" t="shared" si="1" ref="E7:E70">D7+B7</f>
        <v>516.71</v>
      </c>
      <c r="F7" s="55">
        <f aca="true" t="shared" si="2" ref="F7:F70">E7-D7</f>
        <v>5.000000000000057</v>
      </c>
    </row>
    <row r="8" spans="2:6" ht="12.75">
      <c r="B8" s="55">
        <v>10</v>
      </c>
      <c r="C8" s="55">
        <f t="shared" si="0"/>
        <v>10</v>
      </c>
      <c r="D8" s="55">
        <v>511.71</v>
      </c>
      <c r="E8" s="55">
        <f t="shared" si="1"/>
        <v>521.71</v>
      </c>
      <c r="F8" s="55">
        <f t="shared" si="2"/>
        <v>10.000000000000057</v>
      </c>
    </row>
    <row r="9" spans="2:6" ht="12.75">
      <c r="B9" s="55">
        <v>15</v>
      </c>
      <c r="C9" s="55">
        <f t="shared" si="0"/>
        <v>15</v>
      </c>
      <c r="D9" s="55">
        <v>511.71</v>
      </c>
      <c r="E9" s="55">
        <f t="shared" si="1"/>
        <v>526.71</v>
      </c>
      <c r="F9" s="55">
        <f t="shared" si="2"/>
        <v>15.000000000000057</v>
      </c>
    </row>
    <row r="10" spans="2:6" ht="12.75">
      <c r="B10" s="55">
        <v>20</v>
      </c>
      <c r="C10" s="55">
        <f t="shared" si="0"/>
        <v>20</v>
      </c>
      <c r="D10" s="55">
        <v>511.71</v>
      </c>
      <c r="E10" s="55">
        <f t="shared" si="1"/>
        <v>531.71</v>
      </c>
      <c r="F10" s="55">
        <f t="shared" si="2"/>
        <v>20.000000000000057</v>
      </c>
    </row>
    <row r="11" spans="2:6" ht="12.75">
      <c r="B11" s="55">
        <v>25</v>
      </c>
      <c r="C11" s="55">
        <f t="shared" si="0"/>
        <v>25</v>
      </c>
      <c r="D11" s="55">
        <v>511.71</v>
      </c>
      <c r="E11" s="55">
        <f t="shared" si="1"/>
        <v>536.71</v>
      </c>
      <c r="F11" s="55">
        <f t="shared" si="2"/>
        <v>25.000000000000057</v>
      </c>
    </row>
    <row r="12" spans="2:6" ht="12.75">
      <c r="B12" s="55">
        <v>30</v>
      </c>
      <c r="C12" s="55">
        <f t="shared" si="0"/>
        <v>30</v>
      </c>
      <c r="D12" s="55">
        <v>511.71</v>
      </c>
      <c r="E12" s="55">
        <f t="shared" si="1"/>
        <v>541.71</v>
      </c>
      <c r="F12" s="55">
        <f t="shared" si="2"/>
        <v>30.000000000000057</v>
      </c>
    </row>
    <row r="13" spans="2:6" ht="12.75">
      <c r="B13" s="55">
        <v>35</v>
      </c>
      <c r="C13" s="55">
        <f t="shared" si="0"/>
        <v>35</v>
      </c>
      <c r="D13" s="55">
        <v>511.71</v>
      </c>
      <c r="E13" s="55">
        <f t="shared" si="1"/>
        <v>546.71</v>
      </c>
      <c r="F13" s="55">
        <f t="shared" si="2"/>
        <v>35.00000000000006</v>
      </c>
    </row>
    <row r="14" spans="2:6" ht="12.75">
      <c r="B14" s="55">
        <v>40</v>
      </c>
      <c r="C14" s="55">
        <f t="shared" si="0"/>
        <v>40</v>
      </c>
      <c r="D14" s="55">
        <v>511.71</v>
      </c>
      <c r="E14" s="55">
        <f t="shared" si="1"/>
        <v>551.71</v>
      </c>
      <c r="F14" s="55">
        <f t="shared" si="2"/>
        <v>40.00000000000006</v>
      </c>
    </row>
    <row r="15" spans="2:6" ht="12.75">
      <c r="B15" s="55">
        <v>45</v>
      </c>
      <c r="C15" s="55">
        <f t="shared" si="0"/>
        <v>45</v>
      </c>
      <c r="D15" s="55">
        <v>511.71</v>
      </c>
      <c r="E15" s="55">
        <f t="shared" si="1"/>
        <v>556.71</v>
      </c>
      <c r="F15" s="55">
        <f t="shared" si="2"/>
        <v>45.00000000000006</v>
      </c>
    </row>
    <row r="16" spans="2:6" ht="12.75">
      <c r="B16" s="55">
        <v>50</v>
      </c>
      <c r="C16" s="55">
        <f t="shared" si="0"/>
        <v>50</v>
      </c>
      <c r="D16" s="55">
        <v>511.71</v>
      </c>
      <c r="E16" s="55">
        <f t="shared" si="1"/>
        <v>561.71</v>
      </c>
      <c r="F16" s="55">
        <f t="shared" si="2"/>
        <v>50.00000000000006</v>
      </c>
    </row>
    <row r="17" spans="2:6" ht="12.75">
      <c r="B17" s="55">
        <v>55</v>
      </c>
      <c r="C17" s="55">
        <f t="shared" si="0"/>
        <v>55</v>
      </c>
      <c r="D17" s="55">
        <v>511.71</v>
      </c>
      <c r="E17" s="55">
        <f t="shared" si="1"/>
        <v>566.71</v>
      </c>
      <c r="F17" s="55">
        <f t="shared" si="2"/>
        <v>55.00000000000006</v>
      </c>
    </row>
    <row r="18" spans="2:6" ht="12.75">
      <c r="B18" s="55">
        <v>60</v>
      </c>
      <c r="C18" s="55">
        <f t="shared" si="0"/>
        <v>60</v>
      </c>
      <c r="D18" s="55">
        <v>511.71</v>
      </c>
      <c r="E18" s="55">
        <f t="shared" si="1"/>
        <v>571.71</v>
      </c>
      <c r="F18" s="55">
        <f t="shared" si="2"/>
        <v>60.00000000000006</v>
      </c>
    </row>
    <row r="19" spans="2:6" ht="12.75">
      <c r="B19" s="55">
        <v>65</v>
      </c>
      <c r="C19" s="55">
        <f t="shared" si="0"/>
        <v>65</v>
      </c>
      <c r="D19" s="55">
        <v>511.71</v>
      </c>
      <c r="E19" s="55">
        <f t="shared" si="1"/>
        <v>576.71</v>
      </c>
      <c r="F19" s="55">
        <f t="shared" si="2"/>
        <v>65.00000000000006</v>
      </c>
    </row>
    <row r="20" spans="2:6" ht="12.75">
      <c r="B20" s="55">
        <v>70</v>
      </c>
      <c r="C20" s="55">
        <f t="shared" si="0"/>
        <v>70</v>
      </c>
      <c r="D20" s="55">
        <v>511.71</v>
      </c>
      <c r="E20" s="55">
        <f t="shared" si="1"/>
        <v>581.71</v>
      </c>
      <c r="F20" s="55">
        <f t="shared" si="2"/>
        <v>70.00000000000006</v>
      </c>
    </row>
    <row r="21" spans="2:6" ht="12.75">
      <c r="B21" s="55">
        <v>75</v>
      </c>
      <c r="C21" s="55">
        <f t="shared" si="0"/>
        <v>75</v>
      </c>
      <c r="D21" s="55">
        <v>511.71</v>
      </c>
      <c r="E21" s="55">
        <f t="shared" si="1"/>
        <v>586.71</v>
      </c>
      <c r="F21" s="55">
        <f t="shared" si="2"/>
        <v>75.00000000000006</v>
      </c>
    </row>
    <row r="22" spans="2:6" ht="12.75">
      <c r="B22" s="55">
        <v>80</v>
      </c>
      <c r="C22" s="55">
        <f t="shared" si="0"/>
        <v>80</v>
      </c>
      <c r="D22" s="55">
        <v>511.71</v>
      </c>
      <c r="E22" s="55">
        <f t="shared" si="1"/>
        <v>591.71</v>
      </c>
      <c r="F22" s="55">
        <f t="shared" si="2"/>
        <v>80.00000000000006</v>
      </c>
    </row>
    <row r="23" spans="2:6" ht="12.75">
      <c r="B23" s="55">
        <v>85</v>
      </c>
      <c r="C23" s="55">
        <f t="shared" si="0"/>
        <v>85</v>
      </c>
      <c r="D23" s="55">
        <v>511.71</v>
      </c>
      <c r="E23" s="55">
        <f t="shared" si="1"/>
        <v>596.71</v>
      </c>
      <c r="F23" s="55">
        <f t="shared" si="2"/>
        <v>85.00000000000006</v>
      </c>
    </row>
    <row r="24" spans="2:6" ht="12.75">
      <c r="B24" s="55">
        <v>90</v>
      </c>
      <c r="C24" s="55">
        <f t="shared" si="0"/>
        <v>90</v>
      </c>
      <c r="D24" s="55">
        <v>511.71</v>
      </c>
      <c r="E24" s="55">
        <f t="shared" si="1"/>
        <v>601.71</v>
      </c>
      <c r="F24" s="55">
        <f t="shared" si="2"/>
        <v>90.00000000000006</v>
      </c>
    </row>
    <row r="25" spans="2:6" ht="12.75">
      <c r="B25" s="55">
        <v>95</v>
      </c>
      <c r="C25" s="55">
        <f t="shared" si="0"/>
        <v>95</v>
      </c>
      <c r="D25" s="55">
        <v>511.71</v>
      </c>
      <c r="E25" s="55">
        <f t="shared" si="1"/>
        <v>606.71</v>
      </c>
      <c r="F25" s="55">
        <f t="shared" si="2"/>
        <v>95.00000000000006</v>
      </c>
    </row>
    <row r="26" spans="2:6" ht="12.75">
      <c r="B26" s="55">
        <v>100</v>
      </c>
      <c r="C26" s="55">
        <f t="shared" si="0"/>
        <v>100</v>
      </c>
      <c r="D26" s="55">
        <v>511.71</v>
      </c>
      <c r="E26" s="55">
        <f t="shared" si="1"/>
        <v>611.71</v>
      </c>
      <c r="F26" s="55">
        <f t="shared" si="2"/>
        <v>100.00000000000006</v>
      </c>
    </row>
    <row r="27" spans="2:6" ht="12.75">
      <c r="B27" s="55">
        <v>105</v>
      </c>
      <c r="C27" s="55">
        <f t="shared" si="0"/>
        <v>105</v>
      </c>
      <c r="D27" s="55">
        <v>511.71</v>
      </c>
      <c r="E27" s="55">
        <f t="shared" si="1"/>
        <v>616.71</v>
      </c>
      <c r="F27" s="55">
        <f t="shared" si="2"/>
        <v>105.00000000000006</v>
      </c>
    </row>
    <row r="28" spans="2:11" ht="12.75">
      <c r="B28" s="55">
        <v>110</v>
      </c>
      <c r="C28" s="55">
        <f t="shared" si="0"/>
        <v>110</v>
      </c>
      <c r="D28" s="55">
        <v>511.71</v>
      </c>
      <c r="E28" s="55">
        <f t="shared" si="1"/>
        <v>621.71</v>
      </c>
      <c r="F28" s="55">
        <f t="shared" si="2"/>
        <v>110.00000000000006</v>
      </c>
      <c r="K28" s="15"/>
    </row>
    <row r="29" spans="2:8" ht="12.75">
      <c r="B29" s="55">
        <v>115</v>
      </c>
      <c r="C29" s="55">
        <f t="shared" si="0"/>
        <v>115</v>
      </c>
      <c r="D29" s="55">
        <v>511.71</v>
      </c>
      <c r="E29" s="55">
        <f t="shared" si="1"/>
        <v>626.71</v>
      </c>
      <c r="F29" s="55">
        <f t="shared" si="2"/>
        <v>115.00000000000006</v>
      </c>
      <c r="H29" s="13"/>
    </row>
    <row r="30" spans="2:6" ht="12.75">
      <c r="B30" s="55">
        <v>120</v>
      </c>
      <c r="C30" s="55">
        <f t="shared" si="0"/>
        <v>120</v>
      </c>
      <c r="D30" s="55">
        <v>511.71</v>
      </c>
      <c r="E30" s="55">
        <f t="shared" si="1"/>
        <v>631.71</v>
      </c>
      <c r="F30" s="55">
        <f t="shared" si="2"/>
        <v>120.00000000000006</v>
      </c>
    </row>
    <row r="31" spans="2:6" ht="12.75">
      <c r="B31" s="55">
        <v>125</v>
      </c>
      <c r="C31" s="55">
        <f t="shared" si="0"/>
        <v>125</v>
      </c>
      <c r="D31" s="55">
        <v>511.71</v>
      </c>
      <c r="E31" s="55">
        <f t="shared" si="1"/>
        <v>636.71</v>
      </c>
      <c r="F31" s="55">
        <f t="shared" si="2"/>
        <v>125.00000000000006</v>
      </c>
    </row>
    <row r="32" spans="2:6" ht="12.75">
      <c r="B32" s="55">
        <v>130</v>
      </c>
      <c r="C32" s="55">
        <f t="shared" si="0"/>
        <v>130</v>
      </c>
      <c r="D32" s="55">
        <v>511.71</v>
      </c>
      <c r="E32" s="55">
        <f t="shared" si="1"/>
        <v>641.71</v>
      </c>
      <c r="F32" s="55">
        <f t="shared" si="2"/>
        <v>130.00000000000006</v>
      </c>
    </row>
    <row r="33" spans="2:6" ht="12.75">
      <c r="B33" s="55">
        <v>135</v>
      </c>
      <c r="C33" s="55">
        <f t="shared" si="0"/>
        <v>135</v>
      </c>
      <c r="D33" s="55">
        <v>511.71</v>
      </c>
      <c r="E33" s="55">
        <f t="shared" si="1"/>
        <v>646.71</v>
      </c>
      <c r="F33" s="55">
        <f t="shared" si="2"/>
        <v>135.00000000000006</v>
      </c>
    </row>
    <row r="34" spans="2:6" ht="12.75">
      <c r="B34" s="55">
        <v>140</v>
      </c>
      <c r="C34" s="55">
        <f t="shared" si="0"/>
        <v>140</v>
      </c>
      <c r="D34" s="55">
        <v>511.71</v>
      </c>
      <c r="E34" s="55">
        <f t="shared" si="1"/>
        <v>651.71</v>
      </c>
      <c r="F34" s="55">
        <f t="shared" si="2"/>
        <v>140.00000000000006</v>
      </c>
    </row>
    <row r="35" spans="2:6" ht="12.75">
      <c r="B35" s="55">
        <v>145</v>
      </c>
      <c r="C35" s="55">
        <f t="shared" si="0"/>
        <v>145</v>
      </c>
      <c r="D35" s="55">
        <v>511.71</v>
      </c>
      <c r="E35" s="55">
        <f t="shared" si="1"/>
        <v>656.71</v>
      </c>
      <c r="F35" s="55">
        <f t="shared" si="2"/>
        <v>145.00000000000006</v>
      </c>
    </row>
    <row r="36" spans="2:6" ht="12.75">
      <c r="B36" s="55">
        <v>150</v>
      </c>
      <c r="C36" s="55">
        <f t="shared" si="0"/>
        <v>150</v>
      </c>
      <c r="D36" s="55">
        <v>511.71</v>
      </c>
      <c r="E36" s="55">
        <f t="shared" si="1"/>
        <v>661.71</v>
      </c>
      <c r="F36" s="55">
        <f t="shared" si="2"/>
        <v>150.00000000000006</v>
      </c>
    </row>
    <row r="37" spans="2:6" ht="12.75">
      <c r="B37" s="55">
        <v>155</v>
      </c>
      <c r="C37" s="55">
        <f t="shared" si="0"/>
        <v>155</v>
      </c>
      <c r="D37" s="55">
        <v>511.71</v>
      </c>
      <c r="E37" s="55">
        <f t="shared" si="1"/>
        <v>666.71</v>
      </c>
      <c r="F37" s="55">
        <f t="shared" si="2"/>
        <v>155.00000000000006</v>
      </c>
    </row>
    <row r="38" spans="2:6" ht="12.75">
      <c r="B38" s="55">
        <v>160</v>
      </c>
      <c r="C38" s="55">
        <f t="shared" si="0"/>
        <v>160</v>
      </c>
      <c r="D38" s="55">
        <v>511.71</v>
      </c>
      <c r="E38" s="55">
        <f t="shared" si="1"/>
        <v>671.71</v>
      </c>
      <c r="F38" s="55">
        <f t="shared" si="2"/>
        <v>160.00000000000006</v>
      </c>
    </row>
    <row r="39" spans="2:6" ht="12.75">
      <c r="B39" s="55">
        <v>165</v>
      </c>
      <c r="C39" s="55">
        <f t="shared" si="0"/>
        <v>165</v>
      </c>
      <c r="D39" s="55">
        <v>511.71</v>
      </c>
      <c r="E39" s="55">
        <f t="shared" si="1"/>
        <v>676.71</v>
      </c>
      <c r="F39" s="55">
        <f t="shared" si="2"/>
        <v>165.00000000000006</v>
      </c>
    </row>
    <row r="40" spans="2:6" ht="12.75">
      <c r="B40" s="55">
        <v>170</v>
      </c>
      <c r="C40" s="55">
        <f t="shared" si="0"/>
        <v>170</v>
      </c>
      <c r="D40" s="55">
        <v>511.71</v>
      </c>
      <c r="E40" s="55">
        <f t="shared" si="1"/>
        <v>681.71</v>
      </c>
      <c r="F40" s="55">
        <f t="shared" si="2"/>
        <v>170.00000000000006</v>
      </c>
    </row>
    <row r="41" spans="2:6" ht="12.75">
      <c r="B41" s="55">
        <v>175</v>
      </c>
      <c r="C41" s="55">
        <f t="shared" si="0"/>
        <v>175</v>
      </c>
      <c r="D41" s="55">
        <v>511.71</v>
      </c>
      <c r="E41" s="55">
        <f t="shared" si="1"/>
        <v>686.71</v>
      </c>
      <c r="F41" s="55">
        <f t="shared" si="2"/>
        <v>175.00000000000006</v>
      </c>
    </row>
    <row r="42" spans="2:6" ht="12.75">
      <c r="B42" s="55">
        <v>180</v>
      </c>
      <c r="C42" s="55">
        <f t="shared" si="0"/>
        <v>180</v>
      </c>
      <c r="D42" s="55">
        <v>511.71</v>
      </c>
      <c r="E42" s="55">
        <f t="shared" si="1"/>
        <v>691.71</v>
      </c>
      <c r="F42" s="55">
        <f t="shared" si="2"/>
        <v>180.00000000000006</v>
      </c>
    </row>
    <row r="43" spans="2:6" ht="12.75">
      <c r="B43" s="55">
        <v>185</v>
      </c>
      <c r="C43" s="55">
        <f t="shared" si="0"/>
        <v>185</v>
      </c>
      <c r="D43" s="55">
        <v>511.71</v>
      </c>
      <c r="E43" s="55">
        <f t="shared" si="1"/>
        <v>696.71</v>
      </c>
      <c r="F43" s="55">
        <f t="shared" si="2"/>
        <v>185.00000000000006</v>
      </c>
    </row>
    <row r="44" spans="2:15" ht="12.75" customHeight="1">
      <c r="B44" s="55">
        <v>190</v>
      </c>
      <c r="C44" s="55">
        <f t="shared" si="0"/>
        <v>190</v>
      </c>
      <c r="D44" s="55">
        <v>511.71</v>
      </c>
      <c r="E44" s="55">
        <f t="shared" si="1"/>
        <v>701.71</v>
      </c>
      <c r="F44" s="55">
        <f t="shared" si="2"/>
        <v>190.00000000000006</v>
      </c>
      <c r="I44" s="22"/>
      <c r="J44" s="22"/>
      <c r="K44" s="22"/>
      <c r="L44" s="22"/>
      <c r="M44" s="22"/>
      <c r="N44" s="22"/>
      <c r="O44" s="22"/>
    </row>
    <row r="45" spans="2:6" ht="12.75">
      <c r="B45" s="55">
        <v>195</v>
      </c>
      <c r="C45" s="55">
        <f t="shared" si="0"/>
        <v>195</v>
      </c>
      <c r="D45" s="55">
        <v>511.71</v>
      </c>
      <c r="E45" s="55">
        <f t="shared" si="1"/>
        <v>706.71</v>
      </c>
      <c r="F45" s="55">
        <f t="shared" si="2"/>
        <v>195.00000000000006</v>
      </c>
    </row>
    <row r="46" spans="2:6" ht="12.75">
      <c r="B46" s="55">
        <v>200</v>
      </c>
      <c r="C46" s="55">
        <f t="shared" si="0"/>
        <v>200</v>
      </c>
      <c r="D46" s="55">
        <v>511.71</v>
      </c>
      <c r="E46" s="55">
        <f t="shared" si="1"/>
        <v>711.71</v>
      </c>
      <c r="F46" s="55">
        <f t="shared" si="2"/>
        <v>200.00000000000006</v>
      </c>
    </row>
    <row r="47" spans="2:6" ht="12.75">
      <c r="B47" s="55">
        <v>205</v>
      </c>
      <c r="C47" s="55">
        <f t="shared" si="0"/>
        <v>205</v>
      </c>
      <c r="D47" s="55">
        <v>511.71</v>
      </c>
      <c r="E47" s="55">
        <f t="shared" si="1"/>
        <v>716.71</v>
      </c>
      <c r="F47" s="55">
        <f t="shared" si="2"/>
        <v>205.00000000000006</v>
      </c>
    </row>
    <row r="48" spans="2:6" ht="12.75">
      <c r="B48" s="55">
        <v>210</v>
      </c>
      <c r="C48" s="55">
        <f t="shared" si="0"/>
        <v>210</v>
      </c>
      <c r="D48" s="55">
        <v>511.71</v>
      </c>
      <c r="E48" s="55">
        <f t="shared" si="1"/>
        <v>721.71</v>
      </c>
      <c r="F48" s="55">
        <f t="shared" si="2"/>
        <v>210.00000000000006</v>
      </c>
    </row>
    <row r="49" spans="2:6" ht="12.75">
      <c r="B49" s="55">
        <v>215</v>
      </c>
      <c r="C49" s="55">
        <f t="shared" si="0"/>
        <v>215</v>
      </c>
      <c r="D49" s="55">
        <v>511.71</v>
      </c>
      <c r="E49" s="55">
        <f t="shared" si="1"/>
        <v>726.71</v>
      </c>
      <c r="F49" s="55">
        <f t="shared" si="2"/>
        <v>215.00000000000006</v>
      </c>
    </row>
    <row r="50" spans="2:6" ht="12.75">
      <c r="B50" s="55">
        <v>220</v>
      </c>
      <c r="C50" s="55">
        <f t="shared" si="0"/>
        <v>220</v>
      </c>
      <c r="D50" s="55">
        <v>511.71</v>
      </c>
      <c r="E50" s="55">
        <f t="shared" si="1"/>
        <v>731.71</v>
      </c>
      <c r="F50" s="55">
        <f t="shared" si="2"/>
        <v>220.00000000000006</v>
      </c>
    </row>
    <row r="51" spans="2:6" ht="12.75">
      <c r="B51" s="55">
        <v>225</v>
      </c>
      <c r="C51" s="55">
        <f t="shared" si="0"/>
        <v>225</v>
      </c>
      <c r="D51" s="55">
        <v>511.71</v>
      </c>
      <c r="E51" s="55">
        <f t="shared" si="1"/>
        <v>736.71</v>
      </c>
      <c r="F51" s="55">
        <f t="shared" si="2"/>
        <v>225.00000000000006</v>
      </c>
    </row>
    <row r="52" spans="2:6" ht="12.75">
      <c r="B52" s="55">
        <v>230</v>
      </c>
      <c r="C52" s="55">
        <f t="shared" si="0"/>
        <v>230</v>
      </c>
      <c r="D52" s="55">
        <v>511.71</v>
      </c>
      <c r="E52" s="55">
        <f t="shared" si="1"/>
        <v>741.71</v>
      </c>
      <c r="F52" s="55">
        <f t="shared" si="2"/>
        <v>230.00000000000006</v>
      </c>
    </row>
    <row r="53" spans="2:6" ht="12.75">
      <c r="B53" s="55">
        <v>235</v>
      </c>
      <c r="C53" s="55">
        <f t="shared" si="0"/>
        <v>235</v>
      </c>
      <c r="D53" s="55">
        <v>511.71</v>
      </c>
      <c r="E53" s="55">
        <f t="shared" si="1"/>
        <v>746.71</v>
      </c>
      <c r="F53" s="55">
        <f t="shared" si="2"/>
        <v>235.00000000000006</v>
      </c>
    </row>
    <row r="54" spans="2:6" ht="12.75">
      <c r="B54" s="55">
        <v>240</v>
      </c>
      <c r="C54" s="55">
        <f t="shared" si="0"/>
        <v>240</v>
      </c>
      <c r="D54" s="55">
        <v>511.71</v>
      </c>
      <c r="E54" s="55">
        <f t="shared" si="1"/>
        <v>751.71</v>
      </c>
      <c r="F54" s="55">
        <f t="shared" si="2"/>
        <v>240.00000000000006</v>
      </c>
    </row>
    <row r="55" spans="2:6" ht="12.75">
      <c r="B55" s="55">
        <v>245</v>
      </c>
      <c r="C55" s="55">
        <f t="shared" si="0"/>
        <v>245</v>
      </c>
      <c r="D55" s="55">
        <v>511.71</v>
      </c>
      <c r="E55" s="55">
        <f t="shared" si="1"/>
        <v>756.71</v>
      </c>
      <c r="F55" s="55">
        <f t="shared" si="2"/>
        <v>245.00000000000006</v>
      </c>
    </row>
    <row r="56" spans="2:6" ht="12.75">
      <c r="B56" s="55">
        <v>250</v>
      </c>
      <c r="C56" s="55">
        <f t="shared" si="0"/>
        <v>250</v>
      </c>
      <c r="D56" s="55">
        <v>511.71</v>
      </c>
      <c r="E56" s="55">
        <f t="shared" si="1"/>
        <v>761.71</v>
      </c>
      <c r="F56" s="55">
        <f t="shared" si="2"/>
        <v>250.00000000000006</v>
      </c>
    </row>
    <row r="57" spans="2:6" ht="12.75">
      <c r="B57" s="55">
        <v>255</v>
      </c>
      <c r="C57" s="55">
        <f t="shared" si="0"/>
        <v>255</v>
      </c>
      <c r="D57" s="55">
        <v>511.71</v>
      </c>
      <c r="E57" s="55">
        <f t="shared" si="1"/>
        <v>766.71</v>
      </c>
      <c r="F57" s="55">
        <f t="shared" si="2"/>
        <v>255.00000000000006</v>
      </c>
    </row>
    <row r="58" spans="2:6" ht="12.75">
      <c r="B58" s="55">
        <v>260</v>
      </c>
      <c r="C58" s="55">
        <f t="shared" si="0"/>
        <v>260</v>
      </c>
      <c r="D58" s="55">
        <v>511.71</v>
      </c>
      <c r="E58" s="55">
        <f t="shared" si="1"/>
        <v>771.71</v>
      </c>
      <c r="F58" s="55">
        <f t="shared" si="2"/>
        <v>260.00000000000006</v>
      </c>
    </row>
    <row r="59" spans="2:6" ht="12.75">
      <c r="B59" s="55">
        <v>265</v>
      </c>
      <c r="C59" s="55">
        <f t="shared" si="0"/>
        <v>265</v>
      </c>
      <c r="D59" s="55">
        <v>511.71</v>
      </c>
      <c r="E59" s="55">
        <f t="shared" si="1"/>
        <v>776.71</v>
      </c>
      <c r="F59" s="55">
        <f t="shared" si="2"/>
        <v>265.00000000000006</v>
      </c>
    </row>
    <row r="60" spans="2:6" ht="12.75">
      <c r="B60" s="55">
        <v>270</v>
      </c>
      <c r="C60" s="55">
        <f t="shared" si="0"/>
        <v>270</v>
      </c>
      <c r="D60" s="55">
        <v>511.71</v>
      </c>
      <c r="E60" s="55">
        <f t="shared" si="1"/>
        <v>781.71</v>
      </c>
      <c r="F60" s="55">
        <f t="shared" si="2"/>
        <v>270.00000000000006</v>
      </c>
    </row>
    <row r="61" spans="2:6" ht="12.75">
      <c r="B61" s="55">
        <v>275</v>
      </c>
      <c r="C61" s="55">
        <f t="shared" si="0"/>
        <v>275</v>
      </c>
      <c r="D61" s="55">
        <v>511.71</v>
      </c>
      <c r="E61" s="55">
        <f t="shared" si="1"/>
        <v>786.71</v>
      </c>
      <c r="F61" s="55">
        <f t="shared" si="2"/>
        <v>275.00000000000006</v>
      </c>
    </row>
    <row r="62" spans="2:6" ht="12.75">
      <c r="B62" s="55">
        <v>280</v>
      </c>
      <c r="C62" s="55">
        <f t="shared" si="0"/>
        <v>280</v>
      </c>
      <c r="D62" s="55">
        <v>511.71</v>
      </c>
      <c r="E62" s="55">
        <f t="shared" si="1"/>
        <v>791.71</v>
      </c>
      <c r="F62" s="55">
        <f t="shared" si="2"/>
        <v>280.00000000000006</v>
      </c>
    </row>
    <row r="63" spans="2:6" ht="12.75">
      <c r="B63" s="55">
        <v>285</v>
      </c>
      <c r="C63" s="55">
        <f t="shared" si="0"/>
        <v>285</v>
      </c>
      <c r="D63" s="55">
        <v>511.71</v>
      </c>
      <c r="E63" s="55">
        <f t="shared" si="1"/>
        <v>796.71</v>
      </c>
      <c r="F63" s="55">
        <f t="shared" si="2"/>
        <v>285.00000000000006</v>
      </c>
    </row>
    <row r="64" spans="2:6" ht="12.75">
      <c r="B64" s="55">
        <v>290</v>
      </c>
      <c r="C64" s="55">
        <f t="shared" si="0"/>
        <v>290</v>
      </c>
      <c r="D64" s="55">
        <v>511.71</v>
      </c>
      <c r="E64" s="55">
        <f t="shared" si="1"/>
        <v>801.71</v>
      </c>
      <c r="F64" s="55">
        <f t="shared" si="2"/>
        <v>290.00000000000006</v>
      </c>
    </row>
    <row r="65" spans="2:6" ht="12.75">
      <c r="B65" s="55">
        <v>295</v>
      </c>
      <c r="C65" s="55">
        <f t="shared" si="0"/>
        <v>295</v>
      </c>
      <c r="D65" s="55">
        <v>511.71</v>
      </c>
      <c r="E65" s="55">
        <f t="shared" si="1"/>
        <v>806.71</v>
      </c>
      <c r="F65" s="55">
        <f t="shared" si="2"/>
        <v>295.00000000000006</v>
      </c>
    </row>
    <row r="66" spans="2:6" ht="12.75">
      <c r="B66" s="55">
        <v>300</v>
      </c>
      <c r="C66" s="55">
        <f t="shared" si="0"/>
        <v>300</v>
      </c>
      <c r="D66" s="55">
        <v>511.71</v>
      </c>
      <c r="E66" s="55">
        <f t="shared" si="1"/>
        <v>811.71</v>
      </c>
      <c r="F66" s="55">
        <f t="shared" si="2"/>
        <v>300.00000000000006</v>
      </c>
    </row>
    <row r="67" spans="2:6" ht="12.75">
      <c r="B67" s="55">
        <v>305</v>
      </c>
      <c r="C67" s="55">
        <f t="shared" si="0"/>
        <v>305</v>
      </c>
      <c r="D67" s="55">
        <v>511.71</v>
      </c>
      <c r="E67" s="55">
        <f t="shared" si="1"/>
        <v>816.71</v>
      </c>
      <c r="F67" s="55">
        <f t="shared" si="2"/>
        <v>305.00000000000006</v>
      </c>
    </row>
    <row r="68" spans="2:6" ht="12.75">
      <c r="B68" s="55">
        <v>310</v>
      </c>
      <c r="C68" s="55">
        <f t="shared" si="0"/>
        <v>310</v>
      </c>
      <c r="D68" s="55">
        <v>511.71</v>
      </c>
      <c r="E68" s="55">
        <f t="shared" si="1"/>
        <v>821.71</v>
      </c>
      <c r="F68" s="55">
        <f t="shared" si="2"/>
        <v>310.00000000000006</v>
      </c>
    </row>
    <row r="69" spans="2:6" ht="12.75">
      <c r="B69" s="55">
        <v>315</v>
      </c>
      <c r="C69" s="55">
        <f t="shared" si="0"/>
        <v>315</v>
      </c>
      <c r="D69" s="55">
        <v>511.71</v>
      </c>
      <c r="E69" s="55">
        <f t="shared" si="1"/>
        <v>826.71</v>
      </c>
      <c r="F69" s="55">
        <f t="shared" si="2"/>
        <v>315.00000000000006</v>
      </c>
    </row>
    <row r="70" spans="2:6" ht="12.75">
      <c r="B70" s="55">
        <v>320</v>
      </c>
      <c r="C70" s="55">
        <f aca="true" t="shared" si="3" ref="C70:C133">+B70</f>
        <v>320</v>
      </c>
      <c r="D70" s="55">
        <v>511.71</v>
      </c>
      <c r="E70" s="55">
        <f t="shared" si="1"/>
        <v>831.71</v>
      </c>
      <c r="F70" s="55">
        <f t="shared" si="2"/>
        <v>320.00000000000006</v>
      </c>
    </row>
    <row r="71" spans="2:6" ht="12.75">
      <c r="B71" s="55">
        <v>325</v>
      </c>
      <c r="C71" s="55">
        <f t="shared" si="3"/>
        <v>325</v>
      </c>
      <c r="D71" s="55">
        <v>511.71</v>
      </c>
      <c r="E71" s="55">
        <f aca="true" t="shared" si="4" ref="E71:E135">D71+B71</f>
        <v>836.71</v>
      </c>
      <c r="F71" s="55">
        <f aca="true" t="shared" si="5" ref="F71:F134">E71-D71</f>
        <v>325.00000000000006</v>
      </c>
    </row>
    <row r="72" spans="2:6" ht="12.75">
      <c r="B72" s="55">
        <v>330</v>
      </c>
      <c r="C72" s="55">
        <f t="shared" si="3"/>
        <v>330</v>
      </c>
      <c r="D72" s="55">
        <v>511.71</v>
      </c>
      <c r="E72" s="55">
        <f t="shared" si="4"/>
        <v>841.71</v>
      </c>
      <c r="F72" s="55">
        <f t="shared" si="5"/>
        <v>330.00000000000006</v>
      </c>
    </row>
    <row r="73" spans="2:6" ht="12.75">
      <c r="B73" s="55">
        <v>335</v>
      </c>
      <c r="C73" s="55">
        <f t="shared" si="3"/>
        <v>335</v>
      </c>
      <c r="D73" s="55">
        <v>511.71</v>
      </c>
      <c r="E73" s="55">
        <f t="shared" si="4"/>
        <v>846.71</v>
      </c>
      <c r="F73" s="55">
        <f t="shared" si="5"/>
        <v>335.00000000000006</v>
      </c>
    </row>
    <row r="74" spans="2:6" ht="12.75">
      <c r="B74" s="55">
        <v>340</v>
      </c>
      <c r="C74" s="55">
        <f t="shared" si="3"/>
        <v>340</v>
      </c>
      <c r="D74" s="55">
        <v>511.71</v>
      </c>
      <c r="E74" s="55">
        <f t="shared" si="4"/>
        <v>851.71</v>
      </c>
      <c r="F74" s="55">
        <f t="shared" si="5"/>
        <v>340.00000000000006</v>
      </c>
    </row>
    <row r="75" spans="2:6" ht="12.75">
      <c r="B75" s="55">
        <v>345</v>
      </c>
      <c r="C75" s="55">
        <f t="shared" si="3"/>
        <v>345</v>
      </c>
      <c r="D75" s="55">
        <v>511.71</v>
      </c>
      <c r="E75" s="55">
        <f t="shared" si="4"/>
        <v>856.71</v>
      </c>
      <c r="F75" s="55">
        <f t="shared" si="5"/>
        <v>345.00000000000006</v>
      </c>
    </row>
    <row r="76" spans="2:6" ht="12.75">
      <c r="B76" s="55">
        <v>350</v>
      </c>
      <c r="C76" s="55">
        <f t="shared" si="3"/>
        <v>350</v>
      </c>
      <c r="D76" s="55">
        <v>511.71</v>
      </c>
      <c r="E76" s="55">
        <f t="shared" si="4"/>
        <v>861.71</v>
      </c>
      <c r="F76" s="55">
        <f t="shared" si="5"/>
        <v>350.00000000000006</v>
      </c>
    </row>
    <row r="77" spans="2:6" ht="12.75">
      <c r="B77" s="55">
        <v>355</v>
      </c>
      <c r="C77" s="55">
        <f t="shared" si="3"/>
        <v>355</v>
      </c>
      <c r="D77" s="55">
        <v>511.71</v>
      </c>
      <c r="E77" s="55">
        <f t="shared" si="4"/>
        <v>866.71</v>
      </c>
      <c r="F77" s="55">
        <f t="shared" si="5"/>
        <v>355.00000000000006</v>
      </c>
    </row>
    <row r="78" spans="2:6" ht="12.75">
      <c r="B78" s="55">
        <v>360</v>
      </c>
      <c r="C78" s="55">
        <f t="shared" si="3"/>
        <v>360</v>
      </c>
      <c r="D78" s="55">
        <v>511.71</v>
      </c>
      <c r="E78" s="55">
        <f t="shared" si="4"/>
        <v>871.71</v>
      </c>
      <c r="F78" s="55">
        <f t="shared" si="5"/>
        <v>360.00000000000006</v>
      </c>
    </row>
    <row r="79" spans="2:6" ht="12.75">
      <c r="B79" s="55">
        <v>365</v>
      </c>
      <c r="C79" s="55">
        <f t="shared" si="3"/>
        <v>365</v>
      </c>
      <c r="D79" s="55">
        <v>511.71</v>
      </c>
      <c r="E79" s="55">
        <f t="shared" si="4"/>
        <v>876.71</v>
      </c>
      <c r="F79" s="55">
        <f t="shared" si="5"/>
        <v>365.00000000000006</v>
      </c>
    </row>
    <row r="80" spans="2:6" ht="12.75">
      <c r="B80" s="55">
        <v>370</v>
      </c>
      <c r="C80" s="55">
        <f t="shared" si="3"/>
        <v>370</v>
      </c>
      <c r="D80" s="55">
        <v>511.71</v>
      </c>
      <c r="E80" s="55">
        <f t="shared" si="4"/>
        <v>881.71</v>
      </c>
      <c r="F80" s="55">
        <f t="shared" si="5"/>
        <v>370.00000000000006</v>
      </c>
    </row>
    <row r="81" spans="2:6" ht="12.75">
      <c r="B81" s="55">
        <v>375</v>
      </c>
      <c r="C81" s="55">
        <f t="shared" si="3"/>
        <v>375</v>
      </c>
      <c r="D81" s="55">
        <v>511.71</v>
      </c>
      <c r="E81" s="55">
        <f t="shared" si="4"/>
        <v>886.71</v>
      </c>
      <c r="F81" s="55">
        <f t="shared" si="5"/>
        <v>375.00000000000006</v>
      </c>
    </row>
    <row r="82" spans="2:6" ht="12.75">
      <c r="B82" s="55">
        <v>380</v>
      </c>
      <c r="C82" s="55">
        <f t="shared" si="3"/>
        <v>380</v>
      </c>
      <c r="D82" s="55">
        <v>511.71</v>
      </c>
      <c r="E82" s="55">
        <f t="shared" si="4"/>
        <v>891.71</v>
      </c>
      <c r="F82" s="55">
        <f t="shared" si="5"/>
        <v>380.00000000000006</v>
      </c>
    </row>
    <row r="83" spans="2:6" ht="12.75">
      <c r="B83" s="55">
        <v>385</v>
      </c>
      <c r="C83" s="55">
        <f t="shared" si="3"/>
        <v>385</v>
      </c>
      <c r="D83" s="55">
        <v>511.71</v>
      </c>
      <c r="E83" s="55">
        <f t="shared" si="4"/>
        <v>896.71</v>
      </c>
      <c r="F83" s="55">
        <f t="shared" si="5"/>
        <v>385.00000000000006</v>
      </c>
    </row>
    <row r="84" spans="2:6" ht="12.75">
      <c r="B84" s="55">
        <v>390</v>
      </c>
      <c r="C84" s="55">
        <f t="shared" si="3"/>
        <v>390</v>
      </c>
      <c r="D84" s="55">
        <v>511.71</v>
      </c>
      <c r="E84" s="55">
        <f t="shared" si="4"/>
        <v>901.71</v>
      </c>
      <c r="F84" s="55">
        <f t="shared" si="5"/>
        <v>390.00000000000006</v>
      </c>
    </row>
    <row r="85" spans="2:6" ht="12.75">
      <c r="B85" s="55">
        <v>395</v>
      </c>
      <c r="C85" s="55">
        <f t="shared" si="3"/>
        <v>395</v>
      </c>
      <c r="D85" s="55">
        <v>511.71</v>
      </c>
      <c r="E85" s="55">
        <f t="shared" si="4"/>
        <v>906.71</v>
      </c>
      <c r="F85" s="55">
        <f t="shared" si="5"/>
        <v>395.00000000000006</v>
      </c>
    </row>
    <row r="86" spans="2:6" ht="12.75">
      <c r="B86" s="55">
        <v>400</v>
      </c>
      <c r="C86" s="55">
        <f t="shared" si="3"/>
        <v>400</v>
      </c>
      <c r="D86" s="55">
        <f>910-C86</f>
        <v>510</v>
      </c>
      <c r="E86" s="55">
        <f t="shared" si="4"/>
        <v>910</v>
      </c>
      <c r="F86" s="55">
        <f t="shared" si="5"/>
        <v>400</v>
      </c>
    </row>
    <row r="87" spans="2:6" ht="12.75">
      <c r="B87" s="55">
        <v>405</v>
      </c>
      <c r="C87" s="55">
        <f t="shared" si="3"/>
        <v>405</v>
      </c>
      <c r="D87" s="55">
        <f aca="true" t="shared" si="6" ref="D87:D150">910-C87</f>
        <v>505</v>
      </c>
      <c r="E87" s="55">
        <f t="shared" si="4"/>
        <v>910</v>
      </c>
      <c r="F87" s="55">
        <f t="shared" si="5"/>
        <v>405</v>
      </c>
    </row>
    <row r="88" spans="2:6" ht="12.75">
      <c r="B88" s="55">
        <v>410</v>
      </c>
      <c r="C88" s="55">
        <f t="shared" si="3"/>
        <v>410</v>
      </c>
      <c r="D88" s="55">
        <f t="shared" si="6"/>
        <v>500</v>
      </c>
      <c r="E88" s="55">
        <f t="shared" si="4"/>
        <v>910</v>
      </c>
      <c r="F88" s="55">
        <f t="shared" si="5"/>
        <v>410</v>
      </c>
    </row>
    <row r="89" spans="2:6" ht="12.75">
      <c r="B89" s="55">
        <v>415</v>
      </c>
      <c r="C89" s="55">
        <f t="shared" si="3"/>
        <v>415</v>
      </c>
      <c r="D89" s="55">
        <f t="shared" si="6"/>
        <v>495</v>
      </c>
      <c r="E89" s="55">
        <f t="shared" si="4"/>
        <v>910</v>
      </c>
      <c r="F89" s="55">
        <f t="shared" si="5"/>
        <v>415</v>
      </c>
    </row>
    <row r="90" spans="2:6" ht="12.75">
      <c r="B90" s="55">
        <v>420</v>
      </c>
      <c r="C90" s="55">
        <f t="shared" si="3"/>
        <v>420</v>
      </c>
      <c r="D90" s="55">
        <f t="shared" si="6"/>
        <v>490</v>
      </c>
      <c r="E90" s="55">
        <f t="shared" si="4"/>
        <v>910</v>
      </c>
      <c r="F90" s="55">
        <f t="shared" si="5"/>
        <v>420</v>
      </c>
    </row>
    <row r="91" spans="2:6" ht="12.75">
      <c r="B91" s="55">
        <v>425</v>
      </c>
      <c r="C91" s="55">
        <f t="shared" si="3"/>
        <v>425</v>
      </c>
      <c r="D91" s="55">
        <f t="shared" si="6"/>
        <v>485</v>
      </c>
      <c r="E91" s="55">
        <f t="shared" si="4"/>
        <v>910</v>
      </c>
      <c r="F91" s="55">
        <f t="shared" si="5"/>
        <v>425</v>
      </c>
    </row>
    <row r="92" spans="2:6" ht="12.75">
      <c r="B92" s="55">
        <v>430</v>
      </c>
      <c r="C92" s="55">
        <f t="shared" si="3"/>
        <v>430</v>
      </c>
      <c r="D92" s="55">
        <f t="shared" si="6"/>
        <v>480</v>
      </c>
      <c r="E92" s="55">
        <f t="shared" si="4"/>
        <v>910</v>
      </c>
      <c r="F92" s="55">
        <f t="shared" si="5"/>
        <v>430</v>
      </c>
    </row>
    <row r="93" spans="2:6" ht="12.75">
      <c r="B93" s="55">
        <v>435</v>
      </c>
      <c r="C93" s="55">
        <f t="shared" si="3"/>
        <v>435</v>
      </c>
      <c r="D93" s="55">
        <f t="shared" si="6"/>
        <v>475</v>
      </c>
      <c r="E93" s="55">
        <f t="shared" si="4"/>
        <v>910</v>
      </c>
      <c r="F93" s="55">
        <f t="shared" si="5"/>
        <v>435</v>
      </c>
    </row>
    <row r="94" spans="2:6" ht="12.75">
      <c r="B94" s="55">
        <v>440</v>
      </c>
      <c r="C94" s="55">
        <f t="shared" si="3"/>
        <v>440</v>
      </c>
      <c r="D94" s="55">
        <f t="shared" si="6"/>
        <v>470</v>
      </c>
      <c r="E94" s="55">
        <f t="shared" si="4"/>
        <v>910</v>
      </c>
      <c r="F94" s="55">
        <f t="shared" si="5"/>
        <v>440</v>
      </c>
    </row>
    <row r="95" spans="2:6" ht="12.75">
      <c r="B95" s="55">
        <v>445</v>
      </c>
      <c r="C95" s="55">
        <f t="shared" si="3"/>
        <v>445</v>
      </c>
      <c r="D95" s="55">
        <f t="shared" si="6"/>
        <v>465</v>
      </c>
      <c r="E95" s="55">
        <f t="shared" si="4"/>
        <v>910</v>
      </c>
      <c r="F95" s="55">
        <f t="shared" si="5"/>
        <v>445</v>
      </c>
    </row>
    <row r="96" spans="2:6" ht="12.75">
      <c r="B96" s="55">
        <v>450</v>
      </c>
      <c r="C96" s="55">
        <f t="shared" si="3"/>
        <v>450</v>
      </c>
      <c r="D96" s="55">
        <f t="shared" si="6"/>
        <v>460</v>
      </c>
      <c r="E96" s="55">
        <f t="shared" si="4"/>
        <v>910</v>
      </c>
      <c r="F96" s="55">
        <f t="shared" si="5"/>
        <v>450</v>
      </c>
    </row>
    <row r="97" spans="2:6" ht="12.75">
      <c r="B97" s="55">
        <v>455</v>
      </c>
      <c r="C97" s="55">
        <f t="shared" si="3"/>
        <v>455</v>
      </c>
      <c r="D97" s="55">
        <f t="shared" si="6"/>
        <v>455</v>
      </c>
      <c r="E97" s="55">
        <f t="shared" si="4"/>
        <v>910</v>
      </c>
      <c r="F97" s="55">
        <f t="shared" si="5"/>
        <v>455</v>
      </c>
    </row>
    <row r="98" spans="2:6" ht="12.75">
      <c r="B98" s="55">
        <v>460</v>
      </c>
      <c r="C98" s="55">
        <f t="shared" si="3"/>
        <v>460</v>
      </c>
      <c r="D98" s="55">
        <f t="shared" si="6"/>
        <v>450</v>
      </c>
      <c r="E98" s="55">
        <f t="shared" si="4"/>
        <v>910</v>
      </c>
      <c r="F98" s="55">
        <f t="shared" si="5"/>
        <v>460</v>
      </c>
    </row>
    <row r="99" spans="2:6" ht="12.75">
      <c r="B99" s="55">
        <v>465</v>
      </c>
      <c r="C99" s="55">
        <f t="shared" si="3"/>
        <v>465</v>
      </c>
      <c r="D99" s="55">
        <f t="shared" si="6"/>
        <v>445</v>
      </c>
      <c r="E99" s="55">
        <f t="shared" si="4"/>
        <v>910</v>
      </c>
      <c r="F99" s="55">
        <f t="shared" si="5"/>
        <v>465</v>
      </c>
    </row>
    <row r="100" spans="2:6" ht="12.75">
      <c r="B100" s="55">
        <v>470</v>
      </c>
      <c r="C100" s="55">
        <f t="shared" si="3"/>
        <v>470</v>
      </c>
      <c r="D100" s="55">
        <f t="shared" si="6"/>
        <v>440</v>
      </c>
      <c r="E100" s="55">
        <f t="shared" si="4"/>
        <v>910</v>
      </c>
      <c r="F100" s="55">
        <f t="shared" si="5"/>
        <v>470</v>
      </c>
    </row>
    <row r="101" spans="2:6" ht="12.75">
      <c r="B101" s="55">
        <v>475</v>
      </c>
      <c r="C101" s="55">
        <f t="shared" si="3"/>
        <v>475</v>
      </c>
      <c r="D101" s="55">
        <f t="shared" si="6"/>
        <v>435</v>
      </c>
      <c r="E101" s="55">
        <f t="shared" si="4"/>
        <v>910</v>
      </c>
      <c r="F101" s="55">
        <f t="shared" si="5"/>
        <v>475</v>
      </c>
    </row>
    <row r="102" spans="2:6" ht="12.75">
      <c r="B102" s="55">
        <v>480</v>
      </c>
      <c r="C102" s="55">
        <f t="shared" si="3"/>
        <v>480</v>
      </c>
      <c r="D102" s="55">
        <f t="shared" si="6"/>
        <v>430</v>
      </c>
      <c r="E102" s="55">
        <f t="shared" si="4"/>
        <v>910</v>
      </c>
      <c r="F102" s="55">
        <f t="shared" si="5"/>
        <v>480</v>
      </c>
    </row>
    <row r="103" spans="2:6" ht="12.75">
      <c r="B103" s="55">
        <v>485</v>
      </c>
      <c r="C103" s="55">
        <f t="shared" si="3"/>
        <v>485</v>
      </c>
      <c r="D103" s="55">
        <f t="shared" si="6"/>
        <v>425</v>
      </c>
      <c r="E103" s="55">
        <f t="shared" si="4"/>
        <v>910</v>
      </c>
      <c r="F103" s="55">
        <f t="shared" si="5"/>
        <v>485</v>
      </c>
    </row>
    <row r="104" spans="2:6" ht="12.75">
      <c r="B104" s="55">
        <v>490</v>
      </c>
      <c r="C104" s="55">
        <f t="shared" si="3"/>
        <v>490</v>
      </c>
      <c r="D104" s="55">
        <f t="shared" si="6"/>
        <v>420</v>
      </c>
      <c r="E104" s="55">
        <f t="shared" si="4"/>
        <v>910</v>
      </c>
      <c r="F104" s="55">
        <f t="shared" si="5"/>
        <v>490</v>
      </c>
    </row>
    <row r="105" spans="2:6" ht="12.75">
      <c r="B105" s="55">
        <v>495</v>
      </c>
      <c r="C105" s="55">
        <f t="shared" si="3"/>
        <v>495</v>
      </c>
      <c r="D105" s="55">
        <f t="shared" si="6"/>
        <v>415</v>
      </c>
      <c r="E105" s="55">
        <f t="shared" si="4"/>
        <v>910</v>
      </c>
      <c r="F105" s="55">
        <f t="shared" si="5"/>
        <v>495</v>
      </c>
    </row>
    <row r="106" spans="2:6" ht="12.75">
      <c r="B106" s="55">
        <v>500</v>
      </c>
      <c r="C106" s="55">
        <f t="shared" si="3"/>
        <v>500</v>
      </c>
      <c r="D106" s="55">
        <f t="shared" si="6"/>
        <v>410</v>
      </c>
      <c r="E106" s="55">
        <f t="shared" si="4"/>
        <v>910</v>
      </c>
      <c r="F106" s="55">
        <f t="shared" si="5"/>
        <v>500</v>
      </c>
    </row>
    <row r="107" spans="2:6" ht="12.75">
      <c r="B107" s="55">
        <v>505</v>
      </c>
      <c r="C107" s="55">
        <f t="shared" si="3"/>
        <v>505</v>
      </c>
      <c r="D107" s="55">
        <f t="shared" si="6"/>
        <v>405</v>
      </c>
      <c r="E107" s="55">
        <f t="shared" si="4"/>
        <v>910</v>
      </c>
      <c r="F107" s="55">
        <f t="shared" si="5"/>
        <v>505</v>
      </c>
    </row>
    <row r="108" spans="2:6" ht="12.75">
      <c r="B108" s="55">
        <v>510</v>
      </c>
      <c r="C108" s="55">
        <f t="shared" si="3"/>
        <v>510</v>
      </c>
      <c r="D108" s="55">
        <f t="shared" si="6"/>
        <v>400</v>
      </c>
      <c r="E108" s="55">
        <f t="shared" si="4"/>
        <v>910</v>
      </c>
      <c r="F108" s="55">
        <f t="shared" si="5"/>
        <v>510</v>
      </c>
    </row>
    <row r="109" spans="2:6" ht="12.75">
      <c r="B109" s="55">
        <v>515</v>
      </c>
      <c r="C109" s="55">
        <f t="shared" si="3"/>
        <v>515</v>
      </c>
      <c r="D109" s="55">
        <f t="shared" si="6"/>
        <v>395</v>
      </c>
      <c r="E109" s="55">
        <f t="shared" si="4"/>
        <v>910</v>
      </c>
      <c r="F109" s="55">
        <f t="shared" si="5"/>
        <v>515</v>
      </c>
    </row>
    <row r="110" spans="2:6" ht="12.75">
      <c r="B110" s="55">
        <v>520</v>
      </c>
      <c r="C110" s="55">
        <f t="shared" si="3"/>
        <v>520</v>
      </c>
      <c r="D110" s="55">
        <f t="shared" si="6"/>
        <v>390</v>
      </c>
      <c r="E110" s="55">
        <f t="shared" si="4"/>
        <v>910</v>
      </c>
      <c r="F110" s="55">
        <f t="shared" si="5"/>
        <v>520</v>
      </c>
    </row>
    <row r="111" spans="2:6" ht="12.75">
      <c r="B111" s="55">
        <v>525</v>
      </c>
      <c r="C111" s="55">
        <f t="shared" si="3"/>
        <v>525</v>
      </c>
      <c r="D111" s="55">
        <f t="shared" si="6"/>
        <v>385</v>
      </c>
      <c r="E111" s="55">
        <f t="shared" si="4"/>
        <v>910</v>
      </c>
      <c r="F111" s="55">
        <f t="shared" si="5"/>
        <v>525</v>
      </c>
    </row>
    <row r="112" spans="2:6" ht="12.75">
      <c r="B112" s="55">
        <v>530</v>
      </c>
      <c r="C112" s="55">
        <f t="shared" si="3"/>
        <v>530</v>
      </c>
      <c r="D112" s="55">
        <f t="shared" si="6"/>
        <v>380</v>
      </c>
      <c r="E112" s="55">
        <f t="shared" si="4"/>
        <v>910</v>
      </c>
      <c r="F112" s="55">
        <f t="shared" si="5"/>
        <v>530</v>
      </c>
    </row>
    <row r="113" spans="2:6" ht="12.75">
      <c r="B113" s="55">
        <v>535</v>
      </c>
      <c r="C113" s="55">
        <f t="shared" si="3"/>
        <v>535</v>
      </c>
      <c r="D113" s="55">
        <f t="shared" si="6"/>
        <v>375</v>
      </c>
      <c r="E113" s="55">
        <f t="shared" si="4"/>
        <v>910</v>
      </c>
      <c r="F113" s="55">
        <f t="shared" si="5"/>
        <v>535</v>
      </c>
    </row>
    <row r="114" spans="2:6" ht="12.75">
      <c r="B114" s="55">
        <v>540</v>
      </c>
      <c r="C114" s="55">
        <f t="shared" si="3"/>
        <v>540</v>
      </c>
      <c r="D114" s="55">
        <f t="shared" si="6"/>
        <v>370</v>
      </c>
      <c r="E114" s="55">
        <f t="shared" si="4"/>
        <v>910</v>
      </c>
      <c r="F114" s="55">
        <f t="shared" si="5"/>
        <v>540</v>
      </c>
    </row>
    <row r="115" spans="2:6" ht="12.75">
      <c r="B115" s="55">
        <v>545</v>
      </c>
      <c r="C115" s="55">
        <f t="shared" si="3"/>
        <v>545</v>
      </c>
      <c r="D115" s="55">
        <f t="shared" si="6"/>
        <v>365</v>
      </c>
      <c r="E115" s="55">
        <f t="shared" si="4"/>
        <v>910</v>
      </c>
      <c r="F115" s="55">
        <f t="shared" si="5"/>
        <v>545</v>
      </c>
    </row>
    <row r="116" spans="2:6" ht="12.75">
      <c r="B116" s="55">
        <v>550</v>
      </c>
      <c r="C116" s="55">
        <f t="shared" si="3"/>
        <v>550</v>
      </c>
      <c r="D116" s="55">
        <f t="shared" si="6"/>
        <v>360</v>
      </c>
      <c r="E116" s="55">
        <f t="shared" si="4"/>
        <v>910</v>
      </c>
      <c r="F116" s="55">
        <f t="shared" si="5"/>
        <v>550</v>
      </c>
    </row>
    <row r="117" spans="2:6" ht="12.75">
      <c r="B117" s="55">
        <v>555</v>
      </c>
      <c r="C117" s="55">
        <f t="shared" si="3"/>
        <v>555</v>
      </c>
      <c r="D117" s="55">
        <f t="shared" si="6"/>
        <v>355</v>
      </c>
      <c r="E117" s="55">
        <f t="shared" si="4"/>
        <v>910</v>
      </c>
      <c r="F117" s="55">
        <f t="shared" si="5"/>
        <v>555</v>
      </c>
    </row>
    <row r="118" spans="2:6" ht="12.75">
      <c r="B118" s="55">
        <v>560</v>
      </c>
      <c r="C118" s="55">
        <f t="shared" si="3"/>
        <v>560</v>
      </c>
      <c r="D118" s="55">
        <f t="shared" si="6"/>
        <v>350</v>
      </c>
      <c r="E118" s="55">
        <f t="shared" si="4"/>
        <v>910</v>
      </c>
      <c r="F118" s="55">
        <f t="shared" si="5"/>
        <v>560</v>
      </c>
    </row>
    <row r="119" spans="2:6" ht="12.75">
      <c r="B119" s="55">
        <v>565</v>
      </c>
      <c r="C119" s="55">
        <f t="shared" si="3"/>
        <v>565</v>
      </c>
      <c r="D119" s="55">
        <f t="shared" si="6"/>
        <v>345</v>
      </c>
      <c r="E119" s="55">
        <f t="shared" si="4"/>
        <v>910</v>
      </c>
      <c r="F119" s="55">
        <f t="shared" si="5"/>
        <v>565</v>
      </c>
    </row>
    <row r="120" spans="2:6" ht="12.75">
      <c r="B120" s="55">
        <v>570</v>
      </c>
      <c r="C120" s="55">
        <f t="shared" si="3"/>
        <v>570</v>
      </c>
      <c r="D120" s="55">
        <f t="shared" si="6"/>
        <v>340</v>
      </c>
      <c r="E120" s="55">
        <f t="shared" si="4"/>
        <v>910</v>
      </c>
      <c r="F120" s="55">
        <f t="shared" si="5"/>
        <v>570</v>
      </c>
    </row>
    <row r="121" spans="2:6" ht="12.75">
      <c r="B121" s="55">
        <v>575</v>
      </c>
      <c r="C121" s="55">
        <f t="shared" si="3"/>
        <v>575</v>
      </c>
      <c r="D121" s="55">
        <f t="shared" si="6"/>
        <v>335</v>
      </c>
      <c r="E121" s="55">
        <f t="shared" si="4"/>
        <v>910</v>
      </c>
      <c r="F121" s="55">
        <f t="shared" si="5"/>
        <v>575</v>
      </c>
    </row>
    <row r="122" spans="2:6" ht="12.75">
      <c r="B122" s="55">
        <v>580</v>
      </c>
      <c r="C122" s="55">
        <f t="shared" si="3"/>
        <v>580</v>
      </c>
      <c r="D122" s="55">
        <f t="shared" si="6"/>
        <v>330</v>
      </c>
      <c r="E122" s="55">
        <f t="shared" si="4"/>
        <v>910</v>
      </c>
      <c r="F122" s="55">
        <f t="shared" si="5"/>
        <v>580</v>
      </c>
    </row>
    <row r="123" spans="2:6" ht="12.75">
      <c r="B123" s="55">
        <v>585</v>
      </c>
      <c r="C123" s="55">
        <f t="shared" si="3"/>
        <v>585</v>
      </c>
      <c r="D123" s="55">
        <f t="shared" si="6"/>
        <v>325</v>
      </c>
      <c r="E123" s="55">
        <f t="shared" si="4"/>
        <v>910</v>
      </c>
      <c r="F123" s="55">
        <f t="shared" si="5"/>
        <v>585</v>
      </c>
    </row>
    <row r="124" spans="2:6" ht="12.75">
      <c r="B124" s="55">
        <v>590</v>
      </c>
      <c r="C124" s="55">
        <f t="shared" si="3"/>
        <v>590</v>
      </c>
      <c r="D124" s="55">
        <f t="shared" si="6"/>
        <v>320</v>
      </c>
      <c r="E124" s="55">
        <f t="shared" si="4"/>
        <v>910</v>
      </c>
      <c r="F124" s="55">
        <f t="shared" si="5"/>
        <v>590</v>
      </c>
    </row>
    <row r="125" spans="2:6" ht="12.75">
      <c r="B125" s="55">
        <v>595</v>
      </c>
      <c r="C125" s="55">
        <f t="shared" si="3"/>
        <v>595</v>
      </c>
      <c r="D125" s="55">
        <f t="shared" si="6"/>
        <v>315</v>
      </c>
      <c r="E125" s="55">
        <f t="shared" si="4"/>
        <v>910</v>
      </c>
      <c r="F125" s="55">
        <f t="shared" si="5"/>
        <v>595</v>
      </c>
    </row>
    <row r="126" spans="2:6" ht="12.75">
      <c r="B126" s="55">
        <v>600</v>
      </c>
      <c r="C126" s="55">
        <f t="shared" si="3"/>
        <v>600</v>
      </c>
      <c r="D126" s="55">
        <f t="shared" si="6"/>
        <v>310</v>
      </c>
      <c r="E126" s="55">
        <f t="shared" si="4"/>
        <v>910</v>
      </c>
      <c r="F126" s="55">
        <f t="shared" si="5"/>
        <v>600</v>
      </c>
    </row>
    <row r="127" spans="2:6" ht="12.75">
      <c r="B127" s="55">
        <v>605</v>
      </c>
      <c r="C127" s="55">
        <f t="shared" si="3"/>
        <v>605</v>
      </c>
      <c r="D127" s="55">
        <f t="shared" si="6"/>
        <v>305</v>
      </c>
      <c r="E127" s="55">
        <f t="shared" si="4"/>
        <v>910</v>
      </c>
      <c r="F127" s="55">
        <f t="shared" si="5"/>
        <v>605</v>
      </c>
    </row>
    <row r="128" spans="2:6" ht="12.75">
      <c r="B128" s="55">
        <v>610</v>
      </c>
      <c r="C128" s="55">
        <f t="shared" si="3"/>
        <v>610</v>
      </c>
      <c r="D128" s="55">
        <f t="shared" si="6"/>
        <v>300</v>
      </c>
      <c r="E128" s="55">
        <f t="shared" si="4"/>
        <v>910</v>
      </c>
      <c r="F128" s="55">
        <f t="shared" si="5"/>
        <v>610</v>
      </c>
    </row>
    <row r="129" spans="2:6" ht="12.75">
      <c r="B129" s="55">
        <v>615</v>
      </c>
      <c r="C129" s="55">
        <f t="shared" si="3"/>
        <v>615</v>
      </c>
      <c r="D129" s="55">
        <f t="shared" si="6"/>
        <v>295</v>
      </c>
      <c r="E129" s="55">
        <f t="shared" si="4"/>
        <v>910</v>
      </c>
      <c r="F129" s="55">
        <f t="shared" si="5"/>
        <v>615</v>
      </c>
    </row>
    <row r="130" spans="2:6" ht="12.75">
      <c r="B130" s="55">
        <v>620</v>
      </c>
      <c r="C130" s="55">
        <f t="shared" si="3"/>
        <v>620</v>
      </c>
      <c r="D130" s="55">
        <f t="shared" si="6"/>
        <v>290</v>
      </c>
      <c r="E130" s="55">
        <f t="shared" si="4"/>
        <v>910</v>
      </c>
      <c r="F130" s="55">
        <f t="shared" si="5"/>
        <v>620</v>
      </c>
    </row>
    <row r="131" spans="2:6" ht="12.75">
      <c r="B131" s="55">
        <v>625</v>
      </c>
      <c r="C131" s="55">
        <f t="shared" si="3"/>
        <v>625</v>
      </c>
      <c r="D131" s="55">
        <f t="shared" si="6"/>
        <v>285</v>
      </c>
      <c r="E131" s="55">
        <f t="shared" si="4"/>
        <v>910</v>
      </c>
      <c r="F131" s="55">
        <f t="shared" si="5"/>
        <v>625</v>
      </c>
    </row>
    <row r="132" spans="2:6" ht="12.75">
      <c r="B132" s="55">
        <v>630</v>
      </c>
      <c r="C132" s="55">
        <f t="shared" si="3"/>
        <v>630</v>
      </c>
      <c r="D132" s="55">
        <f t="shared" si="6"/>
        <v>280</v>
      </c>
      <c r="E132" s="55">
        <f t="shared" si="4"/>
        <v>910</v>
      </c>
      <c r="F132" s="55">
        <f t="shared" si="5"/>
        <v>630</v>
      </c>
    </row>
    <row r="133" spans="2:6" ht="12.75">
      <c r="B133" s="55">
        <v>635</v>
      </c>
      <c r="C133" s="55">
        <f t="shared" si="3"/>
        <v>635</v>
      </c>
      <c r="D133" s="55">
        <f t="shared" si="6"/>
        <v>275</v>
      </c>
      <c r="E133" s="55">
        <f t="shared" si="4"/>
        <v>910</v>
      </c>
      <c r="F133" s="55">
        <f t="shared" si="5"/>
        <v>635</v>
      </c>
    </row>
    <row r="134" spans="2:6" ht="12.75">
      <c r="B134" s="55">
        <v>640</v>
      </c>
      <c r="C134" s="55">
        <f aca="true" t="shared" si="7" ref="C134:C156">+B134</f>
        <v>640</v>
      </c>
      <c r="D134" s="55">
        <f t="shared" si="6"/>
        <v>270</v>
      </c>
      <c r="E134" s="55">
        <f t="shared" si="4"/>
        <v>910</v>
      </c>
      <c r="F134" s="55">
        <f t="shared" si="5"/>
        <v>640</v>
      </c>
    </row>
    <row r="135" spans="2:6" ht="12.75">
      <c r="B135" s="55">
        <v>645</v>
      </c>
      <c r="C135" s="55">
        <f t="shared" si="7"/>
        <v>645</v>
      </c>
      <c r="D135" s="55">
        <f t="shared" si="6"/>
        <v>265</v>
      </c>
      <c r="E135" s="55">
        <f t="shared" si="4"/>
        <v>910</v>
      </c>
      <c r="F135" s="55">
        <f aca="true" t="shared" si="8" ref="F135:F188">E135-D135</f>
        <v>645</v>
      </c>
    </row>
    <row r="136" spans="2:6" ht="12.75">
      <c r="B136" s="55">
        <v>650</v>
      </c>
      <c r="C136" s="55">
        <f t="shared" si="7"/>
        <v>650</v>
      </c>
      <c r="D136" s="55">
        <f t="shared" si="6"/>
        <v>260</v>
      </c>
      <c r="E136" s="55">
        <f>D136+B136</f>
        <v>910</v>
      </c>
      <c r="F136" s="55">
        <f t="shared" si="8"/>
        <v>650</v>
      </c>
    </row>
    <row r="137" spans="2:6" ht="12.75">
      <c r="B137" s="55">
        <v>655</v>
      </c>
      <c r="C137" s="55">
        <f t="shared" si="7"/>
        <v>655</v>
      </c>
      <c r="D137" s="55">
        <f t="shared" si="6"/>
        <v>255</v>
      </c>
      <c r="E137" s="55">
        <f aca="true" t="shared" si="9" ref="E137:E188">D137+B137</f>
        <v>910</v>
      </c>
      <c r="F137" s="55">
        <f t="shared" si="8"/>
        <v>655</v>
      </c>
    </row>
    <row r="138" spans="2:6" ht="12.75">
      <c r="B138" s="55">
        <v>660</v>
      </c>
      <c r="C138" s="55">
        <f t="shared" si="7"/>
        <v>660</v>
      </c>
      <c r="D138" s="55">
        <f t="shared" si="6"/>
        <v>250</v>
      </c>
      <c r="E138" s="55">
        <f t="shared" si="9"/>
        <v>910</v>
      </c>
      <c r="F138" s="55">
        <f t="shared" si="8"/>
        <v>660</v>
      </c>
    </row>
    <row r="139" spans="2:6" ht="12.75">
      <c r="B139" s="55">
        <v>665</v>
      </c>
      <c r="C139" s="55">
        <f t="shared" si="7"/>
        <v>665</v>
      </c>
      <c r="D139" s="55">
        <f t="shared" si="6"/>
        <v>245</v>
      </c>
      <c r="E139" s="55">
        <f t="shared" si="9"/>
        <v>910</v>
      </c>
      <c r="F139" s="55">
        <f t="shared" si="8"/>
        <v>665</v>
      </c>
    </row>
    <row r="140" spans="2:6" ht="12.75">
      <c r="B140" s="55">
        <v>670</v>
      </c>
      <c r="C140" s="55">
        <f t="shared" si="7"/>
        <v>670</v>
      </c>
      <c r="D140" s="55">
        <f t="shared" si="6"/>
        <v>240</v>
      </c>
      <c r="E140" s="55">
        <f t="shared" si="9"/>
        <v>910</v>
      </c>
      <c r="F140" s="55">
        <f t="shared" si="8"/>
        <v>670</v>
      </c>
    </row>
    <row r="141" spans="2:6" ht="12.75">
      <c r="B141" s="55">
        <v>675</v>
      </c>
      <c r="C141" s="55">
        <f t="shared" si="7"/>
        <v>675</v>
      </c>
      <c r="D141" s="55">
        <f t="shared" si="6"/>
        <v>235</v>
      </c>
      <c r="E141" s="55">
        <f t="shared" si="9"/>
        <v>910</v>
      </c>
      <c r="F141" s="55">
        <f t="shared" si="8"/>
        <v>675</v>
      </c>
    </row>
    <row r="142" spans="2:6" ht="12.75">
      <c r="B142" s="55">
        <v>680</v>
      </c>
      <c r="C142" s="55">
        <f t="shared" si="7"/>
        <v>680</v>
      </c>
      <c r="D142" s="55">
        <f t="shared" si="6"/>
        <v>230</v>
      </c>
      <c r="E142" s="55">
        <f t="shared" si="9"/>
        <v>910</v>
      </c>
      <c r="F142" s="55">
        <f t="shared" si="8"/>
        <v>680</v>
      </c>
    </row>
    <row r="143" spans="2:6" ht="12.75">
      <c r="B143" s="55">
        <v>685</v>
      </c>
      <c r="C143" s="55">
        <f t="shared" si="7"/>
        <v>685</v>
      </c>
      <c r="D143" s="55">
        <f t="shared" si="6"/>
        <v>225</v>
      </c>
      <c r="E143" s="55">
        <f t="shared" si="9"/>
        <v>910</v>
      </c>
      <c r="F143" s="55">
        <f t="shared" si="8"/>
        <v>685</v>
      </c>
    </row>
    <row r="144" spans="2:6" ht="12.75">
      <c r="B144" s="55">
        <v>690</v>
      </c>
      <c r="C144" s="55">
        <f t="shared" si="7"/>
        <v>690</v>
      </c>
      <c r="D144" s="55">
        <f t="shared" si="6"/>
        <v>220</v>
      </c>
      <c r="E144" s="55">
        <f t="shared" si="9"/>
        <v>910</v>
      </c>
      <c r="F144" s="55">
        <f t="shared" si="8"/>
        <v>690</v>
      </c>
    </row>
    <row r="145" spans="2:6" ht="12.75">
      <c r="B145" s="55">
        <v>695</v>
      </c>
      <c r="C145" s="55">
        <f t="shared" si="7"/>
        <v>695</v>
      </c>
      <c r="D145" s="55">
        <f t="shared" si="6"/>
        <v>215</v>
      </c>
      <c r="E145" s="55">
        <f t="shared" si="9"/>
        <v>910</v>
      </c>
      <c r="F145" s="55">
        <f t="shared" si="8"/>
        <v>695</v>
      </c>
    </row>
    <row r="146" spans="2:6" ht="12.75">
      <c r="B146" s="55">
        <v>700</v>
      </c>
      <c r="C146" s="55">
        <f t="shared" si="7"/>
        <v>700</v>
      </c>
      <c r="D146" s="55">
        <f t="shared" si="6"/>
        <v>210</v>
      </c>
      <c r="E146" s="55">
        <f t="shared" si="9"/>
        <v>910</v>
      </c>
      <c r="F146" s="55">
        <f t="shared" si="8"/>
        <v>700</v>
      </c>
    </row>
    <row r="147" spans="2:6" ht="12.75">
      <c r="B147" s="55">
        <v>705</v>
      </c>
      <c r="C147" s="55">
        <f t="shared" si="7"/>
        <v>705</v>
      </c>
      <c r="D147" s="55">
        <f t="shared" si="6"/>
        <v>205</v>
      </c>
      <c r="E147" s="55">
        <f t="shared" si="9"/>
        <v>910</v>
      </c>
      <c r="F147" s="55">
        <f t="shared" si="8"/>
        <v>705</v>
      </c>
    </row>
    <row r="148" spans="2:6" ht="12.75">
      <c r="B148" s="55">
        <v>710</v>
      </c>
      <c r="C148" s="55">
        <f t="shared" si="7"/>
        <v>710</v>
      </c>
      <c r="D148" s="55">
        <f t="shared" si="6"/>
        <v>200</v>
      </c>
      <c r="E148" s="55">
        <f t="shared" si="9"/>
        <v>910</v>
      </c>
      <c r="F148" s="55">
        <f t="shared" si="8"/>
        <v>710</v>
      </c>
    </row>
    <row r="149" spans="2:6" ht="12.75">
      <c r="B149" s="55">
        <v>715</v>
      </c>
      <c r="C149" s="55">
        <f t="shared" si="7"/>
        <v>715</v>
      </c>
      <c r="D149" s="55">
        <f t="shared" si="6"/>
        <v>195</v>
      </c>
      <c r="E149" s="55">
        <f t="shared" si="9"/>
        <v>910</v>
      </c>
      <c r="F149" s="55">
        <f t="shared" si="8"/>
        <v>715</v>
      </c>
    </row>
    <row r="150" spans="2:6" ht="12.75">
      <c r="B150" s="55">
        <v>720</v>
      </c>
      <c r="C150" s="55">
        <f t="shared" si="7"/>
        <v>720</v>
      </c>
      <c r="D150" s="55">
        <f t="shared" si="6"/>
        <v>190</v>
      </c>
      <c r="E150" s="55">
        <f t="shared" si="9"/>
        <v>910</v>
      </c>
      <c r="F150" s="55">
        <f t="shared" si="8"/>
        <v>720</v>
      </c>
    </row>
    <row r="151" spans="2:6" ht="12.75">
      <c r="B151" s="55">
        <v>725</v>
      </c>
      <c r="C151" s="55">
        <f t="shared" si="7"/>
        <v>725</v>
      </c>
      <c r="D151" s="55">
        <f aca="true" t="shared" si="10" ref="D151:D188">910-C151</f>
        <v>185</v>
      </c>
      <c r="E151" s="55">
        <f t="shared" si="9"/>
        <v>910</v>
      </c>
      <c r="F151" s="55">
        <f t="shared" si="8"/>
        <v>725</v>
      </c>
    </row>
    <row r="152" spans="2:6" ht="12.75">
      <c r="B152" s="55">
        <v>730</v>
      </c>
      <c r="C152" s="55">
        <f t="shared" si="7"/>
        <v>730</v>
      </c>
      <c r="D152" s="55">
        <f t="shared" si="10"/>
        <v>180</v>
      </c>
      <c r="E152" s="55">
        <f t="shared" si="9"/>
        <v>910</v>
      </c>
      <c r="F152" s="55">
        <f t="shared" si="8"/>
        <v>730</v>
      </c>
    </row>
    <row r="153" spans="2:6" ht="12.75">
      <c r="B153" s="55">
        <v>735</v>
      </c>
      <c r="C153" s="55">
        <f t="shared" si="7"/>
        <v>735</v>
      </c>
      <c r="D153" s="55">
        <f t="shared" si="10"/>
        <v>175</v>
      </c>
      <c r="E153" s="55">
        <f t="shared" si="9"/>
        <v>910</v>
      </c>
      <c r="F153" s="55">
        <f t="shared" si="8"/>
        <v>735</v>
      </c>
    </row>
    <row r="154" spans="2:6" ht="12.75">
      <c r="B154" s="55">
        <v>740</v>
      </c>
      <c r="C154" s="55">
        <f t="shared" si="7"/>
        <v>740</v>
      </c>
      <c r="D154" s="55">
        <f t="shared" si="10"/>
        <v>170</v>
      </c>
      <c r="E154" s="55">
        <f t="shared" si="9"/>
        <v>910</v>
      </c>
      <c r="F154" s="55">
        <f t="shared" si="8"/>
        <v>740</v>
      </c>
    </row>
    <row r="155" spans="2:6" ht="12.75">
      <c r="B155" s="55">
        <v>745</v>
      </c>
      <c r="C155" s="55">
        <f t="shared" si="7"/>
        <v>745</v>
      </c>
      <c r="D155" s="55">
        <f t="shared" si="10"/>
        <v>165</v>
      </c>
      <c r="E155" s="55">
        <f t="shared" si="9"/>
        <v>910</v>
      </c>
      <c r="F155" s="55">
        <f t="shared" si="8"/>
        <v>745</v>
      </c>
    </row>
    <row r="156" spans="2:6" ht="12.75">
      <c r="B156" s="55">
        <v>750</v>
      </c>
      <c r="C156" s="55">
        <f t="shared" si="7"/>
        <v>750</v>
      </c>
      <c r="D156" s="55">
        <f t="shared" si="10"/>
        <v>160</v>
      </c>
      <c r="E156" s="55">
        <f t="shared" si="9"/>
        <v>910</v>
      </c>
      <c r="F156" s="55">
        <f t="shared" si="8"/>
        <v>750</v>
      </c>
    </row>
    <row r="157" spans="2:6" ht="12.75">
      <c r="B157" s="55">
        <v>755</v>
      </c>
      <c r="C157" s="55">
        <f aca="true" t="shared" si="11" ref="C157:C164">+B157</f>
        <v>755</v>
      </c>
      <c r="D157" s="55">
        <f t="shared" si="10"/>
        <v>155</v>
      </c>
      <c r="E157" s="55">
        <f t="shared" si="9"/>
        <v>910</v>
      </c>
      <c r="F157" s="55">
        <f t="shared" si="8"/>
        <v>755</v>
      </c>
    </row>
    <row r="158" spans="2:6" ht="12.75">
      <c r="B158" s="55">
        <v>760</v>
      </c>
      <c r="C158" s="55">
        <f t="shared" si="11"/>
        <v>760</v>
      </c>
      <c r="D158" s="55">
        <f t="shared" si="10"/>
        <v>150</v>
      </c>
      <c r="E158" s="55">
        <f t="shared" si="9"/>
        <v>910</v>
      </c>
      <c r="F158" s="55">
        <f t="shared" si="8"/>
        <v>760</v>
      </c>
    </row>
    <row r="159" spans="2:6" ht="12.75">
      <c r="B159" s="55">
        <v>765</v>
      </c>
      <c r="C159" s="55">
        <f t="shared" si="11"/>
        <v>765</v>
      </c>
      <c r="D159" s="55">
        <f t="shared" si="10"/>
        <v>145</v>
      </c>
      <c r="E159" s="55">
        <f t="shared" si="9"/>
        <v>910</v>
      </c>
      <c r="F159" s="55">
        <f t="shared" si="8"/>
        <v>765</v>
      </c>
    </row>
    <row r="160" spans="2:6" ht="12.75">
      <c r="B160" s="55">
        <v>770</v>
      </c>
      <c r="C160" s="55">
        <f t="shared" si="11"/>
        <v>770</v>
      </c>
      <c r="D160" s="55">
        <f t="shared" si="10"/>
        <v>140</v>
      </c>
      <c r="E160" s="55">
        <f t="shared" si="9"/>
        <v>910</v>
      </c>
      <c r="F160" s="55">
        <f t="shared" si="8"/>
        <v>770</v>
      </c>
    </row>
    <row r="161" spans="2:6" ht="12.75">
      <c r="B161" s="55">
        <v>775</v>
      </c>
      <c r="C161" s="55">
        <f t="shared" si="11"/>
        <v>775</v>
      </c>
      <c r="D161" s="55">
        <f t="shared" si="10"/>
        <v>135</v>
      </c>
      <c r="E161" s="55">
        <f t="shared" si="9"/>
        <v>910</v>
      </c>
      <c r="F161" s="55">
        <f t="shared" si="8"/>
        <v>775</v>
      </c>
    </row>
    <row r="162" spans="2:6" ht="12.75">
      <c r="B162" s="55">
        <v>780</v>
      </c>
      <c r="C162" s="55">
        <f t="shared" si="11"/>
        <v>780</v>
      </c>
      <c r="D162" s="55">
        <f t="shared" si="10"/>
        <v>130</v>
      </c>
      <c r="E162" s="55">
        <f t="shared" si="9"/>
        <v>910</v>
      </c>
      <c r="F162" s="55">
        <f t="shared" si="8"/>
        <v>780</v>
      </c>
    </row>
    <row r="163" spans="2:6" ht="12.75">
      <c r="B163" s="55">
        <v>785</v>
      </c>
      <c r="C163" s="55">
        <f t="shared" si="11"/>
        <v>785</v>
      </c>
      <c r="D163" s="55">
        <f t="shared" si="10"/>
        <v>125</v>
      </c>
      <c r="E163" s="55">
        <f t="shared" si="9"/>
        <v>910</v>
      </c>
      <c r="F163" s="55">
        <f t="shared" si="8"/>
        <v>785</v>
      </c>
    </row>
    <row r="164" spans="2:6" ht="12.75">
      <c r="B164" s="55">
        <v>790</v>
      </c>
      <c r="C164" s="55">
        <f t="shared" si="11"/>
        <v>790</v>
      </c>
      <c r="D164" s="55">
        <f t="shared" si="10"/>
        <v>120</v>
      </c>
      <c r="E164" s="55">
        <f t="shared" si="9"/>
        <v>910</v>
      </c>
      <c r="F164" s="55">
        <f t="shared" si="8"/>
        <v>790</v>
      </c>
    </row>
    <row r="165" spans="2:6" ht="12.75">
      <c r="B165" s="55">
        <v>795</v>
      </c>
      <c r="C165" s="55">
        <f aca="true" t="shared" si="12" ref="C165:C188">+B165</f>
        <v>795</v>
      </c>
      <c r="D165" s="55">
        <f t="shared" si="10"/>
        <v>115</v>
      </c>
      <c r="E165" s="55">
        <f t="shared" si="9"/>
        <v>910</v>
      </c>
      <c r="F165" s="55">
        <f t="shared" si="8"/>
        <v>795</v>
      </c>
    </row>
    <row r="166" spans="2:6" ht="12.75">
      <c r="B166" s="55">
        <v>800</v>
      </c>
      <c r="C166" s="55">
        <f t="shared" si="12"/>
        <v>800</v>
      </c>
      <c r="D166" s="55">
        <f t="shared" si="10"/>
        <v>110</v>
      </c>
      <c r="E166" s="55">
        <f t="shared" si="9"/>
        <v>910</v>
      </c>
      <c r="F166" s="55">
        <f t="shared" si="8"/>
        <v>800</v>
      </c>
    </row>
    <row r="167" spans="2:6" ht="12.75">
      <c r="B167" s="55">
        <v>805</v>
      </c>
      <c r="C167" s="55">
        <f t="shared" si="12"/>
        <v>805</v>
      </c>
      <c r="D167" s="55">
        <f t="shared" si="10"/>
        <v>105</v>
      </c>
      <c r="E167" s="55">
        <f t="shared" si="9"/>
        <v>910</v>
      </c>
      <c r="F167" s="55">
        <f t="shared" si="8"/>
        <v>805</v>
      </c>
    </row>
    <row r="168" spans="2:6" ht="12.75">
      <c r="B168" s="55">
        <v>810</v>
      </c>
      <c r="C168" s="55">
        <f t="shared" si="12"/>
        <v>810</v>
      </c>
      <c r="D168" s="55">
        <f t="shared" si="10"/>
        <v>100</v>
      </c>
      <c r="E168" s="55">
        <f t="shared" si="9"/>
        <v>910</v>
      </c>
      <c r="F168" s="55">
        <f t="shared" si="8"/>
        <v>810</v>
      </c>
    </row>
    <row r="169" spans="2:6" ht="12.75">
      <c r="B169" s="55">
        <v>815</v>
      </c>
      <c r="C169" s="55">
        <f t="shared" si="12"/>
        <v>815</v>
      </c>
      <c r="D169" s="55">
        <f t="shared" si="10"/>
        <v>95</v>
      </c>
      <c r="E169" s="55">
        <f t="shared" si="9"/>
        <v>910</v>
      </c>
      <c r="F169" s="55">
        <f t="shared" si="8"/>
        <v>815</v>
      </c>
    </row>
    <row r="170" spans="2:6" ht="12.75">
      <c r="B170" s="55">
        <v>820</v>
      </c>
      <c r="C170" s="55">
        <f t="shared" si="12"/>
        <v>820</v>
      </c>
      <c r="D170" s="55">
        <f t="shared" si="10"/>
        <v>90</v>
      </c>
      <c r="E170" s="55">
        <f t="shared" si="9"/>
        <v>910</v>
      </c>
      <c r="F170" s="55">
        <f t="shared" si="8"/>
        <v>820</v>
      </c>
    </row>
    <row r="171" spans="2:6" ht="12.75">
      <c r="B171" s="55">
        <v>825</v>
      </c>
      <c r="C171" s="55">
        <f t="shared" si="12"/>
        <v>825</v>
      </c>
      <c r="D171" s="55">
        <f t="shared" si="10"/>
        <v>85</v>
      </c>
      <c r="E171" s="55">
        <f t="shared" si="9"/>
        <v>910</v>
      </c>
      <c r="F171" s="55">
        <f t="shared" si="8"/>
        <v>825</v>
      </c>
    </row>
    <row r="172" spans="2:6" ht="12.75">
      <c r="B172" s="55">
        <v>830</v>
      </c>
      <c r="C172" s="55">
        <f t="shared" si="12"/>
        <v>830</v>
      </c>
      <c r="D172" s="55">
        <f t="shared" si="10"/>
        <v>80</v>
      </c>
      <c r="E172" s="55">
        <f t="shared" si="9"/>
        <v>910</v>
      </c>
      <c r="F172" s="55">
        <f t="shared" si="8"/>
        <v>830</v>
      </c>
    </row>
    <row r="173" spans="2:6" ht="12.75">
      <c r="B173" s="55">
        <v>835</v>
      </c>
      <c r="C173" s="55">
        <f t="shared" si="12"/>
        <v>835</v>
      </c>
      <c r="D173" s="55">
        <f t="shared" si="10"/>
        <v>75</v>
      </c>
      <c r="E173" s="55">
        <f t="shared" si="9"/>
        <v>910</v>
      </c>
      <c r="F173" s="55">
        <f t="shared" si="8"/>
        <v>835</v>
      </c>
    </row>
    <row r="174" spans="2:6" ht="12.75">
      <c r="B174" s="55">
        <v>840</v>
      </c>
      <c r="C174" s="55">
        <f t="shared" si="12"/>
        <v>840</v>
      </c>
      <c r="D174" s="55">
        <f t="shared" si="10"/>
        <v>70</v>
      </c>
      <c r="E174" s="55">
        <f t="shared" si="9"/>
        <v>910</v>
      </c>
      <c r="F174" s="55">
        <f t="shared" si="8"/>
        <v>840</v>
      </c>
    </row>
    <row r="175" spans="2:6" ht="12.75">
      <c r="B175" s="55">
        <v>845</v>
      </c>
      <c r="C175" s="55">
        <f t="shared" si="12"/>
        <v>845</v>
      </c>
      <c r="D175" s="55">
        <f t="shared" si="10"/>
        <v>65</v>
      </c>
      <c r="E175" s="55">
        <f t="shared" si="9"/>
        <v>910</v>
      </c>
      <c r="F175" s="55">
        <f t="shared" si="8"/>
        <v>845</v>
      </c>
    </row>
    <row r="176" spans="2:6" ht="12.75">
      <c r="B176" s="55">
        <v>850</v>
      </c>
      <c r="C176" s="55">
        <f t="shared" si="12"/>
        <v>850</v>
      </c>
      <c r="D176" s="55">
        <f t="shared" si="10"/>
        <v>60</v>
      </c>
      <c r="E176" s="55">
        <f t="shared" si="9"/>
        <v>910</v>
      </c>
      <c r="F176" s="55">
        <f t="shared" si="8"/>
        <v>850</v>
      </c>
    </row>
    <row r="177" spans="2:6" ht="12.75">
      <c r="B177" s="55">
        <v>855</v>
      </c>
      <c r="C177" s="55">
        <f t="shared" si="12"/>
        <v>855</v>
      </c>
      <c r="D177" s="55">
        <f t="shared" si="10"/>
        <v>55</v>
      </c>
      <c r="E177" s="55">
        <f t="shared" si="9"/>
        <v>910</v>
      </c>
      <c r="F177" s="55">
        <f t="shared" si="8"/>
        <v>855</v>
      </c>
    </row>
    <row r="178" spans="2:6" ht="12.75">
      <c r="B178" s="55">
        <v>860</v>
      </c>
      <c r="C178" s="55">
        <f t="shared" si="12"/>
        <v>860</v>
      </c>
      <c r="D178" s="55">
        <f t="shared" si="10"/>
        <v>50</v>
      </c>
      <c r="E178" s="55">
        <f t="shared" si="9"/>
        <v>910</v>
      </c>
      <c r="F178" s="55">
        <f t="shared" si="8"/>
        <v>860</v>
      </c>
    </row>
    <row r="179" spans="2:6" ht="12.75">
      <c r="B179" s="55">
        <v>865</v>
      </c>
      <c r="C179" s="55">
        <f t="shared" si="12"/>
        <v>865</v>
      </c>
      <c r="D179" s="55">
        <f t="shared" si="10"/>
        <v>45</v>
      </c>
      <c r="E179" s="55">
        <f t="shared" si="9"/>
        <v>910</v>
      </c>
      <c r="F179" s="55">
        <f t="shared" si="8"/>
        <v>865</v>
      </c>
    </row>
    <row r="180" spans="2:6" ht="12.75">
      <c r="B180" s="55">
        <v>870</v>
      </c>
      <c r="C180" s="55">
        <f t="shared" si="12"/>
        <v>870</v>
      </c>
      <c r="D180" s="55">
        <f t="shared" si="10"/>
        <v>40</v>
      </c>
      <c r="E180" s="55">
        <f t="shared" si="9"/>
        <v>910</v>
      </c>
      <c r="F180" s="55">
        <f t="shared" si="8"/>
        <v>870</v>
      </c>
    </row>
    <row r="181" spans="2:6" ht="12.75">
      <c r="B181" s="55">
        <v>875</v>
      </c>
      <c r="C181" s="55">
        <f t="shared" si="12"/>
        <v>875</v>
      </c>
      <c r="D181" s="55">
        <f t="shared" si="10"/>
        <v>35</v>
      </c>
      <c r="E181" s="55">
        <f t="shared" si="9"/>
        <v>910</v>
      </c>
      <c r="F181" s="55">
        <f t="shared" si="8"/>
        <v>875</v>
      </c>
    </row>
    <row r="182" spans="2:6" ht="12.75">
      <c r="B182" s="55">
        <v>880</v>
      </c>
      <c r="C182" s="55">
        <f t="shared" si="12"/>
        <v>880</v>
      </c>
      <c r="D182" s="55">
        <f t="shared" si="10"/>
        <v>30</v>
      </c>
      <c r="E182" s="55">
        <f t="shared" si="9"/>
        <v>910</v>
      </c>
      <c r="F182" s="55">
        <f t="shared" si="8"/>
        <v>880</v>
      </c>
    </row>
    <row r="183" spans="2:6" ht="12.75">
      <c r="B183" s="55">
        <v>885</v>
      </c>
      <c r="C183" s="55">
        <f t="shared" si="12"/>
        <v>885</v>
      </c>
      <c r="D183" s="55">
        <f t="shared" si="10"/>
        <v>25</v>
      </c>
      <c r="E183" s="55">
        <f t="shared" si="9"/>
        <v>910</v>
      </c>
      <c r="F183" s="55">
        <f t="shared" si="8"/>
        <v>885</v>
      </c>
    </row>
    <row r="184" spans="2:6" ht="12.75">
      <c r="B184" s="55">
        <v>890</v>
      </c>
      <c r="C184" s="55">
        <f t="shared" si="12"/>
        <v>890</v>
      </c>
      <c r="D184" s="55">
        <f t="shared" si="10"/>
        <v>20</v>
      </c>
      <c r="E184" s="55">
        <f t="shared" si="9"/>
        <v>910</v>
      </c>
      <c r="F184" s="55">
        <f t="shared" si="8"/>
        <v>890</v>
      </c>
    </row>
    <row r="185" spans="2:6" ht="12.75">
      <c r="B185" s="55">
        <v>895</v>
      </c>
      <c r="C185" s="55">
        <f t="shared" si="12"/>
        <v>895</v>
      </c>
      <c r="D185" s="55">
        <f t="shared" si="10"/>
        <v>15</v>
      </c>
      <c r="E185" s="55">
        <f t="shared" si="9"/>
        <v>910</v>
      </c>
      <c r="F185" s="55">
        <f t="shared" si="8"/>
        <v>895</v>
      </c>
    </row>
    <row r="186" spans="2:6" ht="12.75">
      <c r="B186" s="55">
        <v>900</v>
      </c>
      <c r="C186" s="55">
        <f t="shared" si="12"/>
        <v>900</v>
      </c>
      <c r="D186" s="55">
        <f t="shared" si="10"/>
        <v>10</v>
      </c>
      <c r="E186" s="55">
        <f t="shared" si="9"/>
        <v>910</v>
      </c>
      <c r="F186" s="55">
        <f t="shared" si="8"/>
        <v>900</v>
      </c>
    </row>
    <row r="187" spans="2:6" ht="12.75">
      <c r="B187" s="55">
        <v>905</v>
      </c>
      <c r="C187" s="55">
        <f t="shared" si="12"/>
        <v>905</v>
      </c>
      <c r="D187" s="55">
        <f t="shared" si="10"/>
        <v>5</v>
      </c>
      <c r="E187" s="55">
        <f t="shared" si="9"/>
        <v>910</v>
      </c>
      <c r="F187" s="55">
        <f t="shared" si="8"/>
        <v>905</v>
      </c>
    </row>
    <row r="188" spans="2:6" ht="12.75">
      <c r="B188" s="55">
        <v>910</v>
      </c>
      <c r="C188" s="55">
        <f t="shared" si="12"/>
        <v>910</v>
      </c>
      <c r="D188" s="55">
        <f t="shared" si="10"/>
        <v>0</v>
      </c>
      <c r="E188" s="55">
        <f t="shared" si="9"/>
        <v>910</v>
      </c>
      <c r="F188" s="55">
        <f t="shared" si="8"/>
        <v>910</v>
      </c>
    </row>
    <row r="189" spans="2:6" ht="118.5" customHeight="1">
      <c r="B189" s="58" t="s">
        <v>35</v>
      </c>
      <c r="C189" s="59"/>
      <c r="D189" s="59"/>
      <c r="E189" s="59"/>
      <c r="F189" s="59"/>
    </row>
  </sheetData>
  <sheetProtection/>
  <mergeCells count="3">
    <mergeCell ref="I44:O44"/>
    <mergeCell ref="B2:F2"/>
    <mergeCell ref="B189:F189"/>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Jeandet Stéphane</cp:lastModifiedBy>
  <dcterms:created xsi:type="dcterms:W3CDTF">2009-09-01T13:17:23Z</dcterms:created>
  <dcterms:modified xsi:type="dcterms:W3CDTF">2016-07-18T08:11:40Z</dcterms:modified>
  <cp:category/>
  <cp:version/>
  <cp:contentType/>
  <cp:contentStatus/>
</cp:coreProperties>
</file>