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20" yWindow="225" windowWidth="16140" windowHeight="9405" activeTab="0"/>
  </bookViews>
  <sheets>
    <sheet name="F07-Tableau" sheetId="1" r:id="rId1"/>
    <sheet name="F07-Graphique 1" sheetId="2" r:id="rId2"/>
    <sheet name="F07-Graphique 2" sheetId="3" r:id="rId3"/>
    <sheet name="F07-Graphique 3" sheetId="4" r:id="rId4"/>
    <sheet name="F07-Graphique 4a" sheetId="5" r:id="rId5"/>
    <sheet name="F07-Graphique 4b" sheetId="6" r:id="rId6"/>
    <sheet name="F07-Graphique 5" sheetId="7" r:id="rId7"/>
  </sheets>
  <externalReferences>
    <externalReference r:id="rId10"/>
  </externalReferences>
  <definedNames/>
  <calcPr fullCalcOnLoad="1"/>
</workbook>
</file>

<file path=xl/sharedStrings.xml><?xml version="1.0" encoding="utf-8"?>
<sst xmlns="http://schemas.openxmlformats.org/spreadsheetml/2006/main" count="80" uniqueCount="60">
  <si>
    <t>Ensemble</t>
  </si>
  <si>
    <t>Hommes</t>
  </si>
  <si>
    <t>Femmes</t>
  </si>
  <si>
    <t>Total</t>
  </si>
  <si>
    <t>&lt; 100</t>
  </si>
  <si>
    <t>&gt;4 500</t>
  </si>
  <si>
    <t>Génération 1946</t>
  </si>
  <si>
    <t>Tous secteurs</t>
  </si>
  <si>
    <t>Secteur public</t>
  </si>
  <si>
    <t>Secteur privé</t>
  </si>
  <si>
    <t>(En %)</t>
  </si>
  <si>
    <t>CNAV1</t>
  </si>
  <si>
    <t>MSA salariés2</t>
  </si>
  <si>
    <t>CNAV</t>
  </si>
  <si>
    <t>RSI commerçants</t>
  </si>
  <si>
    <t>RSI artisans</t>
  </si>
  <si>
    <t>CNIEG</t>
  </si>
  <si>
    <t>SNCF</t>
  </si>
  <si>
    <t>CRPCEN</t>
  </si>
  <si>
    <t>CAVIMAC</t>
  </si>
  <si>
    <t>Génération 1949 (en euros)</t>
  </si>
  <si>
    <t>FSPOEIE</t>
  </si>
  <si>
    <t>Droit direct</t>
  </si>
  <si>
    <t>Droit direct, en EQCC</t>
  </si>
  <si>
    <t>Droit direct (résidents en France)</t>
  </si>
  <si>
    <t>Droit direct (résidents en France, en EQCC)</t>
  </si>
  <si>
    <t>Évolution p/r à la gén. 1938 (en %)</t>
  </si>
  <si>
    <t>montant de pension (en euros)</t>
  </si>
  <si>
    <t xml:space="preserve">  </t>
  </si>
  <si>
    <t>Montant
de pension
(en euros)</t>
  </si>
  <si>
    <t>Graphique 2. Évolution entre les générations du montant moyen brut de droit direct à 66 ans, par régime</t>
  </si>
  <si>
    <r>
      <t>FPE civile</t>
    </r>
    <r>
      <rPr>
        <b/>
        <vertAlign val="superscript"/>
        <sz val="8"/>
        <rFont val="Arial Narrow"/>
        <family val="2"/>
      </rPr>
      <t>2-3</t>
    </r>
  </si>
  <si>
    <r>
      <t>CNRACL</t>
    </r>
    <r>
      <rPr>
        <b/>
        <vertAlign val="superscript"/>
        <sz val="8"/>
        <rFont val="Arial Narrow"/>
        <family val="2"/>
      </rPr>
      <t>3</t>
    </r>
  </si>
  <si>
    <r>
      <t>RSI commerçants</t>
    </r>
    <r>
      <rPr>
        <b/>
        <vertAlign val="superscript"/>
        <sz val="8"/>
        <rFont val="Arial Narrow"/>
        <family val="2"/>
      </rPr>
      <t>2</t>
    </r>
  </si>
  <si>
    <r>
      <t>RSI artisans</t>
    </r>
    <r>
      <rPr>
        <b/>
        <vertAlign val="superscript"/>
        <sz val="8"/>
        <rFont val="Arial Narrow"/>
        <family val="2"/>
      </rPr>
      <t>2</t>
    </r>
  </si>
  <si>
    <r>
      <t>Tous régime</t>
    </r>
    <r>
      <rPr>
        <b/>
        <vertAlign val="superscript"/>
        <sz val="8"/>
        <rFont val="Arial Narrow"/>
        <family val="2"/>
      </rPr>
      <t>3-4</t>
    </r>
  </si>
  <si>
    <r>
      <t>CNAV</t>
    </r>
    <r>
      <rPr>
        <b/>
        <vertAlign val="superscript"/>
        <sz val="8"/>
        <rFont val="Arial Narrow"/>
        <family val="2"/>
      </rPr>
      <t>1</t>
    </r>
  </si>
  <si>
    <r>
      <t>MSA salariés</t>
    </r>
    <r>
      <rPr>
        <b/>
        <vertAlign val="superscript"/>
        <sz val="8"/>
        <rFont val="Arial Narrow"/>
        <family val="2"/>
      </rPr>
      <t>2</t>
    </r>
  </si>
  <si>
    <t>Ensemble
des retraités</t>
  </si>
  <si>
    <t>Ensemble
des retraités,
en EQCC</t>
  </si>
  <si>
    <t>Résidents
en France</t>
  </si>
  <si>
    <t>Résidents
en France,
en EQCC</t>
  </si>
  <si>
    <r>
      <t>CNRACL</t>
    </r>
    <r>
      <rPr>
        <vertAlign val="superscript"/>
        <sz val="8"/>
        <rFont val="Arial Narrow"/>
        <family val="2"/>
      </rPr>
      <t>1</t>
    </r>
  </si>
  <si>
    <t>Montant mensuel en EQCC en 2015</t>
  </si>
  <si>
    <t>Montant mensuel en 2015</t>
  </si>
  <si>
    <t>Graphique 1. Évolution par génération du montant mensuel moyen de la pension de droit direct (y compris majoration
pour trois enfants)</t>
  </si>
  <si>
    <t>EQCC : équivalent carrière complète.
Champ &gt; Retraités résidant en France ou à l’étranger, bénéficiaires d’au moins un droit direct (hors régimes supplémentaires),  vivants au 31/12/2012, pondérés pour être représentatifs des retraités de la génération en vie à l’âge de 66 ans. Montants mensuels de droit direct bruts, y compris majoration pour trois enfants ou plus, au 31 décembre 2012.
Source &gt; EIR 2012 de la DREES.</t>
  </si>
  <si>
    <t>1. Y compris les fonctionnaires liquidant une pension d’invalidité et ayant atteint l’âge minimum de départ à la retraite (voir fiche 20).
2. À la suite d'un changement méthodologique dans le modèle ANCETRE en 2011, les données tous régimes concernant la génération 1945 sont estimées à partir de l’EIR 2012.
Note &gt; Les montants correspondent à l’avantage principal de droit direct hors éventuelle majoration de pension pour trois enfants et sont corrigés des revalorisations moyennes annuelles légales des pensions. Ces données excluent les personnes ayant perçu un versement forfaitaire unique.
Lecture &gt; À 66 ans, le montant moyen de pension de droit direct versé par la CNAV aux hommes nés en 1949 est 10 % plus élevé que celui versé aux hommes nés en 1938 (hors effet des revalorisations légales entre l’année où la génération 1938 atteint 66 ans et celle où la génération 1949 atteint cet âge).
Champ &gt; Retraités ayant perçu un droit direct au cours de l’année de leurs 66 ans, nés en France ou à l’étranger, résidant en France ou à l’étranger, vivants au 31 décembre de l’année de leurs 66 ans.
Sources &gt; EACR, EIR, modèle ANCETRE de la DREES.</t>
  </si>
  <si>
    <t>Indice (base 100 pour la génération 1938)</t>
  </si>
  <si>
    <t>En euros de 2012</t>
  </si>
  <si>
    <t>Graphique 3. Évolution de l’écart de pension entre les femmes et les hommes (y compris majoration pour trois enfants)</t>
  </si>
  <si>
    <t>EQCC : équivalent carrière complète.
Lecture &gt; La pension de droit direct des femmes de la génération 1926 est, en moyenne, inférieure de 49 % à celle des hommes. Cet écart est de 36 % en EQCC.
Champ &gt; Retraités résidant en France ou à l’étranger, bénéficiaires d’au moins un droit direct (hors régimes supplémentaires), vivants au 31/12/2012, pondérés pour être représentatifs des retraités de la génération en vie à l’âge de 66 ans. Montants mensuels de droit direct, y compris l’éventuelle majoration pour trois enfants ou plus, bruts
au 31 décembre 2012.
Source &gt; EIR 2012 de la DREES.</t>
  </si>
  <si>
    <t>Graphique 4a. Distribution de la pension mensuelle brute de droit direct (y compris majoration pour trois enfants) pour les retraités nés en 1946, fin 2012</t>
  </si>
  <si>
    <t>Lecture &gt; 3 % des hommes nés en 1946 ont une pension mensuelle supérieure
à 4 500 euros.
Champ &gt; Bénéficiaires d’un avantage principal de droit direct dans un régime de base au moins, résidant en France ou à l’étranger, vivants au 31 décembre 2012 (génération 1946).
Source &gt; EIR 2012 de la DREES.</t>
  </si>
  <si>
    <t>Graphique 4b. Distribution de la pension mensuelle brute de droit direct (y compris majoration pour trois enfants) pour les retraités nés en 1946 ayant effectué une carrière complète, fin 2012</t>
  </si>
  <si>
    <t>Lecture &gt; 3,6 % des hommes nés en 1946 et ayant effectué une carrière complète ont une pension supérieure à 4 500 euros par mois.
Champ &gt; Bénéficiaires d’un avantage principal de droit direct dans un régime de base au moins, à carrière complète et dont toutes les composantes de la carrière sont connues dans l’EIR, résidant en France ou à l’étranger, vivants au 31 décembre 2012 (génération 1946).
Source &gt; EIR 2012 de la DREES.</t>
  </si>
  <si>
    <t>Graphique 5. Taux de remplacement médian par génération pour les retraités
à carrière complète</t>
  </si>
  <si>
    <t>Note &gt; Le taux de remplacement médian correspond à la valeur telle que la moitié des personnes en ont un inférieur à celle-ci. Ces données ne sont pas corrigées de la mortalité différentielle. Le secteur d’activité (privé/public) correspond au régime de fin de carrière. Les régimes spéciaux de salariés sont classés avec la fonction publique.
Lecture &gt; Le taux de remplacement médian du dernier salaire par la retraite, pour les hommes du secteur public ayant effectué une carrière complète, a diminué de 10 points entre les générations 1936 et 1946 (84 % contre 74 %).
Champ &gt; Retraités de droit direct à carrière complète, en emploi salarié après 49 ans, dont le régime d’affiliation principal est le régime général, la fonction publique civile ou les régimes spéciaux, résidant en France.
Sources &gt; EIR 2012 de la DREES ; Panel tous salariés de l’INSEE.</t>
  </si>
  <si>
    <t>Tableau 1. Montant brut de l’avantage principal de droit direct moyen dans les régimes de base en 2015</t>
  </si>
  <si>
    <t>EQCC : équivalent carrière commplète.
1. Pour la pension de droit direct (montant mensuel en 2015), y compris les fonctionnaires liquidant une pension d’invalidité et ayant atteint l’âge minimum de départ à la retraite (voir fiche 20).
Pour le montant en EQCC, le cas particulier du minimum garanti (où la pension peut être servie au taux plein même avec une carrière incomplète) n’a pas été pris en compte (voir encadré de la fiche 4).
Note &gt; Ces données excluent les personnes ayant perçu un versement forfaitaire unique. 
Champ &gt; Retraités ayant perçu un droit direct en 2015, résidant en France ou à l’étranger, vivants au 31 décembre de l’année.
Source &gt; EACR de la DREES.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</si>
</sst>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0.0\ _€"/>
    <numFmt numFmtId="166" formatCode="_-* #,##0\ _€_-;\-* #,##0\ _€_-;_-* &quot;-&quot;??\ _€_-;_-@_-"/>
    <numFmt numFmtId="167" formatCode="#,##0.0"/>
  </numFmts>
  <fonts count="64">
    <font>
      <sz val="11"/>
      <color theme="1"/>
      <name val="Calibri"/>
      <family val="2"/>
    </font>
    <font>
      <sz val="11"/>
      <color indexed="8"/>
      <name val="Calibri"/>
      <family val="2"/>
    </font>
    <font>
      <sz val="10"/>
      <name val="Arial"/>
      <family val="2"/>
    </font>
    <font>
      <b/>
      <sz val="8"/>
      <name val="Arial"/>
      <family val="2"/>
    </font>
    <font>
      <sz val="8"/>
      <name val="Arial"/>
      <family val="2"/>
    </font>
    <font>
      <sz val="10"/>
      <name val="MS Sans Serif"/>
      <family val="2"/>
    </font>
    <font>
      <sz val="8"/>
      <name val="Arial Narrow"/>
      <family val="2"/>
    </font>
    <font>
      <b/>
      <sz val="10"/>
      <name val="Arial"/>
      <family val="2"/>
    </font>
    <font>
      <b/>
      <sz val="8"/>
      <name val="Arial Narrow"/>
      <family val="2"/>
    </font>
    <font>
      <b/>
      <vertAlign val="superscript"/>
      <sz val="8"/>
      <name val="Arial Narrow"/>
      <family val="2"/>
    </font>
    <font>
      <vertAlign val="superscript"/>
      <sz val="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sz val="8"/>
      <color indexed="8"/>
      <name val="Arial"/>
      <family val="2"/>
    </font>
    <font>
      <b/>
      <sz val="8"/>
      <color indexed="8"/>
      <name val="Arial"/>
      <family val="2"/>
    </font>
    <font>
      <sz val="8"/>
      <color indexed="8"/>
      <name val="Arial Narrow"/>
      <family val="2"/>
    </font>
    <font>
      <b/>
      <sz val="8"/>
      <color indexed="8"/>
      <name val="Arial Narrow"/>
      <family val="2"/>
    </font>
    <font>
      <sz val="8"/>
      <color indexed="10"/>
      <name val="Arial Narrow"/>
      <family val="2"/>
    </font>
    <font>
      <sz val="8"/>
      <color indexed="8"/>
      <name val="Calibri"/>
      <family val="2"/>
    </font>
    <font>
      <b/>
      <sz val="10"/>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8"/>
      <color rgb="FF000000"/>
      <name val="Arial"/>
      <family val="2"/>
    </font>
    <font>
      <b/>
      <sz val="8"/>
      <color rgb="FF000000"/>
      <name val="Arial"/>
      <family val="2"/>
    </font>
    <font>
      <sz val="10"/>
      <color rgb="FF000000"/>
      <name val="Arial"/>
      <family val="2"/>
    </font>
    <font>
      <sz val="8"/>
      <color theme="1"/>
      <name val="Arial"/>
      <family val="2"/>
    </font>
    <font>
      <b/>
      <sz val="8"/>
      <color theme="1"/>
      <name val="Arial"/>
      <family val="2"/>
    </font>
    <font>
      <sz val="8"/>
      <color theme="1"/>
      <name val="Arial Narrow"/>
      <family val="2"/>
    </font>
    <font>
      <b/>
      <sz val="8"/>
      <color theme="1"/>
      <name val="Arial Narrow"/>
      <family val="2"/>
    </font>
    <font>
      <b/>
      <sz val="8"/>
      <color rgb="FF000000"/>
      <name val="Arial Narrow"/>
      <family val="2"/>
    </font>
    <font>
      <sz val="8"/>
      <color rgb="FF000000"/>
      <name val="Arial Narrow"/>
      <family val="2"/>
    </font>
    <font>
      <sz val="8"/>
      <color rgb="FFFF0000"/>
      <name val="Arial Narrow"/>
      <family val="2"/>
    </font>
    <font>
      <sz val="8"/>
      <color theme="1"/>
      <name val="Calibri"/>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bottom/>
    </border>
    <border>
      <left style="hair"/>
      <right style="hair"/>
      <top/>
      <bottom style="hair"/>
    </border>
    <border>
      <left style="hair"/>
      <right style="hair"/>
      <top style="hair"/>
      <bottom style="hair"/>
    </border>
    <border>
      <left style="hair"/>
      <right style="hair"/>
      <top style="hair"/>
      <bottom/>
    </border>
    <border>
      <left style="hair">
        <color rgb="FFC1C1C1"/>
      </left>
      <right style="hair">
        <color rgb="FFC1C1C1"/>
      </right>
      <top/>
      <bottom/>
    </border>
    <border>
      <left style="hair">
        <color rgb="FFC1C1C1"/>
      </left>
      <right style="hair"/>
      <top/>
      <bottom/>
    </border>
    <border>
      <left style="hair">
        <color rgb="FFC1C1C1"/>
      </left>
      <right style="hair">
        <color rgb="FFC1C1C1"/>
      </right>
      <top style="hair">
        <color rgb="FFC1C1C1"/>
      </top>
      <bottom/>
    </border>
    <border>
      <left style="hair">
        <color rgb="FFC1C1C1"/>
      </left>
      <right style="hair"/>
      <top style="hair">
        <color rgb="FFC1C1C1"/>
      </top>
      <bottom/>
    </border>
    <border>
      <left style="hair">
        <color rgb="FFC1C1C1"/>
      </left>
      <right style="hair">
        <color rgb="FFC1C1C1"/>
      </right>
      <top style="hair">
        <color rgb="FFC1C1C1"/>
      </top>
      <bottom style="hair">
        <color rgb="FFC1C1C1"/>
      </bottom>
    </border>
    <border>
      <left style="hair">
        <color rgb="FFC1C1C1"/>
      </left>
      <right style="hair"/>
      <top style="hair">
        <color rgb="FFC1C1C1"/>
      </top>
      <bottom style="hair">
        <color rgb="FFC1C1C1"/>
      </bottom>
    </border>
    <border>
      <left style="hair">
        <color rgb="FFC1C1C1"/>
      </left>
      <right style="hair">
        <color rgb="FFC1C1C1"/>
      </right>
      <top/>
      <bottom style="hair">
        <color rgb="FFC1C1C1"/>
      </bottom>
    </border>
    <border>
      <left style="hair">
        <color rgb="FFC1C1C1"/>
      </left>
      <right style="hair"/>
      <top/>
      <bottom style="hair">
        <color rgb="FFC1C1C1"/>
      </bottom>
    </border>
    <border>
      <left/>
      <right style="hair"/>
      <top/>
      <bottom style="hair"/>
    </border>
    <border>
      <left style="hair"/>
      <right/>
      <top/>
      <bottom/>
    </border>
    <border>
      <left/>
      <right style="hair">
        <color indexed="8"/>
      </right>
      <top/>
      <bottom style="hair"/>
    </border>
    <border>
      <left style="hair">
        <color indexed="8"/>
      </left>
      <right style="hair">
        <color indexed="8"/>
      </right>
      <top style="hair">
        <color indexed="8"/>
      </top>
      <bottom style="hair">
        <color indexed="8"/>
      </bottom>
    </border>
    <border>
      <left style="hair"/>
      <right/>
      <top style="hair"/>
      <bottom style="hair"/>
    </border>
    <border>
      <left/>
      <right style="hair"/>
      <top style="hair"/>
      <bottom style="hair"/>
    </border>
    <border>
      <left/>
      <right/>
      <top/>
      <bottom style="hair"/>
    </border>
    <border>
      <left/>
      <right style="hair"/>
      <top/>
      <bottom/>
    </border>
    <border>
      <left/>
      <right/>
      <top style="hair"/>
      <bottom/>
    </border>
    <border>
      <left/>
      <right/>
      <top style="hair">
        <color rgb="FFC1C1C1"/>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2" fillId="0" borderId="0">
      <alignment/>
      <protection/>
    </xf>
    <xf numFmtId="0" fontId="5" fillId="0" borderId="0">
      <alignment/>
      <protection/>
    </xf>
    <xf numFmtId="0" fontId="2" fillId="0" borderId="0">
      <alignment/>
      <protection/>
    </xf>
    <xf numFmtId="0" fontId="5" fillId="0" borderId="0">
      <alignment/>
      <protection/>
    </xf>
    <xf numFmtId="0" fontId="2" fillId="0" borderId="0">
      <alignment/>
      <protection/>
    </xf>
    <xf numFmtId="0" fontId="5" fillId="0" borderId="0">
      <alignment/>
      <protection/>
    </xf>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36">
    <xf numFmtId="0" fontId="0" fillId="0" borderId="0" xfId="0" applyFont="1" applyAlignment="1">
      <alignment/>
    </xf>
    <xf numFmtId="164" fontId="49" fillId="33" borderId="0" xfId="0" applyNumberFormat="1" applyFont="1" applyFill="1" applyAlignment="1">
      <alignment/>
    </xf>
    <xf numFmtId="0" fontId="0" fillId="33" borderId="0" xfId="0" applyFill="1" applyAlignment="1">
      <alignment/>
    </xf>
    <xf numFmtId="165" fontId="0" fillId="33" borderId="0" xfId="0" applyNumberFormat="1" applyFill="1" applyAlignment="1">
      <alignment/>
    </xf>
    <xf numFmtId="0" fontId="4" fillId="34" borderId="0" xfId="51" applyFont="1" applyFill="1" applyAlignment="1">
      <alignment vertical="center"/>
      <protection/>
    </xf>
    <xf numFmtId="0" fontId="3" fillId="0" borderId="0" xfId="0" applyFont="1" applyAlignment="1">
      <alignment horizontal="left" readingOrder="1"/>
    </xf>
    <xf numFmtId="0" fontId="4" fillId="33" borderId="0" xfId="56" applyFont="1" applyFill="1" applyAlignment="1">
      <alignment vertical="center"/>
      <protection/>
    </xf>
    <xf numFmtId="0" fontId="5" fillId="0" borderId="0" xfId="51" applyFont="1">
      <alignment/>
      <protection/>
    </xf>
    <xf numFmtId="0" fontId="4" fillId="33" borderId="0" xfId="53" applyNumberFormat="1" applyFont="1" applyFill="1" quotePrefix="1">
      <alignment/>
      <protection/>
    </xf>
    <xf numFmtId="0" fontId="51" fillId="33" borderId="0" xfId="0" applyFont="1" applyFill="1" applyAlignment="1">
      <alignment/>
    </xf>
    <xf numFmtId="164" fontId="51" fillId="33" borderId="0" xfId="0" applyNumberFormat="1" applyFont="1" applyFill="1" applyAlignment="1">
      <alignment/>
    </xf>
    <xf numFmtId="0" fontId="52" fillId="33" borderId="0" xfId="0" applyFont="1" applyFill="1" applyAlignment="1">
      <alignment/>
    </xf>
    <xf numFmtId="0" fontId="53" fillId="33" borderId="0" xfId="0" applyFont="1" applyFill="1" applyAlignment="1">
      <alignment/>
    </xf>
    <xf numFmtId="167" fontId="0" fillId="33" borderId="0" xfId="0" applyNumberFormat="1" applyFill="1" applyAlignment="1">
      <alignment/>
    </xf>
    <xf numFmtId="0" fontId="4" fillId="33" borderId="0" xfId="53" applyFont="1" applyFill="1" applyAlignment="1">
      <alignment vertical="center"/>
      <protection/>
    </xf>
    <xf numFmtId="0" fontId="4" fillId="33" borderId="0" xfId="53" applyFont="1" applyFill="1" applyAlignment="1">
      <alignment vertical="center" wrapText="1"/>
      <protection/>
    </xf>
    <xf numFmtId="0" fontId="3" fillId="33" borderId="0" xfId="56" applyFont="1" applyFill="1" applyAlignment="1">
      <alignment horizontal="center" vertical="center"/>
      <protection/>
    </xf>
    <xf numFmtId="164" fontId="4" fillId="33" borderId="0" xfId="56" applyNumberFormat="1" applyFont="1" applyFill="1" applyAlignment="1">
      <alignment vertical="center"/>
      <protection/>
    </xf>
    <xf numFmtId="164" fontId="4" fillId="33" borderId="0" xfId="53" applyNumberFormat="1" applyFont="1" applyFill="1" applyAlignment="1">
      <alignment vertical="center"/>
      <protection/>
    </xf>
    <xf numFmtId="167" fontId="4" fillId="33" borderId="0" xfId="56" applyNumberFormat="1" applyFont="1" applyFill="1" applyBorder="1" applyAlignment="1">
      <alignment vertical="center"/>
      <protection/>
    </xf>
    <xf numFmtId="0" fontId="4" fillId="33" borderId="0" xfId="53" applyFont="1" applyFill="1" applyAlignment="1">
      <alignment horizontal="center" vertical="center"/>
      <protection/>
    </xf>
    <xf numFmtId="0" fontId="4" fillId="33" borderId="0" xfId="56" applyFont="1" applyFill="1" applyAlignment="1">
      <alignment horizontal="center" vertical="center"/>
      <protection/>
    </xf>
    <xf numFmtId="0" fontId="4" fillId="0" borderId="0" xfId="51" applyFont="1" applyFill="1" applyAlignment="1">
      <alignment vertical="center"/>
      <protection/>
    </xf>
    <xf numFmtId="0" fontId="54" fillId="0" borderId="0" xfId="0" applyFont="1" applyFill="1" applyAlignment="1">
      <alignment/>
    </xf>
    <xf numFmtId="0" fontId="4" fillId="33" borderId="0" xfId="53" applyFont="1" applyFill="1" applyAlignment="1">
      <alignment vertical="center" wrapText="1"/>
      <protection/>
    </xf>
    <xf numFmtId="0" fontId="55" fillId="33" borderId="0" xfId="0" applyFont="1" applyFill="1" applyAlignment="1">
      <alignment/>
    </xf>
    <xf numFmtId="0" fontId="56" fillId="33" borderId="0" xfId="0" applyFont="1" applyFill="1" applyAlignment="1">
      <alignment/>
    </xf>
    <xf numFmtId="0" fontId="0" fillId="33" borderId="0" xfId="0" applyFill="1" applyBorder="1" applyAlignment="1">
      <alignment/>
    </xf>
    <xf numFmtId="165" fontId="0" fillId="33" borderId="0" xfId="0" applyNumberFormat="1" applyFill="1" applyBorder="1" applyAlignment="1">
      <alignment/>
    </xf>
    <xf numFmtId="0" fontId="6" fillId="0" borderId="0" xfId="51" applyFont="1" applyAlignment="1">
      <alignment horizontal="right"/>
      <protection/>
    </xf>
    <xf numFmtId="0" fontId="6" fillId="0" borderId="0" xfId="51" applyFont="1" applyAlignment="1">
      <alignment horizontal="center" vertical="center"/>
      <protection/>
    </xf>
    <xf numFmtId="0" fontId="57" fillId="0" borderId="10" xfId="0" applyFont="1" applyBorder="1" applyAlignment="1">
      <alignment horizontal="center" vertical="center"/>
    </xf>
    <xf numFmtId="166" fontId="57" fillId="0" borderId="10" xfId="47" applyNumberFormat="1" applyFont="1" applyBorder="1" applyAlignment="1">
      <alignment horizontal="center" vertical="center"/>
    </xf>
    <xf numFmtId="0" fontId="57" fillId="0" borderId="11" xfId="0" applyFont="1" applyBorder="1" applyAlignment="1">
      <alignment horizontal="center" vertical="center"/>
    </xf>
    <xf numFmtId="166" fontId="57" fillId="0" borderId="11" xfId="47" applyNumberFormat="1" applyFont="1" applyBorder="1" applyAlignment="1">
      <alignment horizontal="center" vertical="center"/>
    </xf>
    <xf numFmtId="0" fontId="58" fillId="0" borderId="12" xfId="0" applyFont="1" applyBorder="1" applyAlignment="1">
      <alignment horizontal="center" vertical="center"/>
    </xf>
    <xf numFmtId="0" fontId="58" fillId="0" borderId="12" xfId="0" applyFont="1" applyBorder="1" applyAlignment="1">
      <alignment horizontal="center" vertical="center" wrapText="1"/>
    </xf>
    <xf numFmtId="0" fontId="57" fillId="0" borderId="13" xfId="0" applyFont="1" applyBorder="1" applyAlignment="1">
      <alignment horizontal="center" vertical="center"/>
    </xf>
    <xf numFmtId="166" fontId="57" fillId="0" borderId="13" xfId="47" applyNumberFormat="1" applyFont="1" applyBorder="1" applyAlignment="1">
      <alignment horizontal="center" vertical="center"/>
    </xf>
    <xf numFmtId="0" fontId="6" fillId="34" borderId="0" xfId="51" applyFont="1" applyFill="1" applyAlignment="1">
      <alignment horizontal="left" vertical="top"/>
      <protection/>
    </xf>
    <xf numFmtId="0" fontId="57" fillId="0" borderId="14" xfId="0" applyFont="1" applyFill="1" applyBorder="1" applyAlignment="1">
      <alignment horizontal="center" vertical="top" wrapText="1"/>
    </xf>
    <xf numFmtId="2" fontId="6" fillId="34" borderId="14" xfId="51" applyNumberFormat="1" applyFont="1" applyFill="1" applyBorder="1" applyAlignment="1">
      <alignment horizontal="center" vertical="center"/>
      <protection/>
    </xf>
    <xf numFmtId="2" fontId="6" fillId="34" borderId="15" xfId="51" applyNumberFormat="1" applyFont="1" applyFill="1" applyBorder="1" applyAlignment="1">
      <alignment horizontal="center" vertical="center"/>
      <protection/>
    </xf>
    <xf numFmtId="3" fontId="57" fillId="0" borderId="14" xfId="0" applyNumberFormat="1" applyFont="1" applyFill="1" applyBorder="1" applyAlignment="1">
      <alignment horizontal="center" vertical="top" wrapText="1"/>
    </xf>
    <xf numFmtId="0" fontId="57" fillId="0" borderId="16" xfId="0" applyFont="1" applyFill="1" applyBorder="1" applyAlignment="1">
      <alignment horizontal="center" vertical="top" wrapText="1"/>
    </xf>
    <xf numFmtId="2" fontId="6" fillId="34" borderId="16" xfId="51" applyNumberFormat="1" applyFont="1" applyFill="1" applyBorder="1" applyAlignment="1">
      <alignment horizontal="center" vertical="center"/>
      <protection/>
    </xf>
    <xf numFmtId="2" fontId="6" fillId="34" borderId="17" xfId="51" applyNumberFormat="1" applyFont="1" applyFill="1" applyBorder="1" applyAlignment="1">
      <alignment horizontal="center" vertical="center"/>
      <protection/>
    </xf>
    <xf numFmtId="0" fontId="59" fillId="0" borderId="16" xfId="0" applyFont="1" applyFill="1" applyBorder="1" applyAlignment="1">
      <alignment horizontal="center" vertical="center" wrapText="1"/>
    </xf>
    <xf numFmtId="0" fontId="8" fillId="34" borderId="16" xfId="51" applyFont="1" applyFill="1" applyBorder="1" applyAlignment="1">
      <alignment horizontal="center" vertical="center"/>
      <protection/>
    </xf>
    <xf numFmtId="0" fontId="8" fillId="34" borderId="17" xfId="51" applyFont="1" applyFill="1" applyBorder="1" applyAlignment="1">
      <alignment horizontal="center" vertical="center"/>
      <protection/>
    </xf>
    <xf numFmtId="0" fontId="59" fillId="0" borderId="18" xfId="0" applyFont="1" applyFill="1" applyBorder="1" applyAlignment="1">
      <alignment horizontal="center" vertical="top" wrapText="1"/>
    </xf>
    <xf numFmtId="2" fontId="8" fillId="34" borderId="18" xfId="51" applyNumberFormat="1" applyFont="1" applyFill="1" applyBorder="1" applyAlignment="1">
      <alignment horizontal="center" vertical="center"/>
      <protection/>
    </xf>
    <xf numFmtId="2" fontId="8" fillId="34" borderId="19" xfId="51" applyNumberFormat="1" applyFont="1" applyFill="1" applyBorder="1" applyAlignment="1">
      <alignment horizontal="center" vertical="center"/>
      <protection/>
    </xf>
    <xf numFmtId="0" fontId="6" fillId="34" borderId="0" xfId="51" applyFont="1" applyFill="1" applyAlignment="1">
      <alignment horizontal="center" vertical="center"/>
      <protection/>
    </xf>
    <xf numFmtId="0" fontId="57" fillId="0" borderId="14" xfId="0" applyFont="1" applyFill="1" applyBorder="1" applyAlignment="1">
      <alignment horizontal="center" vertical="center" wrapText="1"/>
    </xf>
    <xf numFmtId="2" fontId="6" fillId="0" borderId="14" xfId="51" applyNumberFormat="1" applyFont="1" applyFill="1" applyBorder="1" applyAlignment="1">
      <alignment horizontal="center" vertical="center"/>
      <protection/>
    </xf>
    <xf numFmtId="2" fontId="6" fillId="0" borderId="15" xfId="51" applyNumberFormat="1" applyFont="1" applyFill="1" applyBorder="1" applyAlignment="1">
      <alignment horizontal="center" vertical="center"/>
      <protection/>
    </xf>
    <xf numFmtId="3" fontId="57" fillId="0" borderId="14" xfId="0" applyNumberFormat="1" applyFont="1" applyFill="1" applyBorder="1" applyAlignment="1">
      <alignment horizontal="center" vertical="center" wrapText="1"/>
    </xf>
    <xf numFmtId="0" fontId="60" fillId="0" borderId="20" xfId="0" applyFont="1" applyFill="1" applyBorder="1" applyAlignment="1">
      <alignment horizontal="center" vertical="center" wrapText="1"/>
    </xf>
    <xf numFmtId="2" fontId="6" fillId="0" borderId="20" xfId="51" applyNumberFormat="1" applyFont="1" applyFill="1" applyBorder="1" applyAlignment="1">
      <alignment horizontal="center" vertical="center"/>
      <protection/>
    </xf>
    <xf numFmtId="2" fontId="6" fillId="0" borderId="21" xfId="51" applyNumberFormat="1" applyFont="1" applyFill="1" applyBorder="1" applyAlignment="1">
      <alignment horizontal="center" vertical="center"/>
      <protection/>
    </xf>
    <xf numFmtId="0" fontId="8" fillId="0" borderId="16" xfId="51" applyFont="1" applyFill="1" applyBorder="1" applyAlignment="1">
      <alignment horizontal="center" vertical="center"/>
      <protection/>
    </xf>
    <xf numFmtId="0" fontId="8" fillId="0" borderId="17" xfId="51" applyFont="1" applyFill="1" applyBorder="1" applyAlignment="1">
      <alignment horizontal="center" vertical="center"/>
      <protection/>
    </xf>
    <xf numFmtId="0" fontId="6" fillId="34" borderId="0" xfId="51" applyFont="1" applyFill="1" applyAlignment="1">
      <alignment horizontal="left" vertical="center"/>
      <protection/>
    </xf>
    <xf numFmtId="164" fontId="0" fillId="33" borderId="0" xfId="0" applyNumberFormat="1" applyFill="1" applyAlignment="1">
      <alignment/>
    </xf>
    <xf numFmtId="0" fontId="58" fillId="33" borderId="12" xfId="0" applyFont="1" applyFill="1" applyBorder="1" applyAlignment="1">
      <alignment horizontal="center" vertical="center" wrapText="1"/>
    </xf>
    <xf numFmtId="0" fontId="60" fillId="0" borderId="12" xfId="0" applyFont="1" applyBorder="1" applyAlignment="1">
      <alignment horizontal="center" vertical="center" wrapText="1"/>
    </xf>
    <xf numFmtId="164" fontId="57" fillId="33" borderId="12" xfId="0" applyNumberFormat="1" applyFont="1" applyFill="1" applyBorder="1" applyAlignment="1">
      <alignment horizontal="center" vertical="center"/>
    </xf>
    <xf numFmtId="0" fontId="58" fillId="33" borderId="22" xfId="0" applyFont="1" applyFill="1" applyBorder="1" applyAlignment="1">
      <alignment horizontal="center" vertical="center"/>
    </xf>
    <xf numFmtId="165" fontId="0" fillId="33" borderId="23" xfId="0" applyNumberFormat="1" applyFill="1" applyBorder="1" applyAlignment="1">
      <alignment/>
    </xf>
    <xf numFmtId="0" fontId="3" fillId="33" borderId="0" xfId="56" applyFont="1" applyFill="1" applyBorder="1" applyAlignment="1">
      <alignment vertical="center"/>
      <protection/>
    </xf>
    <xf numFmtId="0" fontId="8" fillId="33" borderId="24" xfId="56" applyFont="1" applyFill="1" applyBorder="1" applyAlignment="1">
      <alignment horizontal="center" vertical="center"/>
      <protection/>
    </xf>
    <xf numFmtId="0" fontId="8" fillId="33" borderId="25" xfId="55" applyFont="1" applyFill="1" applyBorder="1" applyAlignment="1">
      <alignment horizontal="center" vertical="center"/>
      <protection/>
    </xf>
    <xf numFmtId="0" fontId="8" fillId="33" borderId="25" xfId="55" applyFont="1" applyFill="1" applyBorder="1" applyAlignment="1">
      <alignment horizontal="center" vertical="center" wrapText="1"/>
      <protection/>
    </xf>
    <xf numFmtId="0" fontId="6" fillId="33" borderId="12" xfId="56" applyFont="1" applyFill="1" applyBorder="1" applyAlignment="1">
      <alignment horizontal="center" vertical="center"/>
      <protection/>
    </xf>
    <xf numFmtId="1" fontId="6" fillId="33" borderId="12" xfId="56" applyNumberFormat="1" applyFont="1" applyFill="1" applyBorder="1" applyAlignment="1">
      <alignment horizontal="center" vertical="center"/>
      <protection/>
    </xf>
    <xf numFmtId="1" fontId="61" fillId="33" borderId="12" xfId="56" applyNumberFormat="1" applyFont="1" applyFill="1" applyBorder="1" applyAlignment="1">
      <alignment horizontal="center" vertical="center"/>
      <protection/>
    </xf>
    <xf numFmtId="0" fontId="6" fillId="33" borderId="24" xfId="56" applyFont="1" applyFill="1" applyBorder="1" applyAlignment="1">
      <alignment horizontal="center" vertical="center"/>
      <protection/>
    </xf>
    <xf numFmtId="0" fontId="57" fillId="33" borderId="0" xfId="0" applyFont="1" applyFill="1" applyAlignment="1">
      <alignment/>
    </xf>
    <xf numFmtId="0" fontId="57" fillId="33" borderId="0" xfId="0" applyFont="1" applyFill="1" applyAlignment="1">
      <alignment horizontal="center" vertical="center"/>
    </xf>
    <xf numFmtId="164" fontId="58" fillId="33" borderId="12" xfId="0" applyNumberFormat="1" applyFont="1" applyFill="1" applyBorder="1" applyAlignment="1">
      <alignment horizontal="center" vertical="center" wrapText="1"/>
    </xf>
    <xf numFmtId="0" fontId="60" fillId="33" borderId="12" xfId="0" applyFont="1" applyFill="1" applyBorder="1" applyAlignment="1">
      <alignment horizontal="center" vertical="center" wrapText="1"/>
    </xf>
    <xf numFmtId="164" fontId="60" fillId="33" borderId="12" xfId="0" applyNumberFormat="1" applyFont="1" applyFill="1" applyBorder="1" applyAlignment="1">
      <alignment horizontal="center" vertical="center" wrapText="1"/>
    </xf>
    <xf numFmtId="1" fontId="57" fillId="33" borderId="12" xfId="0" applyNumberFormat="1" applyFont="1" applyFill="1" applyBorder="1" applyAlignment="1">
      <alignment horizontal="center" vertical="center"/>
    </xf>
    <xf numFmtId="164" fontId="57" fillId="33" borderId="22" xfId="0" applyNumberFormat="1" applyFont="1" applyFill="1" applyBorder="1" applyAlignment="1">
      <alignment horizontal="center" vertical="center"/>
    </xf>
    <xf numFmtId="164" fontId="6" fillId="33" borderId="0" xfId="0" applyNumberFormat="1" applyFont="1" applyFill="1" applyBorder="1" applyAlignment="1">
      <alignment horizontal="right" wrapText="1"/>
    </xf>
    <xf numFmtId="164" fontId="57" fillId="33" borderId="0" xfId="0" applyNumberFormat="1" applyFont="1" applyFill="1" applyAlignment="1">
      <alignment/>
    </xf>
    <xf numFmtId="164" fontId="8" fillId="33" borderId="13" xfId="54" applyNumberFormat="1" applyFont="1" applyFill="1" applyBorder="1" applyAlignment="1">
      <alignment horizontal="center" vertical="center" wrapText="1"/>
      <protection/>
    </xf>
    <xf numFmtId="0" fontId="6" fillId="33" borderId="13" xfId="52" applyFont="1" applyFill="1" applyBorder="1" applyAlignment="1">
      <alignment vertical="center" wrapText="1"/>
      <protection/>
    </xf>
    <xf numFmtId="0" fontId="6" fillId="33" borderId="10" xfId="52" applyFont="1" applyFill="1" applyBorder="1" applyAlignment="1">
      <alignment vertical="center" wrapText="1"/>
      <protection/>
    </xf>
    <xf numFmtId="0" fontId="6" fillId="33" borderId="11" xfId="52" applyFont="1" applyFill="1" applyBorder="1" applyAlignment="1">
      <alignment vertical="center" wrapText="1"/>
      <protection/>
    </xf>
    <xf numFmtId="164" fontId="6" fillId="33" borderId="13" xfId="0" applyNumberFormat="1" applyFont="1" applyFill="1" applyBorder="1" applyAlignment="1">
      <alignment horizontal="right" vertical="center" indent="3"/>
    </xf>
    <xf numFmtId="165" fontId="6" fillId="33" borderId="13" xfId="0" applyNumberFormat="1" applyFont="1" applyFill="1" applyBorder="1" applyAlignment="1">
      <alignment horizontal="right" vertical="center" indent="3"/>
    </xf>
    <xf numFmtId="165" fontId="57" fillId="33" borderId="13" xfId="0" applyNumberFormat="1" applyFont="1" applyFill="1" applyBorder="1" applyAlignment="1">
      <alignment horizontal="right" vertical="center" indent="3"/>
    </xf>
    <xf numFmtId="164" fontId="6" fillId="33" borderId="10" xfId="0" applyNumberFormat="1" applyFont="1" applyFill="1" applyBorder="1" applyAlignment="1">
      <alignment horizontal="right" vertical="center" indent="3"/>
    </xf>
    <xf numFmtId="165" fontId="6" fillId="33" borderId="10" xfId="0" applyNumberFormat="1" applyFont="1" applyFill="1" applyBorder="1" applyAlignment="1">
      <alignment horizontal="right" vertical="center" indent="3"/>
    </xf>
    <xf numFmtId="164" fontId="57" fillId="33" borderId="10" xfId="0" applyNumberFormat="1" applyFont="1" applyFill="1" applyBorder="1" applyAlignment="1">
      <alignment horizontal="right" vertical="center" indent="3"/>
    </xf>
    <xf numFmtId="165" fontId="57" fillId="33" borderId="10" xfId="0" applyNumberFormat="1" applyFont="1" applyFill="1" applyBorder="1" applyAlignment="1">
      <alignment horizontal="right" vertical="center" indent="3"/>
    </xf>
    <xf numFmtId="164" fontId="6" fillId="33" borderId="11" xfId="0" applyNumberFormat="1" applyFont="1" applyFill="1" applyBorder="1" applyAlignment="1">
      <alignment horizontal="right" vertical="center" indent="3"/>
    </xf>
    <xf numFmtId="165" fontId="6" fillId="33" borderId="11" xfId="0" applyNumberFormat="1" applyFont="1" applyFill="1" applyBorder="1" applyAlignment="1">
      <alignment horizontal="right" vertical="center" indent="3"/>
    </xf>
    <xf numFmtId="164" fontId="57" fillId="33" borderId="11" xfId="0" applyNumberFormat="1" applyFont="1" applyFill="1" applyBorder="1" applyAlignment="1">
      <alignment horizontal="right" vertical="center" indent="3"/>
    </xf>
    <xf numFmtId="165" fontId="57" fillId="33" borderId="11" xfId="0" applyNumberFormat="1" applyFont="1" applyFill="1" applyBorder="1" applyAlignment="1">
      <alignment horizontal="right" vertical="center" indent="3"/>
    </xf>
    <xf numFmtId="0" fontId="3" fillId="33" borderId="0" xfId="56" applyFont="1" applyFill="1" applyBorder="1" applyAlignment="1">
      <alignment horizontal="center"/>
      <protection/>
    </xf>
    <xf numFmtId="0" fontId="8" fillId="33" borderId="26" xfId="54" applyFont="1" applyFill="1" applyBorder="1" applyAlignment="1">
      <alignment horizontal="center" vertical="center" wrapText="1"/>
      <protection/>
    </xf>
    <xf numFmtId="0" fontId="8" fillId="33" borderId="27" xfId="54" applyFont="1" applyFill="1" applyBorder="1" applyAlignment="1">
      <alignment horizontal="center" vertical="center" wrapText="1"/>
      <protection/>
    </xf>
    <xf numFmtId="164" fontId="8" fillId="33" borderId="26" xfId="54" applyNumberFormat="1" applyFont="1" applyFill="1" applyBorder="1" applyAlignment="1">
      <alignment horizontal="center" vertical="center" wrapText="1"/>
      <protection/>
    </xf>
    <xf numFmtId="0" fontId="57" fillId="33" borderId="27" xfId="0" applyFont="1" applyFill="1" applyBorder="1" applyAlignment="1">
      <alignment vertical="center"/>
    </xf>
    <xf numFmtId="0" fontId="62" fillId="33" borderId="0" xfId="0" applyFont="1" applyFill="1" applyAlignment="1">
      <alignment horizontal="center" vertical="top" wrapText="1"/>
    </xf>
    <xf numFmtId="0" fontId="57" fillId="33" borderId="0" xfId="0" applyFont="1" applyFill="1" applyAlignment="1">
      <alignment horizontal="left" wrapText="1"/>
    </xf>
    <xf numFmtId="0" fontId="7" fillId="33" borderId="0" xfId="54" applyFont="1" applyFill="1" applyBorder="1" applyAlignment="1">
      <alignment horizontal="left" vertical="top" wrapText="1"/>
      <protection/>
    </xf>
    <xf numFmtId="0" fontId="7" fillId="33" borderId="28" xfId="54" applyFont="1" applyFill="1" applyBorder="1" applyAlignment="1">
      <alignment horizontal="left" vertical="top"/>
      <protection/>
    </xf>
    <xf numFmtId="0" fontId="6" fillId="33" borderId="29" xfId="54" applyFont="1" applyFill="1" applyBorder="1" applyAlignment="1">
      <alignment horizontal="center" vertical="center" wrapText="1"/>
      <protection/>
    </xf>
    <xf numFmtId="0" fontId="6" fillId="33" borderId="22" xfId="54" applyFont="1" applyFill="1" applyBorder="1" applyAlignment="1">
      <alignment horizontal="center" vertical="center" wrapText="1"/>
      <protection/>
    </xf>
    <xf numFmtId="164" fontId="7" fillId="33" borderId="0" xfId="0" applyNumberFormat="1" applyFont="1" applyFill="1" applyBorder="1" applyAlignment="1">
      <alignment horizontal="left" vertical="top" wrapText="1"/>
    </xf>
    <xf numFmtId="0" fontId="6" fillId="33" borderId="30" xfId="56" applyFont="1" applyFill="1" applyBorder="1" applyAlignment="1">
      <alignment horizontal="left" wrapText="1"/>
      <protection/>
    </xf>
    <xf numFmtId="0" fontId="6" fillId="33" borderId="30" xfId="56" applyFont="1" applyFill="1" applyBorder="1" applyAlignment="1">
      <alignment horizontal="left"/>
      <protection/>
    </xf>
    <xf numFmtId="0" fontId="3" fillId="33" borderId="0" xfId="56" applyFont="1" applyFill="1" applyBorder="1" applyAlignment="1">
      <alignment horizontal="center"/>
      <protection/>
    </xf>
    <xf numFmtId="0" fontId="63" fillId="33" borderId="0" xfId="0" applyFont="1" applyFill="1" applyBorder="1" applyAlignment="1">
      <alignment horizontal="left" vertical="top" wrapText="1"/>
    </xf>
    <xf numFmtId="0" fontId="63" fillId="33" borderId="0" xfId="0" applyFont="1" applyFill="1" applyBorder="1" applyAlignment="1">
      <alignment horizontal="left" vertical="top"/>
    </xf>
    <xf numFmtId="0" fontId="57" fillId="33" borderId="30" xfId="0" applyFont="1" applyFill="1" applyBorder="1" applyAlignment="1">
      <alignment horizontal="left" wrapText="1"/>
    </xf>
    <xf numFmtId="0" fontId="57" fillId="33" borderId="30" xfId="0" applyFont="1" applyFill="1" applyBorder="1" applyAlignment="1">
      <alignment horizontal="left"/>
    </xf>
    <xf numFmtId="0" fontId="6" fillId="34" borderId="31" xfId="51" applyFont="1" applyFill="1" applyBorder="1" applyAlignment="1">
      <alignment horizontal="left" wrapText="1"/>
      <protection/>
    </xf>
    <xf numFmtId="0" fontId="6" fillId="34" borderId="31" xfId="51" applyFont="1" applyFill="1" applyBorder="1" applyAlignment="1">
      <alignment horizontal="left"/>
      <protection/>
    </xf>
    <xf numFmtId="0" fontId="7" fillId="34" borderId="0" xfId="51" applyFont="1" applyFill="1" applyAlignment="1">
      <alignment horizontal="left" vertical="top" wrapText="1"/>
      <protection/>
    </xf>
    <xf numFmtId="0" fontId="7" fillId="34" borderId="0" xfId="51" applyFont="1" applyFill="1" applyAlignment="1">
      <alignment horizontal="left" vertical="top"/>
      <protection/>
    </xf>
    <xf numFmtId="0" fontId="6" fillId="0" borderId="0" xfId="51" applyFont="1" applyAlignment="1">
      <alignment horizontal="left" wrapText="1"/>
      <protection/>
    </xf>
    <xf numFmtId="0" fontId="6" fillId="0" borderId="0" xfId="51" applyFont="1" applyAlignment="1">
      <alignment horizontal="left"/>
      <protection/>
    </xf>
    <xf numFmtId="0" fontId="7" fillId="0" borderId="0" xfId="51" applyFont="1" applyAlignment="1">
      <alignment horizontal="left" vertical="top" wrapText="1"/>
      <protection/>
    </xf>
    <xf numFmtId="0" fontId="7" fillId="0" borderId="0" xfId="51" applyFont="1" applyAlignment="1">
      <alignment horizontal="left" vertical="top"/>
      <protection/>
    </xf>
    <xf numFmtId="0" fontId="6" fillId="0" borderId="28" xfId="51" applyFont="1" applyBorder="1" applyAlignment="1">
      <alignment horizontal="center" vertical="center"/>
      <protection/>
    </xf>
    <xf numFmtId="0" fontId="6" fillId="0" borderId="22" xfId="51" applyFont="1" applyBorder="1" applyAlignment="1">
      <alignment horizontal="center" vertical="center"/>
      <protection/>
    </xf>
    <xf numFmtId="0" fontId="6" fillId="0" borderId="13" xfId="51" applyFont="1" applyBorder="1" applyAlignment="1">
      <alignment horizontal="center" vertical="center"/>
      <protection/>
    </xf>
    <xf numFmtId="0" fontId="6" fillId="0" borderId="10" xfId="51" applyFont="1" applyBorder="1" applyAlignment="1">
      <alignment horizontal="center" vertical="center"/>
      <protection/>
    </xf>
    <xf numFmtId="0" fontId="6" fillId="0" borderId="11" xfId="51" applyFont="1" applyBorder="1" applyAlignment="1">
      <alignment horizontal="center" vertical="center"/>
      <protection/>
    </xf>
    <xf numFmtId="0" fontId="7" fillId="33" borderId="0" xfId="53" applyFont="1" applyFill="1" applyAlignment="1">
      <alignment horizontal="left" vertical="top" wrapText="1"/>
      <protection/>
    </xf>
    <xf numFmtId="0" fontId="4" fillId="33" borderId="0" xfId="56" applyFont="1" applyFill="1" applyBorder="1" applyAlignment="1">
      <alignment horizontal="left"/>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Milliers 2" xfId="47"/>
    <cellStyle name="Currency" xfId="48"/>
    <cellStyle name="Currency [0]" xfId="49"/>
    <cellStyle name="Neutre" xfId="50"/>
    <cellStyle name="Normal 2" xfId="51"/>
    <cellStyle name="Normal 2 2" xfId="52"/>
    <cellStyle name="Normal 2 3" xfId="53"/>
    <cellStyle name="Normal 3" xfId="54"/>
    <cellStyle name="Normal 3 2" xfId="55"/>
    <cellStyle name="Normal_données_gen"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hcollin\Local%20Settings\Temporary%20Internet%20Files\OLK13\pgm%20sas\Graph2_fiche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alo"/>
      <sheetName val="ancetre_b2"/>
      <sheetName val="eacr_g2_tcd"/>
      <sheetName val="eacr_g2"/>
      <sheetName val="GRAPH1-2014"/>
      <sheetName val="eacr_g3_tcd"/>
      <sheetName val="eacr_g3"/>
      <sheetName val="ancetre_b3"/>
      <sheetName val="GRAPH1-2015"/>
    </sheetNames>
    <sheetDataSet>
      <sheetData sheetId="1">
        <row r="18">
          <cell r="O18">
            <v>0.9925136547703645</v>
          </cell>
        </row>
        <row r="19">
          <cell r="O19">
            <v>1.0147867076915482</v>
          </cell>
        </row>
      </sheetData>
      <sheetData sheetId="2">
        <row r="30">
          <cell r="C30">
            <v>0.9999376931057782</v>
          </cell>
          <cell r="D30">
            <v>0.9779043895847721</v>
          </cell>
          <cell r="F30">
            <v>0.9862324295584725</v>
          </cell>
          <cell r="H30">
            <v>0.992832335897077</v>
          </cell>
          <cell r="I30">
            <v>0.94581489773659</v>
          </cell>
          <cell r="J30">
            <v>0.9686180605277116</v>
          </cell>
        </row>
        <row r="32">
          <cell r="C32">
            <v>1.0093179891868975</v>
          </cell>
          <cell r="D32">
            <v>0.9917101959640686</v>
          </cell>
          <cell r="F32">
            <v>0.9624110129417464</v>
          </cell>
          <cell r="H32">
            <v>1.0025124480903131</v>
          </cell>
          <cell r="I32">
            <v>0.9482120085061021</v>
          </cell>
          <cell r="J32">
            <v>0.9283512610855847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F20"/>
  <sheetViews>
    <sheetView tabSelected="1" zoomScalePageLayoutView="0" workbookViewId="0" topLeftCell="A1">
      <selection activeCell="J7" sqref="J7"/>
    </sheetView>
  </sheetViews>
  <sheetFormatPr defaultColWidth="11.421875" defaultRowHeight="15"/>
  <cols>
    <col min="1" max="1" width="3.00390625" style="2" customWidth="1"/>
    <col min="2" max="2" width="18.57421875" style="2" customWidth="1"/>
    <col min="3" max="6" width="15.7109375" style="2" customWidth="1"/>
    <col min="7" max="16384" width="11.421875" style="2" customWidth="1"/>
  </cols>
  <sheetData>
    <row r="1" ht="12" customHeight="1"/>
    <row r="2" spans="2:6" ht="32.25" customHeight="1">
      <c r="B2" s="109" t="s">
        <v>58</v>
      </c>
      <c r="C2" s="110"/>
      <c r="D2" s="110"/>
      <c r="E2" s="110"/>
      <c r="F2" s="110"/>
    </row>
    <row r="3" spans="2:6" ht="15" customHeight="1">
      <c r="B3" s="111"/>
      <c r="C3" s="103" t="s">
        <v>44</v>
      </c>
      <c r="D3" s="104"/>
      <c r="E3" s="105" t="s">
        <v>43</v>
      </c>
      <c r="F3" s="106"/>
    </row>
    <row r="4" spans="2:6" ht="30" customHeight="1">
      <c r="B4" s="112"/>
      <c r="C4" s="87" t="s">
        <v>20</v>
      </c>
      <c r="D4" s="65" t="s">
        <v>26</v>
      </c>
      <c r="E4" s="87" t="s">
        <v>20</v>
      </c>
      <c r="F4" s="65" t="s">
        <v>26</v>
      </c>
    </row>
    <row r="5" spans="2:6" ht="15" customHeight="1">
      <c r="B5" s="88" t="s">
        <v>13</v>
      </c>
      <c r="C5" s="91">
        <v>632.3752475027912</v>
      </c>
      <c r="D5" s="92">
        <v>13.6</v>
      </c>
      <c r="E5" s="91">
        <v>859</v>
      </c>
      <c r="F5" s="93">
        <v>8.32282471626734</v>
      </c>
    </row>
    <row r="6" spans="2:6" ht="15" customHeight="1">
      <c r="B6" s="89" t="s">
        <v>42</v>
      </c>
      <c r="C6" s="94">
        <v>1358.210882887843</v>
      </c>
      <c r="D6" s="95">
        <v>8.034714837810803</v>
      </c>
      <c r="E6" s="96">
        <v>1821.1483108438845</v>
      </c>
      <c r="F6" s="97">
        <v>6.485871014912929</v>
      </c>
    </row>
    <row r="7" spans="2:6" ht="15" customHeight="1">
      <c r="B7" s="89" t="s">
        <v>14</v>
      </c>
      <c r="C7" s="94">
        <v>236.40085112908793</v>
      </c>
      <c r="D7" s="95">
        <v>-17.714212458769335</v>
      </c>
      <c r="E7" s="96">
        <v>870.5414960262169</v>
      </c>
      <c r="F7" s="97">
        <v>13.975119468215002</v>
      </c>
    </row>
    <row r="8" spans="2:6" ht="15" customHeight="1">
      <c r="B8" s="89" t="s">
        <v>15</v>
      </c>
      <c r="C8" s="94">
        <v>337.95056151816016</v>
      </c>
      <c r="D8" s="95">
        <v>-1.503080692047206</v>
      </c>
      <c r="E8" s="96">
        <v>966.7427067478518</v>
      </c>
      <c r="F8" s="97">
        <v>18.160018185541496</v>
      </c>
    </row>
    <row r="9" spans="2:6" ht="15" customHeight="1">
      <c r="B9" s="89" t="s">
        <v>21</v>
      </c>
      <c r="C9" s="94">
        <v>1835.0268025286307</v>
      </c>
      <c r="D9" s="95">
        <v>4.694150456168971</v>
      </c>
      <c r="E9" s="96">
        <v>2127.282614028055</v>
      </c>
      <c r="F9" s="97">
        <v>9.934214103297561</v>
      </c>
    </row>
    <row r="10" spans="2:6" ht="15" customHeight="1">
      <c r="B10" s="89" t="s">
        <v>16</v>
      </c>
      <c r="C10" s="94">
        <v>2468.2677098544214</v>
      </c>
      <c r="D10" s="95">
        <v>-4.200704115952569</v>
      </c>
      <c r="E10" s="94">
        <v>2775</v>
      </c>
      <c r="F10" s="97">
        <v>3.9293565058306887</v>
      </c>
    </row>
    <row r="11" spans="2:6" ht="15" customHeight="1">
      <c r="B11" s="89" t="s">
        <v>17</v>
      </c>
      <c r="C11" s="94">
        <v>2031.6067716040006</v>
      </c>
      <c r="D11" s="95">
        <v>7.10786529911933</v>
      </c>
      <c r="E11" s="96">
        <v>2324.0610490754907</v>
      </c>
      <c r="F11" s="97">
        <v>11.243451660254994</v>
      </c>
    </row>
    <row r="12" spans="2:6" ht="15" customHeight="1">
      <c r="B12" s="89" t="s">
        <v>18</v>
      </c>
      <c r="C12" s="94">
        <v>894.2109391796321</v>
      </c>
      <c r="D12" s="95">
        <v>-1.9762458732540324</v>
      </c>
      <c r="E12" s="96">
        <v>2139.6889830998443</v>
      </c>
      <c r="F12" s="97">
        <v>-1.4946365858566106</v>
      </c>
    </row>
    <row r="13" spans="2:6" ht="15" customHeight="1">
      <c r="B13" s="90" t="s">
        <v>19</v>
      </c>
      <c r="C13" s="98">
        <v>353.8123167155425</v>
      </c>
      <c r="D13" s="99">
        <v>34.42717200438546</v>
      </c>
      <c r="E13" s="100">
        <v>627.2233668447668</v>
      </c>
      <c r="F13" s="101">
        <v>44.1288999818707</v>
      </c>
    </row>
    <row r="14" spans="2:6" ht="58.5" customHeight="1" hidden="1">
      <c r="B14" s="107"/>
      <c r="C14" s="107"/>
      <c r="D14" s="107"/>
      <c r="E14" s="107"/>
      <c r="F14" s="107"/>
    </row>
    <row r="15" spans="2:6" ht="105.75" customHeight="1">
      <c r="B15" s="108" t="s">
        <v>59</v>
      </c>
      <c r="C15" s="108"/>
      <c r="D15" s="108"/>
      <c r="E15" s="108"/>
      <c r="F15" s="108"/>
    </row>
    <row r="16" spans="2:6" ht="15">
      <c r="B16" s="11"/>
      <c r="C16" s="9"/>
      <c r="D16" s="10"/>
      <c r="E16" s="9"/>
      <c r="F16" s="9"/>
    </row>
    <row r="17" spans="2:6" ht="15">
      <c r="B17" s="11"/>
      <c r="C17" s="9"/>
      <c r="D17" s="10"/>
      <c r="E17" s="9"/>
      <c r="F17" s="9"/>
    </row>
    <row r="18" spans="2:6" ht="15">
      <c r="B18" s="12"/>
      <c r="C18" s="9"/>
      <c r="D18" s="10"/>
      <c r="E18" s="9"/>
      <c r="F18" s="9"/>
    </row>
    <row r="19" spans="2:6" ht="15">
      <c r="B19" s="12"/>
      <c r="C19" s="9"/>
      <c r="D19" s="10"/>
      <c r="E19" s="9"/>
      <c r="F19" s="9"/>
    </row>
    <row r="20" spans="2:6" ht="15">
      <c r="B20" s="12"/>
      <c r="C20" s="9"/>
      <c r="D20" s="10"/>
      <c r="E20" s="9"/>
      <c r="F20" s="9"/>
    </row>
  </sheetData>
  <sheetProtection/>
  <mergeCells count="6">
    <mergeCell ref="C3:D3"/>
    <mergeCell ref="E3:F3"/>
    <mergeCell ref="B14:F14"/>
    <mergeCell ref="B15:F15"/>
    <mergeCell ref="B2:F2"/>
    <mergeCell ref="B3:B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G17"/>
  <sheetViews>
    <sheetView zoomScalePageLayoutView="0" workbookViewId="0" topLeftCell="A1">
      <selection activeCell="I8" sqref="I8"/>
    </sheetView>
  </sheetViews>
  <sheetFormatPr defaultColWidth="11.421875" defaultRowHeight="15"/>
  <cols>
    <col min="1" max="1" width="3.421875" style="2" customWidth="1"/>
    <col min="2" max="2" width="8.140625" style="2" customWidth="1"/>
    <col min="3" max="6" width="12.7109375" style="2" customWidth="1"/>
    <col min="7" max="16384" width="11.421875" style="2" customWidth="1"/>
  </cols>
  <sheetData>
    <row r="1" ht="15">
      <c r="B1" s="1"/>
    </row>
    <row r="2" spans="2:7" ht="40.5" customHeight="1">
      <c r="B2" s="113" t="s">
        <v>45</v>
      </c>
      <c r="C2" s="113"/>
      <c r="D2" s="113"/>
      <c r="E2" s="113"/>
      <c r="F2" s="113"/>
      <c r="G2" s="64"/>
    </row>
    <row r="3" spans="2:7" s="78" customFormat="1" ht="13.5" customHeight="1">
      <c r="B3" s="85"/>
      <c r="C3" s="85"/>
      <c r="D3" s="85"/>
      <c r="E3" s="85"/>
      <c r="F3" s="85" t="s">
        <v>49</v>
      </c>
      <c r="G3" s="86"/>
    </row>
    <row r="4" spans="2:6" ht="43.5" customHeight="1">
      <c r="B4" s="84"/>
      <c r="C4" s="65" t="s">
        <v>38</v>
      </c>
      <c r="D4" s="65" t="s">
        <v>39</v>
      </c>
      <c r="E4" s="80" t="s">
        <v>40</v>
      </c>
      <c r="F4" s="80" t="s">
        <v>41</v>
      </c>
    </row>
    <row r="5" spans="2:6" ht="15">
      <c r="B5" s="81">
        <v>1926</v>
      </c>
      <c r="C5" s="67">
        <v>1129.79</v>
      </c>
      <c r="D5" s="82">
        <v>1460.1344865797528</v>
      </c>
      <c r="E5" s="83">
        <v>1206.25</v>
      </c>
      <c r="F5" s="82">
        <v>1492.4512426939482</v>
      </c>
    </row>
    <row r="6" spans="2:6" ht="15">
      <c r="B6" s="81">
        <v>1928</v>
      </c>
      <c r="C6" s="67">
        <v>1143</v>
      </c>
      <c r="D6" s="82">
        <v>1463.012233079805</v>
      </c>
      <c r="E6" s="83">
        <v>1226.37</v>
      </c>
      <c r="F6" s="82">
        <v>1496.829910055706</v>
      </c>
    </row>
    <row r="7" spans="2:6" ht="15">
      <c r="B7" s="81">
        <v>1930</v>
      </c>
      <c r="C7" s="67">
        <v>1169.82</v>
      </c>
      <c r="D7" s="82">
        <v>1498.2781094921716</v>
      </c>
      <c r="E7" s="83">
        <v>1262.74</v>
      </c>
      <c r="F7" s="82">
        <v>1532.7281127607102</v>
      </c>
    </row>
    <row r="8" spans="2:6" ht="15">
      <c r="B8" s="81">
        <v>1932</v>
      </c>
      <c r="C8" s="67">
        <v>1185.38</v>
      </c>
      <c r="D8" s="82">
        <v>1527.4848810194462</v>
      </c>
      <c r="E8" s="83">
        <v>1281.56</v>
      </c>
      <c r="F8" s="82">
        <v>1566.0274192815966</v>
      </c>
    </row>
    <row r="9" spans="2:6" ht="15">
      <c r="B9" s="81">
        <v>1934</v>
      </c>
      <c r="C9" s="67">
        <v>1194.19</v>
      </c>
      <c r="D9" s="82">
        <v>1542.7003501941422</v>
      </c>
      <c r="E9" s="83">
        <v>1303.76</v>
      </c>
      <c r="F9" s="82">
        <v>1584.4897970966763</v>
      </c>
    </row>
    <row r="10" spans="2:6" ht="15">
      <c r="B10" s="81">
        <v>1936</v>
      </c>
      <c r="C10" s="67">
        <v>1239.75</v>
      </c>
      <c r="D10" s="82">
        <v>1598.415570878888</v>
      </c>
      <c r="E10" s="83">
        <v>1353.23</v>
      </c>
      <c r="F10" s="82">
        <v>1645.120535870436</v>
      </c>
    </row>
    <row r="11" spans="2:6" ht="15">
      <c r="B11" s="81">
        <v>1938</v>
      </c>
      <c r="C11" s="67">
        <v>1286.37</v>
      </c>
      <c r="D11" s="82">
        <v>1642.8058505320992</v>
      </c>
      <c r="E11" s="83">
        <v>1401.77</v>
      </c>
      <c r="F11" s="82">
        <v>1692.9213307849825</v>
      </c>
    </row>
    <row r="12" spans="2:6" ht="15">
      <c r="B12" s="81">
        <v>1940</v>
      </c>
      <c r="C12" s="67">
        <v>1323.52</v>
      </c>
      <c r="D12" s="82">
        <v>1670.9440639428067</v>
      </c>
      <c r="E12" s="83">
        <v>1450.1</v>
      </c>
      <c r="F12" s="82">
        <v>1725.5104773220924</v>
      </c>
    </row>
    <row r="13" spans="2:6" ht="15">
      <c r="B13" s="81">
        <v>1942</v>
      </c>
      <c r="C13" s="67">
        <v>1401.88</v>
      </c>
      <c r="D13" s="82">
        <v>1744.3979991161934</v>
      </c>
      <c r="E13" s="83">
        <v>1520.68</v>
      </c>
      <c r="F13" s="82">
        <v>1796.413114826353</v>
      </c>
    </row>
    <row r="14" spans="2:6" ht="15">
      <c r="B14" s="81">
        <v>1944</v>
      </c>
      <c r="C14" s="67">
        <v>1431.54</v>
      </c>
      <c r="D14" s="82">
        <v>1750.9917028962127</v>
      </c>
      <c r="E14" s="83">
        <v>1532.56</v>
      </c>
      <c r="F14" s="82">
        <v>1798.01595657089</v>
      </c>
    </row>
    <row r="15" spans="2:6" ht="15">
      <c r="B15" s="81">
        <v>1946</v>
      </c>
      <c r="C15" s="67">
        <v>1468.35</v>
      </c>
      <c r="D15" s="82">
        <v>1760.7568854643328</v>
      </c>
      <c r="E15" s="83">
        <v>1536.44</v>
      </c>
      <c r="F15" s="82">
        <v>1793.9200407376</v>
      </c>
    </row>
    <row r="16" spans="2:6" ht="15">
      <c r="B16" s="79"/>
      <c r="C16" s="79">
        <f>(C15-C5)/C5</f>
        <v>0.2996663096681684</v>
      </c>
      <c r="D16" s="79">
        <f>(D15-D5)/D5</f>
        <v>0.20588678758541187</v>
      </c>
      <c r="E16" s="79">
        <f>(E15-E5)/E5</f>
        <v>0.27373264248704665</v>
      </c>
      <c r="F16" s="79">
        <f>(F15-F5)/F5</f>
        <v>0.2019957432575725</v>
      </c>
    </row>
    <row r="17" spans="2:6" ht="84" customHeight="1">
      <c r="B17" s="108" t="s">
        <v>46</v>
      </c>
      <c r="C17" s="108"/>
      <c r="D17" s="108"/>
      <c r="E17" s="108"/>
      <c r="F17" s="108"/>
    </row>
  </sheetData>
  <sheetProtection/>
  <mergeCells count="2">
    <mergeCell ref="B2:F2"/>
    <mergeCell ref="B17:F1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116"/>
  <sheetViews>
    <sheetView zoomScalePageLayoutView="0" workbookViewId="0" topLeftCell="A1">
      <selection activeCell="L9" sqref="L9"/>
    </sheetView>
  </sheetViews>
  <sheetFormatPr defaultColWidth="11.421875" defaultRowHeight="15"/>
  <cols>
    <col min="1" max="1" width="2.8515625" style="6" customWidth="1"/>
    <col min="2" max="2" width="6.8515625" style="21" customWidth="1"/>
    <col min="3" max="9" width="12.7109375" style="6" customWidth="1"/>
    <col min="10" max="10" width="10.28125" style="6" customWidth="1"/>
    <col min="11" max="11" width="14.57421875" style="6" bestFit="1" customWidth="1"/>
    <col min="12" max="16384" width="11.421875" style="6" customWidth="1"/>
  </cols>
  <sheetData>
    <row r="1" ht="10.5" customHeight="1"/>
    <row r="2" spans="2:12" ht="16.5" customHeight="1">
      <c r="B2" s="134" t="s">
        <v>30</v>
      </c>
      <c r="C2" s="134"/>
      <c r="D2" s="134"/>
      <c r="E2" s="134"/>
      <c r="F2" s="134"/>
      <c r="G2" s="134"/>
      <c r="H2" s="134"/>
      <c r="I2" s="134"/>
      <c r="J2" s="24"/>
      <c r="K2" s="24"/>
      <c r="L2" s="14"/>
    </row>
    <row r="3" spans="2:12" s="16" customFormat="1" ht="15.75" customHeight="1">
      <c r="B3" s="116" t="s">
        <v>1</v>
      </c>
      <c r="C3" s="116"/>
      <c r="D3" s="116"/>
      <c r="E3" s="116"/>
      <c r="F3" s="116"/>
      <c r="G3" s="116"/>
      <c r="H3" s="116"/>
      <c r="I3" s="116"/>
      <c r="J3" s="70"/>
      <c r="K3" s="70"/>
      <c r="L3" s="14"/>
    </row>
    <row r="4" spans="2:12" s="16" customFormat="1" ht="15.75" customHeight="1">
      <c r="B4" s="135" t="s">
        <v>48</v>
      </c>
      <c r="C4" s="135"/>
      <c r="D4" s="135"/>
      <c r="E4" s="135"/>
      <c r="F4" s="102"/>
      <c r="G4" s="102"/>
      <c r="H4" s="102"/>
      <c r="I4" s="102"/>
      <c r="J4" s="70"/>
      <c r="K4" s="70"/>
      <c r="L4" s="14"/>
    </row>
    <row r="5" spans="2:9" s="16" customFormat="1" ht="15" customHeight="1">
      <c r="B5" s="71"/>
      <c r="C5" s="72" t="s">
        <v>11</v>
      </c>
      <c r="D5" s="72" t="s">
        <v>12</v>
      </c>
      <c r="E5" s="72" t="s">
        <v>31</v>
      </c>
      <c r="F5" s="72" t="s">
        <v>32</v>
      </c>
      <c r="G5" s="72" t="s">
        <v>33</v>
      </c>
      <c r="H5" s="72" t="s">
        <v>34</v>
      </c>
      <c r="I5" s="73" t="s">
        <v>35</v>
      </c>
    </row>
    <row r="6" spans="2:13" ht="15" customHeight="1">
      <c r="B6" s="74">
        <v>1938</v>
      </c>
      <c r="C6" s="75">
        <v>100</v>
      </c>
      <c r="D6" s="75">
        <v>100</v>
      </c>
      <c r="E6" s="75">
        <v>100</v>
      </c>
      <c r="F6" s="75">
        <v>100</v>
      </c>
      <c r="G6" s="75">
        <v>100</v>
      </c>
      <c r="H6" s="75">
        <v>100</v>
      </c>
      <c r="I6" s="75">
        <v>100</v>
      </c>
      <c r="J6" s="14"/>
      <c r="K6" s="14"/>
      <c r="L6" s="17"/>
      <c r="M6" s="17"/>
    </row>
    <row r="7" spans="2:13" ht="15" customHeight="1">
      <c r="B7" s="74">
        <v>1939</v>
      </c>
      <c r="C7" s="75">
        <v>100.6054073221182</v>
      </c>
      <c r="D7" s="75">
        <v>101.92628823616595</v>
      </c>
      <c r="E7" s="75">
        <v>99.36030959328767</v>
      </c>
      <c r="F7" s="75">
        <v>102.86268727724415</v>
      </c>
      <c r="G7" s="75">
        <v>100.82545345834183</v>
      </c>
      <c r="H7" s="75">
        <v>102.11479873913115</v>
      </c>
      <c r="I7" s="75">
        <v>101.24503755490849</v>
      </c>
      <c r="J7" s="14"/>
      <c r="K7" s="14"/>
      <c r="L7" s="17"/>
      <c r="M7" s="17"/>
    </row>
    <row r="8" spans="2:13" ht="15" customHeight="1">
      <c r="B8" s="74">
        <v>1940</v>
      </c>
      <c r="C8" s="75">
        <v>99.68367558513188</v>
      </c>
      <c r="D8" s="75">
        <v>102.17458080925675</v>
      </c>
      <c r="E8" s="75">
        <v>100.95081097142592</v>
      </c>
      <c r="F8" s="75">
        <v>101.61105097735798</v>
      </c>
      <c r="G8" s="75">
        <v>95.19706088733628</v>
      </c>
      <c r="H8" s="75">
        <v>101.05595540740178</v>
      </c>
      <c r="I8" s="75">
        <v>100.97490585133069</v>
      </c>
      <c r="J8" s="14"/>
      <c r="K8" s="14"/>
      <c r="L8" s="17"/>
      <c r="M8" s="17"/>
    </row>
    <row r="9" spans="2:13" ht="15" customHeight="1">
      <c r="B9" s="74">
        <v>1941</v>
      </c>
      <c r="C9" s="75">
        <v>101.28265842679042</v>
      </c>
      <c r="D9" s="75">
        <v>107.09462586501328</v>
      </c>
      <c r="E9" s="75">
        <v>102.61738322280468</v>
      </c>
      <c r="F9" s="75">
        <v>103.37412261878234</v>
      </c>
      <c r="G9" s="75">
        <v>95.59175383468487</v>
      </c>
      <c r="H9" s="75">
        <v>104.33158498762252</v>
      </c>
      <c r="I9" s="75">
        <v>103.50334555112737</v>
      </c>
      <c r="J9" s="14"/>
      <c r="K9" s="14"/>
      <c r="L9" s="17"/>
      <c r="M9" s="17"/>
    </row>
    <row r="10" spans="2:13" ht="15" customHeight="1">
      <c r="B10" s="74">
        <v>1942</v>
      </c>
      <c r="C10" s="75">
        <v>103.61470101381033</v>
      </c>
      <c r="D10" s="75">
        <v>111.35463457452772</v>
      </c>
      <c r="E10" s="75">
        <v>104.26676597673824</v>
      </c>
      <c r="F10" s="75">
        <v>105.45742975974869</v>
      </c>
      <c r="G10" s="75">
        <v>94.95108097481763</v>
      </c>
      <c r="H10" s="75">
        <v>105.36444541246138</v>
      </c>
      <c r="I10" s="75">
        <v>106.0391443074791</v>
      </c>
      <c r="J10" s="14"/>
      <c r="K10" s="14"/>
      <c r="L10" s="17"/>
      <c r="M10" s="17"/>
    </row>
    <row r="11" spans="2:13" ht="15" customHeight="1">
      <c r="B11" s="74">
        <v>1943</v>
      </c>
      <c r="C11" s="75">
        <v>105.10528833763847</v>
      </c>
      <c r="D11" s="75">
        <v>112.27020482998401</v>
      </c>
      <c r="E11" s="75">
        <v>103.52479508829657</v>
      </c>
      <c r="F11" s="75">
        <v>106.62152364471896</v>
      </c>
      <c r="G11" s="75">
        <v>96.21256068627692</v>
      </c>
      <c r="H11" s="75">
        <v>108.08751715512369</v>
      </c>
      <c r="I11" s="75">
        <v>108.18338909515901</v>
      </c>
      <c r="J11" s="14"/>
      <c r="K11" s="14"/>
      <c r="L11" s="17"/>
      <c r="M11" s="17"/>
    </row>
    <row r="12" spans="2:13" ht="15" customHeight="1">
      <c r="B12" s="74">
        <v>1944</v>
      </c>
      <c r="C12" s="75">
        <v>105.76529467759089</v>
      </c>
      <c r="D12" s="75">
        <v>115.74136348428746</v>
      </c>
      <c r="E12" s="75">
        <v>103.47232684692685</v>
      </c>
      <c r="F12" s="75">
        <v>107.87344625541563</v>
      </c>
      <c r="G12" s="75">
        <v>98.48489218148049</v>
      </c>
      <c r="H12" s="75">
        <v>111.93794227341121</v>
      </c>
      <c r="I12" s="75">
        <v>107.98933326715056</v>
      </c>
      <c r="J12" s="14"/>
      <c r="K12" s="14"/>
      <c r="L12" s="17"/>
      <c r="M12" s="17"/>
    </row>
    <row r="13" spans="2:13" ht="15" customHeight="1">
      <c r="B13" s="74">
        <v>1945</v>
      </c>
      <c r="C13" s="75">
        <v>106.53075465523763</v>
      </c>
      <c r="D13" s="75">
        <v>117.60393572639155</v>
      </c>
      <c r="E13" s="75">
        <v>102.58273402260825</v>
      </c>
      <c r="F13" s="75">
        <v>108.52792680061184</v>
      </c>
      <c r="G13" s="75">
        <v>95.53442387149562</v>
      </c>
      <c r="H13" s="75">
        <v>111.71601446200172</v>
      </c>
      <c r="I13" s="76">
        <v>111</v>
      </c>
      <c r="J13" s="14"/>
      <c r="K13" s="14"/>
      <c r="L13" s="17"/>
      <c r="M13" s="17"/>
    </row>
    <row r="14" spans="2:13" s="14" customFormat="1" ht="15" customHeight="1">
      <c r="B14" s="74">
        <v>1946</v>
      </c>
      <c r="C14" s="75">
        <v>108.73131420422519</v>
      </c>
      <c r="D14" s="75">
        <v>122.14891724613986</v>
      </c>
      <c r="E14" s="75">
        <v>101.90913428809282</v>
      </c>
      <c r="F14" s="75">
        <v>109.35886440358408</v>
      </c>
      <c r="G14" s="75">
        <v>94.78923296605704</v>
      </c>
      <c r="H14" s="75">
        <v>112.11427102374654</v>
      </c>
      <c r="I14" s="75">
        <v>113.76170222498511</v>
      </c>
      <c r="L14" s="18"/>
      <c r="M14" s="18"/>
    </row>
    <row r="15" spans="2:13" s="14" customFormat="1" ht="15" customHeight="1">
      <c r="B15" s="74">
        <v>1947</v>
      </c>
      <c r="C15" s="75">
        <v>108.85022137773056</v>
      </c>
      <c r="D15" s="75">
        <v>121.53984391827551</v>
      </c>
      <c r="E15" s="75">
        <v>101.55473883296817</v>
      </c>
      <c r="F15" s="75">
        <v>110.65111290540737</v>
      </c>
      <c r="G15" s="75">
        <v>92.92094210930836</v>
      </c>
      <c r="H15" s="75">
        <v>109.61075084645611</v>
      </c>
      <c r="I15" s="75">
        <v>111.40412879990234</v>
      </c>
      <c r="L15" s="18"/>
      <c r="M15" s="18"/>
    </row>
    <row r="16" spans="2:13" s="14" customFormat="1" ht="15" customHeight="1">
      <c r="B16" s="74">
        <v>1948</v>
      </c>
      <c r="C16" s="75">
        <f>C15*'[1]eacr_g2_tcd'!C30</f>
        <v>108.84343925850116</v>
      </c>
      <c r="D16" s="75">
        <f>D15*'[1]eacr_g2_tcd'!F30</f>
        <v>119.86653555567838</v>
      </c>
      <c r="E16" s="75">
        <f>E15*'[1]eacr_g2_tcd'!D30</f>
        <v>99.31082488789468</v>
      </c>
      <c r="F16" s="75">
        <f>F15*'[1]eacr_g2_tcd'!H30</f>
        <v>109.8580028954868</v>
      </c>
      <c r="G16" s="75">
        <f>G15*'[1]eacr_g2_tcd'!I30</f>
        <v>87.88601135870309</v>
      </c>
      <c r="H16" s="75">
        <f>H15*'[1]eacr_g2_tcd'!J30</f>
        <v>106.17095289788054</v>
      </c>
      <c r="I16" s="75">
        <f>'[1]ancetre_b2'!O18*I15</f>
        <v>110.57011903169949</v>
      </c>
      <c r="J16" s="15"/>
      <c r="L16" s="18"/>
      <c r="M16" s="18"/>
    </row>
    <row r="17" spans="2:9" s="14" customFormat="1" ht="15" customHeight="1">
      <c r="B17" s="74">
        <v>1949</v>
      </c>
      <c r="C17" s="75">
        <v>109.76414936321127</v>
      </c>
      <c r="D17" s="75">
        <v>117.15132969177068</v>
      </c>
      <c r="E17" s="75">
        <v>98.15635569530603</v>
      </c>
      <c r="F17" s="75">
        <v>108.14581691831839</v>
      </c>
      <c r="G17" s="75">
        <v>85.22769792314219</v>
      </c>
      <c r="H17" s="75">
        <v>103.64969364796357</v>
      </c>
      <c r="I17" s="75">
        <v>110.91333902800817</v>
      </c>
    </row>
    <row r="18" spans="2:12" s="14" customFormat="1" ht="11.25">
      <c r="B18" s="20"/>
      <c r="C18" s="19"/>
      <c r="D18" s="19"/>
      <c r="E18" s="19"/>
      <c r="F18" s="19"/>
      <c r="G18" s="19"/>
      <c r="H18" s="19"/>
      <c r="I18" s="19"/>
      <c r="J18" s="19"/>
      <c r="L18" s="6"/>
    </row>
    <row r="19" spans="2:12" s="16" customFormat="1" ht="14.25" customHeight="1">
      <c r="B19" s="116" t="s">
        <v>2</v>
      </c>
      <c r="C19" s="116"/>
      <c r="D19" s="116"/>
      <c r="E19" s="116"/>
      <c r="F19" s="116"/>
      <c r="G19" s="116"/>
      <c r="H19" s="116"/>
      <c r="I19" s="116"/>
      <c r="J19" s="70"/>
      <c r="K19" s="70"/>
      <c r="L19" s="6"/>
    </row>
    <row r="20" spans="2:12" s="16" customFormat="1" ht="14.25" customHeight="1">
      <c r="B20" s="135" t="s">
        <v>48</v>
      </c>
      <c r="C20" s="135"/>
      <c r="D20" s="135"/>
      <c r="E20" s="135"/>
      <c r="F20" s="102"/>
      <c r="G20" s="102"/>
      <c r="H20" s="102"/>
      <c r="I20" s="102"/>
      <c r="J20" s="70"/>
      <c r="K20" s="70"/>
      <c r="L20" s="6"/>
    </row>
    <row r="21" spans="2:9" ht="15" customHeight="1">
      <c r="B21" s="77"/>
      <c r="C21" s="72" t="s">
        <v>36</v>
      </c>
      <c r="D21" s="72" t="s">
        <v>37</v>
      </c>
      <c r="E21" s="72" t="s">
        <v>31</v>
      </c>
      <c r="F21" s="72" t="s">
        <v>32</v>
      </c>
      <c r="G21" s="72" t="s">
        <v>33</v>
      </c>
      <c r="H21" s="72" t="s">
        <v>34</v>
      </c>
      <c r="I21" s="73" t="s">
        <v>35</v>
      </c>
    </row>
    <row r="22" spans="2:9" ht="15" customHeight="1">
      <c r="B22" s="74">
        <v>1938</v>
      </c>
      <c r="C22" s="75">
        <v>100</v>
      </c>
      <c r="D22" s="75">
        <v>100</v>
      </c>
      <c r="E22" s="75">
        <v>100</v>
      </c>
      <c r="F22" s="75">
        <v>100</v>
      </c>
      <c r="G22" s="75">
        <v>100</v>
      </c>
      <c r="H22" s="75">
        <v>100</v>
      </c>
      <c r="I22" s="75">
        <v>100</v>
      </c>
    </row>
    <row r="23" spans="2:9" ht="15" customHeight="1">
      <c r="B23" s="74">
        <v>1939</v>
      </c>
      <c r="C23" s="75">
        <v>102.39728811482188</v>
      </c>
      <c r="D23" s="75">
        <v>102.17062143790976</v>
      </c>
      <c r="E23" s="75">
        <v>101.1077356096212</v>
      </c>
      <c r="F23" s="75">
        <v>102.6706605754998</v>
      </c>
      <c r="G23" s="75">
        <v>101.57275213992828</v>
      </c>
      <c r="H23" s="75">
        <v>107.54132720892268</v>
      </c>
      <c r="I23" s="75">
        <v>103.12477210017406</v>
      </c>
    </row>
    <row r="24" spans="2:9" ht="15" customHeight="1">
      <c r="B24" s="74">
        <v>1940</v>
      </c>
      <c r="C24" s="75">
        <v>104.41077337501115</v>
      </c>
      <c r="D24" s="75">
        <v>106.67409757417896</v>
      </c>
      <c r="E24" s="75">
        <v>102.33741547917114</v>
      </c>
      <c r="F24" s="75">
        <v>102.14100901240532</v>
      </c>
      <c r="G24" s="75">
        <v>100.17103352601161</v>
      </c>
      <c r="H24" s="75">
        <v>115.3165869152253</v>
      </c>
      <c r="I24" s="75">
        <v>105.3734227646146</v>
      </c>
    </row>
    <row r="25" spans="2:9" ht="15" customHeight="1">
      <c r="B25" s="74">
        <v>1941</v>
      </c>
      <c r="C25" s="75">
        <v>107.22442204997523</v>
      </c>
      <c r="D25" s="75">
        <v>115.5557992517239</v>
      </c>
      <c r="E25" s="75">
        <v>104.15791086521943</v>
      </c>
      <c r="F25" s="75">
        <v>104.53278887995285</v>
      </c>
      <c r="G25" s="75">
        <v>100.63250082820147</v>
      </c>
      <c r="H25" s="75">
        <v>120.03629445891067</v>
      </c>
      <c r="I25" s="75">
        <v>109.34531307031094</v>
      </c>
    </row>
    <row r="26" spans="2:9" ht="15" customHeight="1">
      <c r="B26" s="74">
        <v>1942</v>
      </c>
      <c r="C26" s="75">
        <v>110.22608635058981</v>
      </c>
      <c r="D26" s="75">
        <v>121.74599407479741</v>
      </c>
      <c r="E26" s="75">
        <v>105.99992526779312</v>
      </c>
      <c r="F26" s="75">
        <v>106.31547598446711</v>
      </c>
      <c r="G26" s="75">
        <v>101.63024846435908</v>
      </c>
      <c r="H26" s="75">
        <v>128.35842543064228</v>
      </c>
      <c r="I26" s="75">
        <v>114.21506238409505</v>
      </c>
    </row>
    <row r="27" spans="2:9" ht="15" customHeight="1">
      <c r="B27" s="74">
        <v>1943</v>
      </c>
      <c r="C27" s="75">
        <v>111.65777307500154</v>
      </c>
      <c r="D27" s="75">
        <v>127.83343525443834</v>
      </c>
      <c r="E27" s="75">
        <v>106.55506737537704</v>
      </c>
      <c r="F27" s="75">
        <v>107.36242547741247</v>
      </c>
      <c r="G27" s="75">
        <v>105.84370254201465</v>
      </c>
      <c r="H27" s="75">
        <v>128.4512811565966</v>
      </c>
      <c r="I27" s="75">
        <v>116.9751103123912</v>
      </c>
    </row>
    <row r="28" spans="2:9" ht="15" customHeight="1">
      <c r="B28" s="74">
        <v>1944</v>
      </c>
      <c r="C28" s="75">
        <v>112.27878117958555</v>
      </c>
      <c r="D28" s="75">
        <v>132.2800250550682</v>
      </c>
      <c r="E28" s="75">
        <v>105.10425694311418</v>
      </c>
      <c r="F28" s="75">
        <v>107.39063369165589</v>
      </c>
      <c r="G28" s="75">
        <v>106.15704687721794</v>
      </c>
      <c r="H28" s="75">
        <v>136.29548975527507</v>
      </c>
      <c r="I28" s="75">
        <v>116.99393276595629</v>
      </c>
    </row>
    <row r="29" spans="2:9" ht="15" customHeight="1">
      <c r="B29" s="74">
        <v>1945</v>
      </c>
      <c r="C29" s="75">
        <v>113.72358204755459</v>
      </c>
      <c r="D29" s="75">
        <v>135.64705834013637</v>
      </c>
      <c r="E29" s="75">
        <v>104.81745807295914</v>
      </c>
      <c r="F29" s="75">
        <v>108.79091142176962</v>
      </c>
      <c r="G29" s="75">
        <v>103.42660400747958</v>
      </c>
      <c r="H29" s="75">
        <v>132.9212558203754</v>
      </c>
      <c r="I29" s="76">
        <v>123</v>
      </c>
    </row>
    <row r="30" spans="2:9" ht="15" customHeight="1">
      <c r="B30" s="74">
        <v>1946</v>
      </c>
      <c r="C30" s="75">
        <v>116.00440137586793</v>
      </c>
      <c r="D30" s="75">
        <v>142.76878121878258</v>
      </c>
      <c r="E30" s="75">
        <v>104.34328942561785</v>
      </c>
      <c r="F30" s="75">
        <v>108.94451066930216</v>
      </c>
      <c r="G30" s="75">
        <v>103.00925002432786</v>
      </c>
      <c r="H30" s="75">
        <v>130.82524068456414</v>
      </c>
      <c r="I30" s="75">
        <v>126.30169714794445</v>
      </c>
    </row>
    <row r="31" spans="2:9" ht="15" customHeight="1">
      <c r="B31" s="74">
        <v>1947</v>
      </c>
      <c r="C31" s="75">
        <v>117.43784819499369</v>
      </c>
      <c r="D31" s="75">
        <v>148.23956774013138</v>
      </c>
      <c r="E31" s="75">
        <v>105.29604086240488</v>
      </c>
      <c r="F31" s="75">
        <v>111.1483915557805</v>
      </c>
      <c r="G31" s="75">
        <v>99.77643588099522</v>
      </c>
      <c r="H31" s="75">
        <v>134.75223983853752</v>
      </c>
      <c r="I31" s="75">
        <v>127.90859297420158</v>
      </c>
    </row>
    <row r="32" spans="2:9" ht="15" customHeight="1">
      <c r="B32" s="74">
        <v>1948</v>
      </c>
      <c r="C32" s="75">
        <f>C31*'[1]eacr_g2_tcd'!C32</f>
        <v>118.53213279460715</v>
      </c>
      <c r="D32" s="75">
        <f>D31*'[1]eacr_g2_tcd'!F32</f>
        <v>142.66739254682648</v>
      </c>
      <c r="E32" s="75">
        <f>E31*'[1]eacr_g2_tcd'!D32</f>
        <v>104.42315731789613</v>
      </c>
      <c r="F32" s="75">
        <f>F31*'[1]eacr_g2_tcd'!H32</f>
        <v>111.4276461198862</v>
      </c>
      <c r="G32" s="75">
        <f>G31*'[1]eacr_g2_tcd'!I32</f>
        <v>94.60921466829879</v>
      </c>
      <c r="H32" s="75">
        <f>H31*'[1]eacr_g2_tcd'!J32</f>
        <v>125.09741178821348</v>
      </c>
      <c r="I32" s="75">
        <f>'[1]ancetre_b2'!O19*I31</f>
        <v>129.7999399497483</v>
      </c>
    </row>
    <row r="33" spans="2:9" ht="15" customHeight="1">
      <c r="B33" s="74">
        <v>1949</v>
      </c>
      <c r="C33" s="75">
        <v>119.43487418916804</v>
      </c>
      <c r="D33" s="75">
        <v>143.8539537036644</v>
      </c>
      <c r="E33" s="75">
        <v>104.5404462277097</v>
      </c>
      <c r="F33" s="75">
        <v>110.34500082238633</v>
      </c>
      <c r="G33" s="75">
        <v>91.22249242226482</v>
      </c>
      <c r="H33" s="75">
        <v>119.4164448067882</v>
      </c>
      <c r="I33" s="75">
        <v>129.3808927151672</v>
      </c>
    </row>
    <row r="34" spans="2:9" ht="134.25" customHeight="1">
      <c r="B34" s="114" t="s">
        <v>47</v>
      </c>
      <c r="C34" s="115"/>
      <c r="D34" s="115"/>
      <c r="E34" s="115"/>
      <c r="F34" s="115"/>
      <c r="G34" s="115"/>
      <c r="H34" s="115"/>
      <c r="I34" s="115"/>
    </row>
    <row r="35" spans="2:11" ht="11.25">
      <c r="B35" s="8"/>
      <c r="C35" s="8"/>
      <c r="D35" s="8"/>
      <c r="E35" s="8"/>
      <c r="F35" s="8"/>
      <c r="G35" s="8"/>
      <c r="H35" s="8"/>
      <c r="I35" s="8"/>
      <c r="K35" s="8"/>
    </row>
    <row r="36" spans="2:11" ht="11.25">
      <c r="B36" s="8"/>
      <c r="C36" s="8"/>
      <c r="D36" s="8"/>
      <c r="E36" s="8"/>
      <c r="F36" s="8"/>
      <c r="G36" s="8"/>
      <c r="H36" s="8"/>
      <c r="I36" s="8"/>
      <c r="K36" s="8"/>
    </row>
    <row r="37" spans="2:11" ht="11.25">
      <c r="B37" s="8"/>
      <c r="C37" s="8"/>
      <c r="D37" s="8"/>
      <c r="E37" s="8"/>
      <c r="F37" s="8"/>
      <c r="G37" s="8"/>
      <c r="H37" s="8"/>
      <c r="I37" s="8"/>
      <c r="K37" s="8"/>
    </row>
    <row r="38" spans="2:11" ht="11.25">
      <c r="B38" s="8"/>
      <c r="C38" s="8"/>
      <c r="D38" s="8"/>
      <c r="E38" s="8"/>
      <c r="F38" s="8"/>
      <c r="G38" s="8"/>
      <c r="H38" s="8"/>
      <c r="I38" s="8"/>
      <c r="K38" s="8"/>
    </row>
    <row r="39" spans="2:11" ht="11.25">
      <c r="B39" s="8"/>
      <c r="C39" s="8"/>
      <c r="D39" s="8"/>
      <c r="E39" s="8"/>
      <c r="F39" s="8"/>
      <c r="G39" s="8"/>
      <c r="H39" s="8"/>
      <c r="I39" s="8"/>
      <c r="K39" s="8"/>
    </row>
    <row r="40" spans="2:9" ht="11.25">
      <c r="B40" s="8"/>
      <c r="C40" s="8"/>
      <c r="D40" s="8"/>
      <c r="E40" s="8"/>
      <c r="F40" s="8"/>
      <c r="G40" s="8"/>
      <c r="H40" s="8"/>
      <c r="I40" s="8"/>
    </row>
    <row r="41" spans="2:9" ht="11.25">
      <c r="B41" s="8"/>
      <c r="C41" s="8"/>
      <c r="D41" s="8"/>
      <c r="E41" s="8"/>
      <c r="F41" s="8"/>
      <c r="G41" s="8"/>
      <c r="H41" s="8"/>
      <c r="I41" s="8"/>
    </row>
    <row r="42" spans="2:9" ht="11.25">
      <c r="B42" s="8"/>
      <c r="C42" s="8"/>
      <c r="D42" s="8"/>
      <c r="E42" s="8"/>
      <c r="F42" s="8"/>
      <c r="G42" s="8"/>
      <c r="H42" s="8"/>
      <c r="I42" s="8"/>
    </row>
    <row r="43" spans="2:9" ht="11.25">
      <c r="B43" s="8"/>
      <c r="C43" s="8"/>
      <c r="D43" s="8"/>
      <c r="E43" s="8"/>
      <c r="F43" s="8"/>
      <c r="G43" s="8"/>
      <c r="H43" s="8"/>
      <c r="I43" s="8"/>
    </row>
    <row r="44" spans="2:9" ht="11.25">
      <c r="B44" s="8"/>
      <c r="C44" s="8"/>
      <c r="D44" s="8"/>
      <c r="E44" s="8"/>
      <c r="F44" s="8"/>
      <c r="G44" s="8"/>
      <c r="H44" s="8"/>
      <c r="I44" s="8"/>
    </row>
    <row r="45" spans="2:9" ht="11.25">
      <c r="B45" s="8"/>
      <c r="C45" s="8"/>
      <c r="D45" s="8"/>
      <c r="E45" s="8"/>
      <c r="F45" s="8"/>
      <c r="G45" s="8"/>
      <c r="H45" s="8"/>
      <c r="I45" s="8"/>
    </row>
    <row r="46" spans="2:9" ht="11.25">
      <c r="B46" s="8"/>
      <c r="C46" s="8"/>
      <c r="D46" s="8"/>
      <c r="E46" s="8"/>
      <c r="F46" s="8"/>
      <c r="G46" s="8"/>
      <c r="H46" s="8"/>
      <c r="I46" s="8"/>
    </row>
    <row r="47" spans="2:9" ht="11.25">
      <c r="B47" s="8"/>
      <c r="C47" s="8"/>
      <c r="D47" s="8"/>
      <c r="E47" s="8"/>
      <c r="F47" s="8"/>
      <c r="G47" s="8"/>
      <c r="H47" s="8"/>
      <c r="I47" s="8"/>
    </row>
    <row r="48" spans="2:9" ht="11.25">
      <c r="B48" s="8"/>
      <c r="C48" s="8"/>
      <c r="D48" s="8"/>
      <c r="E48" s="8"/>
      <c r="F48" s="8"/>
      <c r="G48" s="8"/>
      <c r="H48" s="8"/>
      <c r="I48" s="8"/>
    </row>
    <row r="49" spans="2:9" ht="11.25">
      <c r="B49" s="8"/>
      <c r="C49" s="8"/>
      <c r="D49" s="8"/>
      <c r="E49" s="8"/>
      <c r="F49" s="8"/>
      <c r="G49" s="8"/>
      <c r="H49" s="8"/>
      <c r="I49" s="8"/>
    </row>
    <row r="50" spans="2:9" ht="11.25">
      <c r="B50" s="8"/>
      <c r="C50" s="8"/>
      <c r="D50" s="8"/>
      <c r="E50" s="8"/>
      <c r="F50" s="8"/>
      <c r="G50" s="8"/>
      <c r="H50" s="8"/>
      <c r="I50" s="8"/>
    </row>
    <row r="51" spans="2:9" ht="11.25">
      <c r="B51" s="8"/>
      <c r="C51" s="8"/>
      <c r="D51" s="8"/>
      <c r="E51" s="8"/>
      <c r="F51" s="8"/>
      <c r="G51" s="8"/>
      <c r="H51" s="8"/>
      <c r="I51" s="8"/>
    </row>
    <row r="52" spans="2:9" ht="11.25">
      <c r="B52" s="8"/>
      <c r="C52" s="8"/>
      <c r="D52" s="8"/>
      <c r="E52" s="8"/>
      <c r="F52" s="8"/>
      <c r="G52" s="8"/>
      <c r="H52" s="8"/>
      <c r="I52" s="8"/>
    </row>
    <row r="53" spans="2:9" ht="11.25">
      <c r="B53" s="8"/>
      <c r="C53" s="8"/>
      <c r="D53" s="8"/>
      <c r="E53" s="8"/>
      <c r="F53" s="8"/>
      <c r="G53" s="8"/>
      <c r="H53" s="8"/>
      <c r="I53" s="8"/>
    </row>
    <row r="54" spans="2:9" ht="11.25">
      <c r="B54" s="8"/>
      <c r="C54" s="8"/>
      <c r="D54" s="8"/>
      <c r="E54" s="8"/>
      <c r="F54" s="8"/>
      <c r="G54" s="8"/>
      <c r="H54" s="8"/>
      <c r="I54" s="8"/>
    </row>
    <row r="55" spans="2:9" ht="11.25">
      <c r="B55" s="8"/>
      <c r="C55" s="8"/>
      <c r="D55" s="8"/>
      <c r="E55" s="8"/>
      <c r="F55" s="8"/>
      <c r="G55" s="8"/>
      <c r="H55" s="8"/>
      <c r="I55" s="8"/>
    </row>
    <row r="56" spans="2:9" ht="11.25">
      <c r="B56" s="8"/>
      <c r="C56" s="8"/>
      <c r="D56" s="8"/>
      <c r="E56" s="8"/>
      <c r="F56" s="8"/>
      <c r="G56" s="8"/>
      <c r="H56" s="8"/>
      <c r="I56" s="8"/>
    </row>
    <row r="57" spans="2:9" ht="11.25">
      <c r="B57" s="8"/>
      <c r="C57" s="8"/>
      <c r="D57" s="8"/>
      <c r="E57" s="8"/>
      <c r="F57" s="8"/>
      <c r="G57" s="8"/>
      <c r="H57" s="8"/>
      <c r="I57" s="8"/>
    </row>
    <row r="58" spans="2:9" ht="11.25">
      <c r="B58" s="8"/>
      <c r="C58" s="8"/>
      <c r="D58" s="8"/>
      <c r="E58" s="8"/>
      <c r="F58" s="8"/>
      <c r="G58" s="8"/>
      <c r="H58" s="8"/>
      <c r="I58" s="8"/>
    </row>
    <row r="59" spans="2:9" ht="11.25">
      <c r="B59" s="8"/>
      <c r="C59" s="8"/>
      <c r="D59" s="8"/>
      <c r="E59" s="8"/>
      <c r="F59" s="8"/>
      <c r="G59" s="8"/>
      <c r="H59" s="8"/>
      <c r="I59" s="8"/>
    </row>
    <row r="60" spans="2:9" ht="11.25">
      <c r="B60" s="8"/>
      <c r="C60" s="8"/>
      <c r="D60" s="8"/>
      <c r="E60" s="8"/>
      <c r="F60" s="8"/>
      <c r="G60" s="8"/>
      <c r="H60" s="8"/>
      <c r="I60" s="8"/>
    </row>
    <row r="61" spans="2:9" ht="11.25">
      <c r="B61" s="8"/>
      <c r="C61" s="8"/>
      <c r="D61" s="8"/>
      <c r="E61" s="8"/>
      <c r="F61" s="8"/>
      <c r="G61" s="8"/>
      <c r="H61" s="8"/>
      <c r="I61" s="8"/>
    </row>
    <row r="62" spans="2:9" ht="11.25">
      <c r="B62" s="8"/>
      <c r="C62" s="8"/>
      <c r="D62" s="8"/>
      <c r="E62" s="8"/>
      <c r="F62" s="8"/>
      <c r="G62" s="8"/>
      <c r="H62" s="8"/>
      <c r="I62" s="8"/>
    </row>
    <row r="63" spans="2:9" ht="11.25">
      <c r="B63" s="8"/>
      <c r="C63" s="8"/>
      <c r="D63" s="8"/>
      <c r="E63" s="8"/>
      <c r="F63" s="8"/>
      <c r="G63" s="8"/>
      <c r="H63" s="8"/>
      <c r="I63" s="8"/>
    </row>
    <row r="64" spans="2:9" ht="11.25">
      <c r="B64" s="8"/>
      <c r="C64" s="8"/>
      <c r="D64" s="8"/>
      <c r="E64" s="8"/>
      <c r="F64" s="8"/>
      <c r="G64" s="8"/>
      <c r="H64" s="8"/>
      <c r="I64" s="8"/>
    </row>
    <row r="65" spans="2:9" ht="11.25">
      <c r="B65" s="8"/>
      <c r="C65" s="8"/>
      <c r="D65" s="8"/>
      <c r="E65" s="8"/>
      <c r="F65" s="8"/>
      <c r="G65" s="8"/>
      <c r="H65" s="8"/>
      <c r="I65" s="8"/>
    </row>
    <row r="66" spans="2:9" ht="11.25">
      <c r="B66" s="8"/>
      <c r="C66" s="8"/>
      <c r="D66" s="8"/>
      <c r="E66" s="8"/>
      <c r="F66" s="8"/>
      <c r="G66" s="8"/>
      <c r="H66" s="8"/>
      <c r="I66" s="8"/>
    </row>
    <row r="67" spans="2:9" ht="11.25">
      <c r="B67" s="8"/>
      <c r="C67" s="8"/>
      <c r="D67" s="8"/>
      <c r="E67" s="8"/>
      <c r="F67" s="8"/>
      <c r="G67" s="8"/>
      <c r="H67" s="8"/>
      <c r="I67" s="8"/>
    </row>
    <row r="68" spans="2:9" ht="11.25">
      <c r="B68" s="8"/>
      <c r="C68" s="8"/>
      <c r="D68" s="8"/>
      <c r="E68" s="8"/>
      <c r="F68" s="8"/>
      <c r="G68" s="8"/>
      <c r="H68" s="8"/>
      <c r="I68" s="8"/>
    </row>
    <row r="69" spans="2:9" ht="11.25">
      <c r="B69" s="8"/>
      <c r="C69" s="8"/>
      <c r="D69" s="8"/>
      <c r="E69" s="8"/>
      <c r="F69" s="8"/>
      <c r="G69" s="8"/>
      <c r="H69" s="8"/>
      <c r="I69" s="8"/>
    </row>
    <row r="70" spans="2:9" ht="11.25">
      <c r="B70" s="8"/>
      <c r="C70" s="8"/>
      <c r="D70" s="8"/>
      <c r="E70" s="8"/>
      <c r="F70" s="8"/>
      <c r="G70" s="8"/>
      <c r="H70" s="8"/>
      <c r="I70" s="8"/>
    </row>
    <row r="71" spans="2:9" ht="11.25">
      <c r="B71" s="8"/>
      <c r="C71" s="8"/>
      <c r="D71" s="8"/>
      <c r="E71" s="8"/>
      <c r="F71" s="8"/>
      <c r="G71" s="8"/>
      <c r="H71" s="8"/>
      <c r="I71" s="8"/>
    </row>
    <row r="72" spans="2:9" ht="11.25">
      <c r="B72" s="8"/>
      <c r="C72" s="8"/>
      <c r="D72" s="8"/>
      <c r="E72" s="8"/>
      <c r="F72" s="8"/>
      <c r="G72" s="8"/>
      <c r="H72" s="8"/>
      <c r="I72" s="8"/>
    </row>
    <row r="73" spans="2:9" ht="11.25">
      <c r="B73" s="8"/>
      <c r="C73" s="8"/>
      <c r="D73" s="8"/>
      <c r="E73" s="8"/>
      <c r="F73" s="8"/>
      <c r="G73" s="8"/>
      <c r="H73" s="8"/>
      <c r="I73" s="8"/>
    </row>
    <row r="74" spans="2:9" ht="11.25">
      <c r="B74" s="8"/>
      <c r="C74" s="8"/>
      <c r="D74" s="8"/>
      <c r="E74" s="8"/>
      <c r="F74" s="8"/>
      <c r="G74" s="8"/>
      <c r="H74" s="8"/>
      <c r="I74" s="8"/>
    </row>
    <row r="75" spans="2:9" ht="11.25">
      <c r="B75" s="8"/>
      <c r="C75" s="8"/>
      <c r="D75" s="8"/>
      <c r="E75" s="8"/>
      <c r="F75" s="8"/>
      <c r="G75" s="8"/>
      <c r="H75" s="8"/>
      <c r="I75" s="8"/>
    </row>
    <row r="76" spans="2:9" ht="11.25">
      <c r="B76" s="8"/>
      <c r="C76" s="8"/>
      <c r="D76" s="8"/>
      <c r="E76" s="8"/>
      <c r="F76" s="8"/>
      <c r="G76" s="8"/>
      <c r="H76" s="8"/>
      <c r="I76" s="8"/>
    </row>
    <row r="77" spans="2:9" ht="11.25">
      <c r="B77" s="8"/>
      <c r="C77" s="8"/>
      <c r="D77" s="8"/>
      <c r="E77" s="8"/>
      <c r="F77" s="8"/>
      <c r="G77" s="8"/>
      <c r="H77" s="8"/>
      <c r="I77" s="8"/>
    </row>
    <row r="78" spans="2:9" ht="11.25">
      <c r="B78" s="8"/>
      <c r="C78" s="8"/>
      <c r="D78" s="8"/>
      <c r="E78" s="8"/>
      <c r="F78" s="8"/>
      <c r="G78" s="8"/>
      <c r="H78" s="8"/>
      <c r="I78" s="8"/>
    </row>
    <row r="79" spans="2:9" ht="11.25">
      <c r="B79" s="8"/>
      <c r="C79" s="8"/>
      <c r="D79" s="8"/>
      <c r="E79" s="8"/>
      <c r="F79" s="8"/>
      <c r="G79" s="8"/>
      <c r="H79" s="8"/>
      <c r="I79" s="8"/>
    </row>
    <row r="80" spans="2:9" ht="11.25">
      <c r="B80" s="8"/>
      <c r="C80" s="8"/>
      <c r="D80" s="8"/>
      <c r="E80" s="8"/>
      <c r="F80" s="8"/>
      <c r="G80" s="8"/>
      <c r="H80" s="8"/>
      <c r="I80" s="8"/>
    </row>
    <row r="81" spans="2:9" ht="11.25">
      <c r="B81" s="8"/>
      <c r="C81" s="8"/>
      <c r="D81" s="8"/>
      <c r="E81" s="8"/>
      <c r="F81" s="8"/>
      <c r="G81" s="8"/>
      <c r="H81" s="8"/>
      <c r="I81" s="8"/>
    </row>
    <row r="82" spans="2:9" ht="11.25">
      <c r="B82" s="8"/>
      <c r="C82" s="8"/>
      <c r="D82" s="8"/>
      <c r="E82" s="8"/>
      <c r="F82" s="8"/>
      <c r="G82" s="8"/>
      <c r="H82" s="8"/>
      <c r="I82" s="8"/>
    </row>
    <row r="83" spans="2:9" ht="11.25">
      <c r="B83" s="8"/>
      <c r="C83" s="8"/>
      <c r="D83" s="8"/>
      <c r="E83" s="8"/>
      <c r="F83" s="8"/>
      <c r="G83" s="8"/>
      <c r="H83" s="8"/>
      <c r="I83" s="8"/>
    </row>
    <row r="84" spans="2:9" ht="11.25">
      <c r="B84" s="8"/>
      <c r="C84" s="8"/>
      <c r="D84" s="8"/>
      <c r="E84" s="8"/>
      <c r="F84" s="8"/>
      <c r="G84" s="8"/>
      <c r="H84" s="8"/>
      <c r="I84" s="8"/>
    </row>
    <row r="85" spans="2:9" ht="11.25">
      <c r="B85" s="8"/>
      <c r="C85" s="8"/>
      <c r="D85" s="8"/>
      <c r="E85" s="8"/>
      <c r="F85" s="8"/>
      <c r="G85" s="8"/>
      <c r="H85" s="8"/>
      <c r="I85" s="8"/>
    </row>
    <row r="86" spans="2:9" ht="11.25">
      <c r="B86" s="8"/>
      <c r="C86" s="8"/>
      <c r="D86" s="8"/>
      <c r="E86" s="8"/>
      <c r="F86" s="8"/>
      <c r="G86" s="8"/>
      <c r="H86" s="8"/>
      <c r="I86" s="8"/>
    </row>
    <row r="87" spans="2:9" ht="11.25">
      <c r="B87" s="8"/>
      <c r="C87" s="8"/>
      <c r="D87" s="8"/>
      <c r="E87" s="8"/>
      <c r="F87" s="8"/>
      <c r="G87" s="8"/>
      <c r="H87" s="8"/>
      <c r="I87" s="8"/>
    </row>
    <row r="88" spans="2:9" ht="11.25">
      <c r="B88" s="8"/>
      <c r="C88" s="8"/>
      <c r="D88" s="8"/>
      <c r="E88" s="8"/>
      <c r="F88" s="8"/>
      <c r="G88" s="8"/>
      <c r="H88" s="8"/>
      <c r="I88" s="8"/>
    </row>
    <row r="89" spans="2:9" ht="11.25">
      <c r="B89" s="8"/>
      <c r="C89" s="8"/>
      <c r="D89" s="8"/>
      <c r="E89" s="8"/>
      <c r="F89" s="8"/>
      <c r="G89" s="8"/>
      <c r="H89" s="8"/>
      <c r="I89" s="8"/>
    </row>
    <row r="90" spans="2:9" ht="11.25">
      <c r="B90" s="8"/>
      <c r="C90" s="8"/>
      <c r="D90" s="8"/>
      <c r="E90" s="8"/>
      <c r="F90" s="8"/>
      <c r="G90" s="8"/>
      <c r="H90" s="8"/>
      <c r="I90" s="8"/>
    </row>
    <row r="91" spans="2:9" ht="11.25">
      <c r="B91" s="8"/>
      <c r="C91" s="8"/>
      <c r="D91" s="8"/>
      <c r="E91" s="8"/>
      <c r="F91" s="8"/>
      <c r="G91" s="8"/>
      <c r="H91" s="8"/>
      <c r="I91" s="8"/>
    </row>
    <row r="92" spans="2:9" ht="11.25">
      <c r="B92" s="8"/>
      <c r="C92" s="8"/>
      <c r="D92" s="8"/>
      <c r="E92" s="8"/>
      <c r="F92" s="8"/>
      <c r="G92" s="8"/>
      <c r="H92" s="8"/>
      <c r="I92" s="8"/>
    </row>
    <row r="93" spans="2:9" ht="11.25">
      <c r="B93" s="8"/>
      <c r="C93" s="8"/>
      <c r="D93" s="8"/>
      <c r="E93" s="8"/>
      <c r="F93" s="8"/>
      <c r="G93" s="8"/>
      <c r="H93" s="8"/>
      <c r="I93" s="8"/>
    </row>
    <row r="94" spans="2:9" ht="11.25">
      <c r="B94" s="8"/>
      <c r="C94" s="8"/>
      <c r="D94" s="8"/>
      <c r="E94" s="8"/>
      <c r="F94" s="8"/>
      <c r="G94" s="8"/>
      <c r="H94" s="8"/>
      <c r="I94" s="8"/>
    </row>
    <row r="95" spans="2:9" ht="11.25">
      <c r="B95" s="8"/>
      <c r="C95" s="8"/>
      <c r="D95" s="8"/>
      <c r="E95" s="8"/>
      <c r="F95" s="8"/>
      <c r="G95" s="8"/>
      <c r="H95" s="8"/>
      <c r="I95" s="8"/>
    </row>
    <row r="96" spans="2:9" ht="11.25">
      <c r="B96" s="8"/>
      <c r="C96" s="8"/>
      <c r="D96" s="8"/>
      <c r="E96" s="8"/>
      <c r="F96" s="8"/>
      <c r="G96" s="8"/>
      <c r="H96" s="8"/>
      <c r="I96" s="8"/>
    </row>
    <row r="97" spans="2:9" ht="11.25">
      <c r="B97" s="8"/>
      <c r="C97" s="8"/>
      <c r="D97" s="8"/>
      <c r="E97" s="8"/>
      <c r="F97" s="8"/>
      <c r="G97" s="8"/>
      <c r="H97" s="8"/>
      <c r="I97" s="8"/>
    </row>
    <row r="98" spans="2:9" ht="11.25">
      <c r="B98" s="8"/>
      <c r="C98" s="8"/>
      <c r="D98" s="8"/>
      <c r="E98" s="8"/>
      <c r="F98" s="8"/>
      <c r="G98" s="8"/>
      <c r="H98" s="8"/>
      <c r="I98" s="8"/>
    </row>
    <row r="99" spans="2:9" ht="11.25">
      <c r="B99" s="8"/>
      <c r="C99" s="8"/>
      <c r="D99" s="8"/>
      <c r="E99" s="8"/>
      <c r="F99" s="8"/>
      <c r="G99" s="8"/>
      <c r="H99" s="8"/>
      <c r="I99" s="8"/>
    </row>
    <row r="100" spans="2:9" ht="11.25">
      <c r="B100" s="8"/>
      <c r="C100" s="8"/>
      <c r="D100" s="8"/>
      <c r="E100" s="8"/>
      <c r="F100" s="8"/>
      <c r="G100" s="8"/>
      <c r="H100" s="8"/>
      <c r="I100" s="8"/>
    </row>
    <row r="101" spans="2:9" ht="11.25">
      <c r="B101" s="8"/>
      <c r="C101" s="8"/>
      <c r="D101" s="8"/>
      <c r="E101" s="8"/>
      <c r="F101" s="8"/>
      <c r="G101" s="8"/>
      <c r="H101" s="8"/>
      <c r="I101" s="8"/>
    </row>
    <row r="102" spans="2:9" ht="11.25">
      <c r="B102" s="8"/>
      <c r="C102" s="8"/>
      <c r="D102" s="8"/>
      <c r="E102" s="8"/>
      <c r="F102" s="8"/>
      <c r="G102" s="8"/>
      <c r="H102" s="8"/>
      <c r="I102" s="8"/>
    </row>
    <row r="103" spans="2:9" ht="11.25">
      <c r="B103" s="8"/>
      <c r="C103" s="8"/>
      <c r="D103" s="8"/>
      <c r="E103" s="8"/>
      <c r="F103" s="8"/>
      <c r="G103" s="8"/>
      <c r="H103" s="8"/>
      <c r="I103" s="8"/>
    </row>
    <row r="104" spans="2:9" ht="11.25">
      <c r="B104" s="8"/>
      <c r="C104" s="8"/>
      <c r="D104" s="8"/>
      <c r="E104" s="8"/>
      <c r="F104" s="8"/>
      <c r="G104" s="8"/>
      <c r="H104" s="8"/>
      <c r="I104" s="8"/>
    </row>
    <row r="105" spans="2:9" ht="11.25">
      <c r="B105" s="8"/>
      <c r="C105" s="8"/>
      <c r="D105" s="8"/>
      <c r="E105" s="8"/>
      <c r="F105" s="8"/>
      <c r="G105" s="8"/>
      <c r="H105" s="8"/>
      <c r="I105" s="8"/>
    </row>
    <row r="106" spans="2:9" ht="11.25">
      <c r="B106" s="8"/>
      <c r="C106" s="8"/>
      <c r="D106" s="8"/>
      <c r="E106" s="8"/>
      <c r="F106" s="8"/>
      <c r="G106" s="8"/>
      <c r="H106" s="8"/>
      <c r="I106" s="8"/>
    </row>
    <row r="107" spans="2:9" ht="11.25">
      <c r="B107" s="8"/>
      <c r="C107" s="8"/>
      <c r="D107" s="8"/>
      <c r="E107" s="8"/>
      <c r="F107" s="8"/>
      <c r="G107" s="8"/>
      <c r="H107" s="8"/>
      <c r="I107" s="8"/>
    </row>
    <row r="108" spans="2:9" ht="11.25">
      <c r="B108" s="8"/>
      <c r="C108" s="8"/>
      <c r="D108" s="8"/>
      <c r="E108" s="8"/>
      <c r="F108" s="8"/>
      <c r="G108" s="8"/>
      <c r="H108" s="8"/>
      <c r="I108" s="8"/>
    </row>
    <row r="109" spans="2:9" ht="11.25">
      <c r="B109" s="8"/>
      <c r="C109" s="8"/>
      <c r="D109" s="8"/>
      <c r="E109" s="8"/>
      <c r="F109" s="8"/>
      <c r="G109" s="8"/>
      <c r="H109" s="8"/>
      <c r="I109" s="8"/>
    </row>
    <row r="110" spans="2:9" ht="11.25">
      <c r="B110" s="8"/>
      <c r="C110" s="8"/>
      <c r="D110" s="8"/>
      <c r="E110" s="8"/>
      <c r="F110" s="8"/>
      <c r="G110" s="8"/>
      <c r="H110" s="8"/>
      <c r="I110" s="8"/>
    </row>
    <row r="111" spans="2:9" ht="11.25">
      <c r="B111" s="8"/>
      <c r="C111" s="8"/>
      <c r="D111" s="8"/>
      <c r="E111" s="8"/>
      <c r="F111" s="8"/>
      <c r="G111" s="8"/>
      <c r="H111" s="8"/>
      <c r="I111" s="8"/>
    </row>
    <row r="112" spans="2:9" ht="11.25">
      <c r="B112" s="8"/>
      <c r="C112" s="8"/>
      <c r="D112" s="8"/>
      <c r="E112" s="8"/>
      <c r="F112" s="8"/>
      <c r="G112" s="8"/>
      <c r="H112" s="8"/>
      <c r="I112" s="8"/>
    </row>
    <row r="113" spans="2:9" ht="11.25">
      <c r="B113" s="8"/>
      <c r="C113" s="8"/>
      <c r="D113" s="8"/>
      <c r="E113" s="8"/>
      <c r="F113" s="8"/>
      <c r="G113" s="8"/>
      <c r="H113" s="8"/>
      <c r="I113" s="8"/>
    </row>
    <row r="114" spans="2:9" ht="11.25">
      <c r="B114" s="8"/>
      <c r="C114" s="8"/>
      <c r="D114" s="8"/>
      <c r="E114" s="8"/>
      <c r="F114" s="8"/>
      <c r="G114" s="8"/>
      <c r="H114" s="8"/>
      <c r="I114" s="8"/>
    </row>
    <row r="115" spans="2:9" ht="11.25">
      <c r="B115" s="8"/>
      <c r="C115" s="8"/>
      <c r="D115" s="8"/>
      <c r="E115" s="8"/>
      <c r="F115" s="8"/>
      <c r="G115" s="8"/>
      <c r="H115" s="8"/>
      <c r="I115" s="8"/>
    </row>
    <row r="116" spans="2:9" ht="11.25">
      <c r="B116" s="8"/>
      <c r="C116" s="8"/>
      <c r="D116" s="8"/>
      <c r="E116" s="8"/>
      <c r="F116" s="8"/>
      <c r="G116" s="8"/>
      <c r="H116" s="8"/>
      <c r="I116" s="8"/>
    </row>
  </sheetData>
  <sheetProtection/>
  <mergeCells count="6">
    <mergeCell ref="B34:I34"/>
    <mergeCell ref="B3:I3"/>
    <mergeCell ref="B19:I19"/>
    <mergeCell ref="B2:I2"/>
    <mergeCell ref="B4:E4"/>
    <mergeCell ref="B20:E2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K15"/>
  <sheetViews>
    <sheetView zoomScalePageLayoutView="0" workbookViewId="0" topLeftCell="A1">
      <selection activeCell="K15" sqref="K15"/>
    </sheetView>
  </sheetViews>
  <sheetFormatPr defaultColWidth="11.421875" defaultRowHeight="15"/>
  <cols>
    <col min="1" max="1" width="3.28125" style="2" customWidth="1"/>
    <col min="2" max="2" width="12.421875" style="2" customWidth="1"/>
    <col min="3" max="6" width="14.7109375" style="2" customWidth="1"/>
    <col min="7" max="16384" width="11.421875" style="2" customWidth="1"/>
  </cols>
  <sheetData>
    <row r="1" spans="2:5" ht="15">
      <c r="B1" s="26" t="s">
        <v>28</v>
      </c>
      <c r="C1" s="25"/>
      <c r="D1" s="25"/>
      <c r="E1" s="25"/>
    </row>
    <row r="2" spans="2:8" ht="32.25" customHeight="1">
      <c r="B2" s="117" t="s">
        <v>50</v>
      </c>
      <c r="C2" s="118"/>
      <c r="D2" s="118"/>
      <c r="E2" s="118"/>
      <c r="F2" s="118"/>
      <c r="G2" s="64"/>
      <c r="H2" s="64"/>
    </row>
    <row r="3" spans="2:8" ht="38.25">
      <c r="B3" s="68"/>
      <c r="C3" s="35" t="s">
        <v>22</v>
      </c>
      <c r="D3" s="65" t="s">
        <v>23</v>
      </c>
      <c r="E3" s="65" t="s">
        <v>24</v>
      </c>
      <c r="F3" s="65" t="s">
        <v>25</v>
      </c>
      <c r="G3" s="27"/>
      <c r="H3" s="27"/>
    </row>
    <row r="4" spans="2:11" ht="15">
      <c r="B4" s="66">
        <v>1926</v>
      </c>
      <c r="C4" s="67">
        <v>-48.8247965207433</v>
      </c>
      <c r="D4" s="67">
        <v>-36.14816517906028</v>
      </c>
      <c r="E4" s="67">
        <v>-54.14333672860526</v>
      </c>
      <c r="F4" s="67">
        <v>-38.191763288591304</v>
      </c>
      <c r="G4" s="69"/>
      <c r="H4" s="3"/>
      <c r="I4" s="3"/>
      <c r="J4" s="3"/>
      <c r="K4" s="13"/>
    </row>
    <row r="5" spans="2:11" ht="15">
      <c r="B5" s="66">
        <v>1928</v>
      </c>
      <c r="C5" s="67">
        <v>-48.34044156228557</v>
      </c>
      <c r="D5" s="67">
        <v>-34.76958433124351</v>
      </c>
      <c r="E5" s="67">
        <v>-54.03196802018785</v>
      </c>
      <c r="F5" s="67">
        <v>-36.66498258282458</v>
      </c>
      <c r="G5" s="28"/>
      <c r="H5" s="28"/>
      <c r="I5" s="3"/>
      <c r="J5" s="3"/>
      <c r="K5" s="13"/>
    </row>
    <row r="6" spans="2:11" ht="15">
      <c r="B6" s="66">
        <v>1930</v>
      </c>
      <c r="C6" s="67">
        <v>-47.74415187259224</v>
      </c>
      <c r="D6" s="67">
        <v>-35.24326990880424</v>
      </c>
      <c r="E6" s="67">
        <v>-53.54759446504894</v>
      </c>
      <c r="F6" s="67">
        <v>-37.13659795673837</v>
      </c>
      <c r="G6" s="28"/>
      <c r="H6" s="28"/>
      <c r="I6" s="3"/>
      <c r="J6" s="3"/>
      <c r="K6" s="13"/>
    </row>
    <row r="7" spans="2:11" ht="15">
      <c r="B7" s="66">
        <v>1932</v>
      </c>
      <c r="C7" s="67">
        <v>-47.67144051850303</v>
      </c>
      <c r="D7" s="67">
        <v>-35.765168672173935</v>
      </c>
      <c r="E7" s="67">
        <v>-53.42962958748869</v>
      </c>
      <c r="F7" s="67">
        <v>-37.72499013516476</v>
      </c>
      <c r="G7" s="28"/>
      <c r="H7" s="3"/>
      <c r="I7" s="3"/>
      <c r="J7" s="3"/>
      <c r="K7" s="13"/>
    </row>
    <row r="8" spans="2:11" ht="15">
      <c r="B8" s="66">
        <v>1934</v>
      </c>
      <c r="C8" s="67">
        <v>-45.8546140548073</v>
      </c>
      <c r="D8" s="67">
        <v>-35.26672076545307</v>
      </c>
      <c r="E8" s="67">
        <v>-52.535752677581485</v>
      </c>
      <c r="F8" s="67">
        <v>-37.45708798595862</v>
      </c>
      <c r="G8" s="28"/>
      <c r="H8" s="28"/>
      <c r="I8" s="3"/>
      <c r="J8" s="3"/>
      <c r="K8" s="13"/>
    </row>
    <row r="9" spans="2:11" ht="15">
      <c r="B9" s="66">
        <v>1936</v>
      </c>
      <c r="C9" s="67">
        <v>-44.164847615816456</v>
      </c>
      <c r="D9" s="67">
        <v>-34.07133975883947</v>
      </c>
      <c r="E9" s="67">
        <v>-50.31686869580605</v>
      </c>
      <c r="F9" s="67">
        <v>-36.22256180701576</v>
      </c>
      <c r="G9" s="28"/>
      <c r="H9" s="28"/>
      <c r="I9" s="3"/>
      <c r="J9" s="3"/>
      <c r="K9" s="13"/>
    </row>
    <row r="10" spans="2:11" ht="15">
      <c r="B10" s="66">
        <v>1938</v>
      </c>
      <c r="C10" s="67">
        <v>-41.656360479206484</v>
      </c>
      <c r="D10" s="67">
        <v>-32.58691188955822</v>
      </c>
      <c r="E10" s="67">
        <v>-47.95678925570682</v>
      </c>
      <c r="F10" s="67">
        <v>-34.83966481463899</v>
      </c>
      <c r="G10" s="28"/>
      <c r="H10" s="28"/>
      <c r="I10" s="3"/>
      <c r="J10" s="3"/>
      <c r="K10" s="13"/>
    </row>
    <row r="11" spans="2:11" ht="15">
      <c r="B11" s="66">
        <v>1940</v>
      </c>
      <c r="C11" s="67">
        <v>-39.47250259873662</v>
      </c>
      <c r="D11" s="67">
        <v>-31.229400552932297</v>
      </c>
      <c r="E11" s="67">
        <v>-45.51854139598287</v>
      </c>
      <c r="F11" s="67">
        <v>-33.50875771630333</v>
      </c>
      <c r="G11" s="28"/>
      <c r="H11" s="28"/>
      <c r="I11" s="3"/>
      <c r="J11" s="3"/>
      <c r="K11" s="13"/>
    </row>
    <row r="12" spans="2:11" ht="15">
      <c r="B12" s="66">
        <v>1942</v>
      </c>
      <c r="C12" s="67">
        <v>-38.230093659732155</v>
      </c>
      <c r="D12" s="67">
        <v>-30.875278757455263</v>
      </c>
      <c r="E12" s="67">
        <v>-43.489216402176254</v>
      </c>
      <c r="F12" s="67">
        <v>-32.87290083577082</v>
      </c>
      <c r="G12" s="28"/>
      <c r="H12" s="3"/>
      <c r="I12" s="3"/>
      <c r="J12" s="3"/>
      <c r="K12" s="13"/>
    </row>
    <row r="13" spans="2:11" ht="15">
      <c r="B13" s="66">
        <v>1944</v>
      </c>
      <c r="C13" s="67">
        <v>-37.51084276844412</v>
      </c>
      <c r="D13" s="67">
        <v>-30.214549091060316</v>
      </c>
      <c r="E13" s="67">
        <v>-41.74158429582569</v>
      </c>
      <c r="F13" s="67">
        <v>-31.915850695710073</v>
      </c>
      <c r="G13" s="28"/>
      <c r="H13" s="28"/>
      <c r="I13" s="3"/>
      <c r="J13" s="3"/>
      <c r="K13" s="13"/>
    </row>
    <row r="14" spans="2:11" ht="15">
      <c r="B14" s="66">
        <v>1946</v>
      </c>
      <c r="C14" s="67">
        <v>-36.39244744007499</v>
      </c>
      <c r="D14" s="67">
        <v>-29.179460943599494</v>
      </c>
      <c r="E14" s="67">
        <v>-39.10247055144376</v>
      </c>
      <c r="F14" s="67">
        <v>-30.40377432664843</v>
      </c>
      <c r="G14" s="28"/>
      <c r="H14" s="28"/>
      <c r="I14" s="3"/>
      <c r="J14" s="3"/>
      <c r="K14" s="13"/>
    </row>
    <row r="15" spans="2:7" ht="106.5" customHeight="1">
      <c r="B15" s="119" t="s">
        <v>51</v>
      </c>
      <c r="C15" s="120"/>
      <c r="D15" s="120"/>
      <c r="E15" s="120"/>
      <c r="F15" s="120"/>
      <c r="G15" s="27"/>
    </row>
  </sheetData>
  <sheetProtection/>
  <mergeCells count="2">
    <mergeCell ref="B2:F2"/>
    <mergeCell ref="B15:F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E52"/>
  <sheetViews>
    <sheetView zoomScalePageLayoutView="0" workbookViewId="0" topLeftCell="A1">
      <selection activeCell="G4" sqref="G4"/>
    </sheetView>
  </sheetViews>
  <sheetFormatPr defaultColWidth="11.421875" defaultRowHeight="15"/>
  <cols>
    <col min="1" max="1" width="3.00390625" style="4" customWidth="1"/>
    <col min="2" max="5" width="13.7109375" style="4" customWidth="1"/>
    <col min="6" max="6" width="10.28125" style="4" customWidth="1"/>
    <col min="7" max="7" width="17.421875" style="4" customWidth="1"/>
    <col min="8" max="8" width="26.28125" style="4" customWidth="1"/>
    <col min="9" max="247" width="11.421875" style="4" customWidth="1"/>
    <col min="248" max="248" width="3.7109375" style="4" customWidth="1"/>
    <col min="249" max="249" width="8.00390625" style="4" customWidth="1"/>
    <col min="250" max="250" width="11.8515625" style="4" customWidth="1"/>
    <col min="251" max="251" width="12.140625" style="4" customWidth="1"/>
    <col min="252" max="252" width="12.00390625" style="4" customWidth="1"/>
    <col min="253" max="253" width="10.28125" style="4" customWidth="1"/>
    <col min="254" max="254" width="17.421875" style="4" customWidth="1"/>
    <col min="255" max="255" width="26.28125" style="4" customWidth="1"/>
    <col min="256" max="16384" width="11.421875" style="4" customWidth="1"/>
  </cols>
  <sheetData>
    <row r="2" spans="2:5" ht="45" customHeight="1">
      <c r="B2" s="123" t="s">
        <v>52</v>
      </c>
      <c r="C2" s="124"/>
      <c r="D2" s="124"/>
      <c r="E2" s="124"/>
    </row>
    <row r="3" spans="2:5" ht="12.75">
      <c r="B3" s="63" t="s">
        <v>6</v>
      </c>
      <c r="C3" s="53"/>
      <c r="D3" s="53"/>
      <c r="E3" s="53"/>
    </row>
    <row r="4" spans="2:5" ht="46.5" customHeight="1">
      <c r="B4" s="47" t="s">
        <v>29</v>
      </c>
      <c r="C4" s="61" t="s">
        <v>1</v>
      </c>
      <c r="D4" s="61" t="s">
        <v>2</v>
      </c>
      <c r="E4" s="62" t="s">
        <v>0</v>
      </c>
    </row>
    <row r="5" spans="2:5" ht="15" customHeight="1">
      <c r="B5" s="54" t="s">
        <v>4</v>
      </c>
      <c r="C5" s="55">
        <v>3.4271740586273873</v>
      </c>
      <c r="D5" s="55">
        <v>2.2246529658687635</v>
      </c>
      <c r="E5" s="56">
        <v>2.8300320400565564</v>
      </c>
    </row>
    <row r="6" spans="2:5" ht="15" customHeight="1">
      <c r="B6" s="54">
        <v>200</v>
      </c>
      <c r="C6" s="55">
        <v>2.5632842946603893</v>
      </c>
      <c r="D6" s="55">
        <v>4.912968167875706</v>
      </c>
      <c r="E6" s="56">
        <v>3.7300852239561033</v>
      </c>
    </row>
    <row r="7" spans="2:5" ht="15" customHeight="1">
      <c r="B7" s="54">
        <v>300</v>
      </c>
      <c r="C7" s="55">
        <v>1.684807796000302</v>
      </c>
      <c r="D7" s="55">
        <v>5.2853127302884415</v>
      </c>
      <c r="E7" s="56">
        <v>3.4727529802441275</v>
      </c>
    </row>
    <row r="8" spans="2:5" ht="15" customHeight="1">
      <c r="B8" s="54">
        <v>400</v>
      </c>
      <c r="C8" s="55">
        <v>1.4022384466542162</v>
      </c>
      <c r="D8" s="55">
        <v>4.660550214557739</v>
      </c>
      <c r="E8" s="56">
        <v>3.020248796876419</v>
      </c>
    </row>
    <row r="9" spans="2:5" ht="15" customHeight="1">
      <c r="B9" s="54">
        <v>500</v>
      </c>
      <c r="C9" s="55">
        <v>1.2389474113299943</v>
      </c>
      <c r="D9" s="55">
        <v>4.798683934639019</v>
      </c>
      <c r="E9" s="56">
        <v>3.006628529919187</v>
      </c>
    </row>
    <row r="10" spans="2:5" ht="15" customHeight="1">
      <c r="B10" s="54">
        <v>600</v>
      </c>
      <c r="C10" s="55">
        <v>1.2116034034580532</v>
      </c>
      <c r="D10" s="55">
        <v>4.712898923907756</v>
      </c>
      <c r="E10" s="56">
        <v>2.950279539764694</v>
      </c>
    </row>
    <row r="11" spans="2:5" ht="15" customHeight="1">
      <c r="B11" s="54">
        <v>700</v>
      </c>
      <c r="C11" s="55">
        <v>1.5003877685398272</v>
      </c>
      <c r="D11" s="55">
        <v>5.260966923345221</v>
      </c>
      <c r="E11" s="56">
        <v>3.3678120662593556</v>
      </c>
    </row>
    <row r="12" spans="2:5" ht="15" customHeight="1">
      <c r="B12" s="54">
        <v>800</v>
      </c>
      <c r="C12" s="55">
        <v>2.2242000447625427</v>
      </c>
      <c r="D12" s="55">
        <v>6.501662681473139</v>
      </c>
      <c r="E12" s="56">
        <v>4.348302655303472</v>
      </c>
    </row>
    <row r="13" spans="2:5" ht="15" customHeight="1">
      <c r="B13" s="54">
        <v>900</v>
      </c>
      <c r="C13" s="55">
        <v>2.7883570183322863</v>
      </c>
      <c r="D13" s="55">
        <v>8.425190406871222</v>
      </c>
      <c r="E13" s="56">
        <v>5.587487514755289</v>
      </c>
    </row>
    <row r="14" spans="2:5" ht="15" customHeight="1">
      <c r="B14" s="57">
        <v>1000</v>
      </c>
      <c r="C14" s="55">
        <v>3.3173806007096145</v>
      </c>
      <c r="D14" s="55">
        <v>5.695900062405981</v>
      </c>
      <c r="E14" s="56">
        <v>4.498501770634705</v>
      </c>
    </row>
    <row r="15" spans="2:5" ht="15" customHeight="1">
      <c r="B15" s="57">
        <v>1100</v>
      </c>
      <c r="C15" s="55">
        <v>3.4731425000555283</v>
      </c>
      <c r="D15" s="55">
        <v>4.372501702580383</v>
      </c>
      <c r="E15" s="56">
        <v>3.91974419841486</v>
      </c>
    </row>
    <row r="16" spans="2:5" ht="15" customHeight="1">
      <c r="B16" s="57">
        <v>1200</v>
      </c>
      <c r="C16" s="55">
        <v>3.659000329663811</v>
      </c>
      <c r="D16" s="55">
        <v>3.793400635923447</v>
      </c>
      <c r="E16" s="56">
        <v>3.7257397102126055</v>
      </c>
    </row>
    <row r="17" spans="2:5" ht="15" customHeight="1">
      <c r="B17" s="57">
        <v>1300</v>
      </c>
      <c r="C17" s="55">
        <v>4.191888971578258</v>
      </c>
      <c r="D17" s="55">
        <v>3.965440855374147</v>
      </c>
      <c r="E17" s="56">
        <v>4.079451557250522</v>
      </c>
    </row>
    <row r="18" spans="2:5" ht="15" customHeight="1">
      <c r="B18" s="57">
        <v>1400</v>
      </c>
      <c r="C18" s="55">
        <v>4.932485913017504</v>
      </c>
      <c r="D18" s="55">
        <v>4.1753842570937465</v>
      </c>
      <c r="E18" s="56">
        <v>4.556524107872514</v>
      </c>
    </row>
    <row r="19" spans="2:5" ht="15" customHeight="1">
      <c r="B19" s="57">
        <v>1500</v>
      </c>
      <c r="C19" s="55">
        <v>5.134731595063174</v>
      </c>
      <c r="D19" s="55">
        <v>3.7787722540691506</v>
      </c>
      <c r="E19" s="56">
        <v>4.4614027577797675</v>
      </c>
    </row>
    <row r="20" spans="2:5" ht="15" customHeight="1">
      <c r="B20" s="57">
        <v>1600</v>
      </c>
      <c r="C20" s="55">
        <v>5.362512437117414</v>
      </c>
      <c r="D20" s="55">
        <v>3.0087185599927464</v>
      </c>
      <c r="E20" s="56">
        <v>4.193654252766212</v>
      </c>
    </row>
    <row r="21" spans="2:5" ht="15" customHeight="1">
      <c r="B21" s="57">
        <v>1700</v>
      </c>
      <c r="C21" s="55">
        <v>4.9190355058283295</v>
      </c>
      <c r="D21" s="55">
        <v>2.481305313291338</v>
      </c>
      <c r="E21" s="56">
        <v>3.708513315432411</v>
      </c>
    </row>
    <row r="22" spans="2:5" ht="15" customHeight="1">
      <c r="B22" s="57">
        <v>1800</v>
      </c>
      <c r="C22" s="55">
        <v>4.476795393591122</v>
      </c>
      <c r="D22" s="55">
        <v>2.4959728783113153</v>
      </c>
      <c r="E22" s="56">
        <v>3.4931574373143426</v>
      </c>
    </row>
    <row r="23" spans="2:5" ht="15" customHeight="1">
      <c r="B23" s="57">
        <v>1900</v>
      </c>
      <c r="C23" s="55">
        <v>4.04244000280964</v>
      </c>
      <c r="D23" s="55">
        <v>2.4374541264720406</v>
      </c>
      <c r="E23" s="56">
        <v>3.2454372105693277</v>
      </c>
    </row>
    <row r="24" spans="2:5" ht="15" customHeight="1">
      <c r="B24" s="57">
        <v>2000</v>
      </c>
      <c r="C24" s="55">
        <v>4.058699019929122</v>
      </c>
      <c r="D24" s="55">
        <v>2.63159365136691</v>
      </c>
      <c r="E24" s="56">
        <v>3.3500278891180555</v>
      </c>
    </row>
    <row r="25" spans="2:5" ht="15" customHeight="1">
      <c r="B25" s="57">
        <v>2100</v>
      </c>
      <c r="C25" s="55">
        <v>3.5020789124567617</v>
      </c>
      <c r="D25" s="55">
        <v>2.2059808813161728</v>
      </c>
      <c r="E25" s="56">
        <v>2.858465968790131</v>
      </c>
    </row>
    <row r="26" spans="2:5" ht="15" customHeight="1">
      <c r="B26" s="57">
        <v>2200</v>
      </c>
      <c r="C26" s="55">
        <v>3.3038528923296964</v>
      </c>
      <c r="D26" s="55">
        <v>1.8824298090206488</v>
      </c>
      <c r="E26" s="56">
        <v>2.5980075495193993</v>
      </c>
    </row>
    <row r="27" spans="2:5" ht="15" customHeight="1">
      <c r="B27" s="57">
        <v>2300</v>
      </c>
      <c r="C27" s="55">
        <v>3.086585012216422</v>
      </c>
      <c r="D27" s="55">
        <v>1.579836505942449</v>
      </c>
      <c r="E27" s="56">
        <v>2.3383663462661013</v>
      </c>
    </row>
    <row r="28" spans="2:5" ht="15" customHeight="1">
      <c r="B28" s="57">
        <v>2400</v>
      </c>
      <c r="C28" s="55">
        <v>2.5987114303776258</v>
      </c>
      <c r="D28" s="55">
        <v>1.5738597670705508</v>
      </c>
      <c r="E28" s="56">
        <v>2.0897899884552023</v>
      </c>
    </row>
    <row r="29" spans="2:5" ht="15" customHeight="1">
      <c r="B29" s="57">
        <v>2500</v>
      </c>
      <c r="C29" s="55">
        <v>2.172361866250697</v>
      </c>
      <c r="D29" s="55">
        <v>1.3292523247783616</v>
      </c>
      <c r="E29" s="56">
        <v>1.7536936866819735</v>
      </c>
    </row>
    <row r="30" spans="2:5" ht="15" customHeight="1">
      <c r="B30" s="57">
        <v>2600</v>
      </c>
      <c r="C30" s="55">
        <v>1.843002106148243</v>
      </c>
      <c r="D30" s="55">
        <v>0.9362059898307508</v>
      </c>
      <c r="E30" s="56">
        <v>1.39270472558405</v>
      </c>
    </row>
    <row r="31" spans="2:5" ht="15" customHeight="1">
      <c r="B31" s="57">
        <v>2700</v>
      </c>
      <c r="C31" s="55">
        <v>1.7589525214540436</v>
      </c>
      <c r="D31" s="55">
        <v>0.827773109335783</v>
      </c>
      <c r="E31" s="56">
        <v>1.2965482352025528</v>
      </c>
    </row>
    <row r="32" spans="2:5" ht="15" customHeight="1">
      <c r="B32" s="57">
        <v>2800</v>
      </c>
      <c r="C32" s="55">
        <v>1.543939259404089</v>
      </c>
      <c r="D32" s="55">
        <v>0.7331771107483519</v>
      </c>
      <c r="E32" s="56">
        <v>1.1413303757896511</v>
      </c>
    </row>
    <row r="33" spans="2:5" ht="15" customHeight="1">
      <c r="B33" s="57">
        <v>2900</v>
      </c>
      <c r="C33" s="55">
        <v>1.4316567031444114</v>
      </c>
      <c r="D33" s="55">
        <v>0.5452572603526042</v>
      </c>
      <c r="E33" s="56">
        <v>0.9914879817358705</v>
      </c>
    </row>
    <row r="34" spans="2:5" ht="15" customHeight="1">
      <c r="B34" s="57">
        <v>3000</v>
      </c>
      <c r="C34" s="55">
        <v>1.3326081107398307</v>
      </c>
      <c r="D34" s="55">
        <v>0.4922502738191451</v>
      </c>
      <c r="E34" s="56">
        <v>0.915302694218521</v>
      </c>
    </row>
    <row r="35" spans="2:5" ht="15" customHeight="1">
      <c r="B35" s="57">
        <v>3100</v>
      </c>
      <c r="C35" s="55">
        <v>1.1912654601737307</v>
      </c>
      <c r="D35" s="55">
        <v>0.3670052030359188</v>
      </c>
      <c r="E35" s="56">
        <v>0.7819550920340895</v>
      </c>
    </row>
    <row r="36" spans="2:5" ht="15" customHeight="1">
      <c r="B36" s="57">
        <v>3200</v>
      </c>
      <c r="C36" s="55">
        <v>1.0875736429118903</v>
      </c>
      <c r="D36" s="55">
        <v>0.26897153471272817</v>
      </c>
      <c r="E36" s="56">
        <v>0.681071720434292</v>
      </c>
    </row>
    <row r="37" spans="2:5" ht="15" customHeight="1">
      <c r="B37" s="57">
        <v>3300</v>
      </c>
      <c r="C37" s="55">
        <v>0.926310475491477</v>
      </c>
      <c r="D37" s="55">
        <v>0.2245406982624545</v>
      </c>
      <c r="E37" s="56">
        <v>0.5778262053936257</v>
      </c>
    </row>
    <row r="38" spans="2:5" ht="15" customHeight="1">
      <c r="B38" s="57">
        <v>3400</v>
      </c>
      <c r="C38" s="55">
        <v>0.6743910482747483</v>
      </c>
      <c r="D38" s="55">
        <v>0.2690237789336363</v>
      </c>
      <c r="E38" s="56">
        <v>0.4730928383339171</v>
      </c>
    </row>
    <row r="39" spans="2:5" ht="15" customHeight="1">
      <c r="B39" s="57">
        <v>3500</v>
      </c>
      <c r="C39" s="55">
        <v>0.6890241636822825</v>
      </c>
      <c r="D39" s="55">
        <v>0.11510002674616762</v>
      </c>
      <c r="E39" s="56">
        <v>0.40402641034621417</v>
      </c>
    </row>
    <row r="40" spans="2:5" ht="15" customHeight="1">
      <c r="B40" s="57">
        <v>3600</v>
      </c>
      <c r="C40" s="55">
        <v>0.5639997944819009</v>
      </c>
      <c r="D40" s="55">
        <v>0.1616188034850374</v>
      </c>
      <c r="E40" s="56">
        <v>0.3641851837438871</v>
      </c>
    </row>
    <row r="41" spans="2:5" ht="15" customHeight="1">
      <c r="B41" s="57">
        <v>3700</v>
      </c>
      <c r="C41" s="55">
        <v>0.6330761385292994</v>
      </c>
      <c r="D41" s="55">
        <v>0.11251158682127088</v>
      </c>
      <c r="E41" s="56">
        <v>0.3745742045115513</v>
      </c>
    </row>
    <row r="42" spans="2:5" ht="15" customHeight="1">
      <c r="B42" s="57">
        <v>3800</v>
      </c>
      <c r="C42" s="55">
        <v>0.4840677865479128</v>
      </c>
      <c r="D42" s="55">
        <v>0.09177454943728386</v>
      </c>
      <c r="E42" s="56">
        <v>0.289263338132856</v>
      </c>
    </row>
    <row r="43" spans="2:5" ht="15" customHeight="1">
      <c r="B43" s="57">
        <v>3900</v>
      </c>
      <c r="C43" s="55">
        <v>0.42684429174768046</v>
      </c>
      <c r="D43" s="55">
        <v>0.08188706940930258</v>
      </c>
      <c r="E43" s="56">
        <v>0.2555447458198752</v>
      </c>
    </row>
    <row r="44" spans="2:5" ht="15" customHeight="1">
      <c r="B44" s="57">
        <v>4000</v>
      </c>
      <c r="C44" s="55">
        <v>0.4927384034428507</v>
      </c>
      <c r="D44" s="55">
        <v>0.07224748820953072</v>
      </c>
      <c r="E44" s="56">
        <v>0.28393197649531077</v>
      </c>
    </row>
    <row r="45" spans="2:5" ht="15" customHeight="1">
      <c r="B45" s="57">
        <v>4100</v>
      </c>
      <c r="C45" s="55">
        <v>0.4572442733603039</v>
      </c>
      <c r="D45" s="55">
        <v>0.06070935202195489</v>
      </c>
      <c r="E45" s="56">
        <v>0.26033389111569444</v>
      </c>
    </row>
    <row r="46" spans="2:5" ht="15" customHeight="1">
      <c r="B46" s="57">
        <v>4200</v>
      </c>
      <c r="C46" s="55">
        <v>0.3827980732626673</v>
      </c>
      <c r="D46" s="55">
        <v>0.07523690252989788</v>
      </c>
      <c r="E46" s="56">
        <v>0.23006965793672413</v>
      </c>
    </row>
    <row r="47" spans="2:5" ht="15" customHeight="1">
      <c r="B47" s="57">
        <v>4300</v>
      </c>
      <c r="C47" s="55">
        <v>0.29586773086013496</v>
      </c>
      <c r="D47" s="55">
        <v>0.053861701987517205</v>
      </c>
      <c r="E47" s="56">
        <v>0.175692363570326</v>
      </c>
    </row>
    <row r="48" spans="2:5" ht="15" customHeight="1">
      <c r="B48" s="57">
        <v>4400</v>
      </c>
      <c r="C48" s="55">
        <v>0.2936234196222476</v>
      </c>
      <c r="D48" s="55">
        <v>0.04572753801321511</v>
      </c>
      <c r="E48" s="56">
        <v>0.17052314796798587</v>
      </c>
    </row>
    <row r="49" spans="2:5" ht="15" customHeight="1">
      <c r="B49" s="57">
        <v>4500</v>
      </c>
      <c r="C49" s="55">
        <v>0.2597139639499197</v>
      </c>
      <c r="D49" s="55">
        <v>0.049546851782709025</v>
      </c>
      <c r="E49" s="56">
        <v>0.155350170577629</v>
      </c>
    </row>
    <row r="50" spans="2:5" ht="15" customHeight="1">
      <c r="B50" s="54" t="s">
        <v>5</v>
      </c>
      <c r="C50" s="55">
        <v>2.9586000074106074</v>
      </c>
      <c r="D50" s="55">
        <v>0.2248826366882987</v>
      </c>
      <c r="E50" s="56">
        <v>1.6010948100297053</v>
      </c>
    </row>
    <row r="51" spans="2:5" ht="15" customHeight="1">
      <c r="B51" s="58" t="s">
        <v>3</v>
      </c>
      <c r="C51" s="59">
        <v>99.99999999999999</v>
      </c>
      <c r="D51" s="59">
        <v>99.99999999999994</v>
      </c>
      <c r="E51" s="60">
        <v>100.00001686318764</v>
      </c>
    </row>
    <row r="52" spans="2:5" ht="72" customHeight="1">
      <c r="B52" s="121" t="s">
        <v>53</v>
      </c>
      <c r="C52" s="122"/>
      <c r="D52" s="122"/>
      <c r="E52" s="122"/>
    </row>
  </sheetData>
  <sheetProtection/>
  <mergeCells count="2">
    <mergeCell ref="B52:E52"/>
    <mergeCell ref="B2:E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I9" sqref="I9"/>
    </sheetView>
  </sheetViews>
  <sheetFormatPr defaultColWidth="11.421875" defaultRowHeight="15"/>
  <cols>
    <col min="1" max="1" width="2.8515625" style="4" customWidth="1"/>
    <col min="2" max="5" width="13.7109375" style="4" customWidth="1"/>
    <col min="6" max="6" width="10.28125" style="4" customWidth="1"/>
    <col min="7" max="7" width="17.421875" style="4" customWidth="1"/>
    <col min="8" max="239" width="11.421875" style="4" customWidth="1"/>
    <col min="240" max="240" width="3.7109375" style="4" customWidth="1"/>
    <col min="241" max="241" width="8.00390625" style="4" customWidth="1"/>
    <col min="242" max="242" width="11.8515625" style="4" customWidth="1"/>
    <col min="243" max="243" width="12.140625" style="4" customWidth="1"/>
    <col min="244" max="244" width="12.00390625" style="4" customWidth="1"/>
    <col min="245" max="245" width="10.28125" style="4" customWidth="1"/>
    <col min="246" max="246" width="17.421875" style="4" customWidth="1"/>
    <col min="247" max="247" width="26.28125" style="4" customWidth="1"/>
    <col min="248" max="16384" width="11.421875" style="4" customWidth="1"/>
  </cols>
  <sheetData>
    <row r="1" spans="1:6" ht="11.25">
      <c r="A1" s="5"/>
      <c r="F1" s="22"/>
    </row>
    <row r="2" spans="2:5" ht="57" customHeight="1">
      <c r="B2" s="123" t="s">
        <v>54</v>
      </c>
      <c r="C2" s="124"/>
      <c r="D2" s="124"/>
      <c r="E2" s="124"/>
    </row>
    <row r="3" spans="2:5" ht="11.25" customHeight="1">
      <c r="B3" s="39" t="s">
        <v>6</v>
      </c>
      <c r="C3" s="39"/>
      <c r="D3" s="39"/>
      <c r="E3" s="39"/>
    </row>
    <row r="4" spans="1:5" ht="25.5">
      <c r="A4" s="23"/>
      <c r="B4" s="47" t="s">
        <v>27</v>
      </c>
      <c r="C4" s="48" t="s">
        <v>1</v>
      </c>
      <c r="D4" s="48" t="s">
        <v>2</v>
      </c>
      <c r="E4" s="49" t="s">
        <v>0</v>
      </c>
    </row>
    <row r="5" spans="1:5" ht="15" customHeight="1">
      <c r="A5" s="23"/>
      <c r="B5" s="44" t="s">
        <v>4</v>
      </c>
      <c r="C5" s="45">
        <v>0</v>
      </c>
      <c r="D5" s="45">
        <v>0</v>
      </c>
      <c r="E5" s="46">
        <v>0</v>
      </c>
    </row>
    <row r="6" spans="1:5" ht="15" customHeight="1">
      <c r="A6" s="23"/>
      <c r="B6" s="40">
        <v>200</v>
      </c>
      <c r="C6" s="41">
        <v>0</v>
      </c>
      <c r="D6" s="41">
        <v>0</v>
      </c>
      <c r="E6" s="42">
        <v>0</v>
      </c>
    </row>
    <row r="7" spans="1:5" ht="15" customHeight="1">
      <c r="A7" s="23"/>
      <c r="B7" s="40">
        <v>300</v>
      </c>
      <c r="C7" s="41">
        <v>0</v>
      </c>
      <c r="D7" s="41">
        <v>0</v>
      </c>
      <c r="E7" s="42">
        <v>0</v>
      </c>
    </row>
    <row r="8" spans="1:5" ht="15" customHeight="1">
      <c r="A8" s="23"/>
      <c r="B8" s="40">
        <v>400</v>
      </c>
      <c r="C8" s="41">
        <v>0.0063986133713644245</v>
      </c>
      <c r="D8" s="41">
        <v>0.016678562448016403</v>
      </c>
      <c r="E8" s="42">
        <v>0.01073644130568303</v>
      </c>
    </row>
    <row r="9" spans="1:5" ht="15" customHeight="1">
      <c r="A9" s="23"/>
      <c r="B9" s="40">
        <v>500</v>
      </c>
      <c r="C9" s="41">
        <v>0</v>
      </c>
      <c r="D9" s="41">
        <v>0.10444931236580979</v>
      </c>
      <c r="E9" s="42">
        <v>0.04407445421396405</v>
      </c>
    </row>
    <row r="10" spans="1:5" ht="15" customHeight="1">
      <c r="A10" s="23"/>
      <c r="B10" s="40">
        <v>600</v>
      </c>
      <c r="C10" s="41">
        <v>0.056177875365808025</v>
      </c>
      <c r="D10" s="41">
        <v>0.6642584962958665</v>
      </c>
      <c r="E10" s="42">
        <v>0.3127697302238646</v>
      </c>
    </row>
    <row r="11" spans="1:5" ht="15" customHeight="1">
      <c r="A11" s="23"/>
      <c r="B11" s="40">
        <v>700</v>
      </c>
      <c r="C11" s="41">
        <v>0.3891067753470984</v>
      </c>
      <c r="D11" s="41">
        <v>2.3645089846998975</v>
      </c>
      <c r="E11" s="42">
        <v>1.22266682718697</v>
      </c>
    </row>
    <row r="12" spans="1:5" ht="15" customHeight="1">
      <c r="A12" s="23"/>
      <c r="B12" s="40">
        <v>800</v>
      </c>
      <c r="C12" s="41">
        <v>1.4042686134066655</v>
      </c>
      <c r="D12" s="41">
        <v>6.047215613454806</v>
      </c>
      <c r="E12" s="42">
        <v>3.3634580970590098</v>
      </c>
    </row>
    <row r="13" spans="1:5" ht="15" customHeight="1">
      <c r="A13" s="23"/>
      <c r="B13" s="40">
        <v>900</v>
      </c>
      <c r="C13" s="41">
        <v>2.214595607832616</v>
      </c>
      <c r="D13" s="41">
        <v>11.378073076848683</v>
      </c>
      <c r="E13" s="42">
        <v>6.081298092325021</v>
      </c>
    </row>
    <row r="14" spans="1:5" ht="15" customHeight="1">
      <c r="A14" s="23"/>
      <c r="B14" s="43">
        <v>1000</v>
      </c>
      <c r="C14" s="41">
        <v>3.0601919675794362</v>
      </c>
      <c r="D14" s="41">
        <v>8.153252480705623</v>
      </c>
      <c r="E14" s="42">
        <v>5.209325957561425</v>
      </c>
    </row>
    <row r="15" spans="1:5" ht="15" customHeight="1">
      <c r="A15" s="23"/>
      <c r="B15" s="43">
        <v>1100</v>
      </c>
      <c r="C15" s="41">
        <v>3.3336063287877233</v>
      </c>
      <c r="D15" s="41">
        <v>5.493529855509777</v>
      </c>
      <c r="E15" s="42">
        <v>4.245041044905555</v>
      </c>
    </row>
    <row r="16" spans="1:5" ht="15" customHeight="1">
      <c r="A16" s="23"/>
      <c r="B16" s="43">
        <v>1200</v>
      </c>
      <c r="C16" s="41">
        <v>3.9306403273121364</v>
      </c>
      <c r="D16" s="41">
        <v>4.875868005183852</v>
      </c>
      <c r="E16" s="42">
        <v>4.329497850320259</v>
      </c>
    </row>
    <row r="17" spans="1:5" ht="15" customHeight="1">
      <c r="A17" s="23"/>
      <c r="B17" s="43">
        <v>1300</v>
      </c>
      <c r="C17" s="41">
        <v>4.650359895085023</v>
      </c>
      <c r="D17" s="41">
        <v>5.532360393818063</v>
      </c>
      <c r="E17" s="42">
        <v>5.0225374587051315</v>
      </c>
    </row>
    <row r="18" spans="1:5" ht="15" customHeight="1">
      <c r="A18" s="23"/>
      <c r="B18" s="43">
        <v>1400</v>
      </c>
      <c r="C18" s="41">
        <v>5.865672115985413</v>
      </c>
      <c r="D18" s="41">
        <v>6.4426778080813945</v>
      </c>
      <c r="E18" s="42">
        <v>6.109151085654585</v>
      </c>
    </row>
    <row r="19" spans="1:5" ht="15" customHeight="1">
      <c r="A19" s="23"/>
      <c r="B19" s="43">
        <v>1500</v>
      </c>
      <c r="C19" s="41">
        <v>6.220766246465473</v>
      </c>
      <c r="D19" s="41">
        <v>5.901806611346448</v>
      </c>
      <c r="E19" s="42">
        <v>6.08617491679811</v>
      </c>
    </row>
    <row r="20" spans="1:5" ht="15" customHeight="1">
      <c r="A20" s="23"/>
      <c r="B20" s="43">
        <v>1600</v>
      </c>
      <c r="C20" s="41">
        <v>6.56675268376889</v>
      </c>
      <c r="D20" s="41">
        <v>4.811495386757964</v>
      </c>
      <c r="E20" s="42">
        <v>5.826091214982258</v>
      </c>
    </row>
    <row r="21" spans="1:5" ht="15" customHeight="1">
      <c r="A21" s="23"/>
      <c r="B21" s="43">
        <v>1700</v>
      </c>
      <c r="C21" s="41">
        <v>6.029469388619619</v>
      </c>
      <c r="D21" s="41">
        <v>3.9295682701793067</v>
      </c>
      <c r="E21" s="42">
        <v>5.143376598996476</v>
      </c>
    </row>
    <row r="22" spans="1:5" ht="15" customHeight="1">
      <c r="A22" s="23"/>
      <c r="B22" s="43">
        <v>1800</v>
      </c>
      <c r="C22" s="41">
        <v>5.5320057752659055</v>
      </c>
      <c r="D22" s="41">
        <v>3.9533791756126813</v>
      </c>
      <c r="E22" s="42">
        <v>4.865866921866742</v>
      </c>
    </row>
    <row r="23" spans="1:5" ht="15" customHeight="1">
      <c r="A23" s="23"/>
      <c r="B23" s="43">
        <v>1900</v>
      </c>
      <c r="C23" s="41">
        <v>4.964716514224593</v>
      </c>
      <c r="D23" s="41">
        <v>3.7691783206638427</v>
      </c>
      <c r="E23" s="42">
        <v>4.460233475421009</v>
      </c>
    </row>
    <row r="24" spans="1:5" ht="15" customHeight="1">
      <c r="A24" s="23"/>
      <c r="B24" s="43">
        <v>2000</v>
      </c>
      <c r="C24" s="41">
        <v>4.936193196058982</v>
      </c>
      <c r="D24" s="41">
        <v>4.098560900597691</v>
      </c>
      <c r="E24" s="42">
        <v>4.582745835824459</v>
      </c>
    </row>
    <row r="25" spans="1:5" ht="15" customHeight="1">
      <c r="A25" s="23"/>
      <c r="B25" s="43">
        <v>2100</v>
      </c>
      <c r="C25" s="41">
        <v>4.2514217532662375</v>
      </c>
      <c r="D25" s="41">
        <v>3.245507650051258</v>
      </c>
      <c r="E25" s="42">
        <v>3.82696047323562</v>
      </c>
    </row>
    <row r="26" spans="1:5" ht="15" customHeight="1">
      <c r="A26" s="23"/>
      <c r="B26" s="43">
        <v>2200</v>
      </c>
      <c r="C26" s="41">
        <v>3.960893401158583</v>
      </c>
      <c r="D26" s="41">
        <v>2.708026267432639</v>
      </c>
      <c r="E26" s="42">
        <v>3.4322233626418925</v>
      </c>
    </row>
    <row r="27" spans="1:5" ht="15" customHeight="1">
      <c r="A27" s="23"/>
      <c r="B27" s="43">
        <v>2300</v>
      </c>
      <c r="C27" s="41">
        <v>3.7216222990218055</v>
      </c>
      <c r="D27" s="41">
        <v>2.2666057370548756</v>
      </c>
      <c r="E27" s="42">
        <v>3.1076594711400136</v>
      </c>
    </row>
    <row r="28" spans="1:5" ht="15" customHeight="1">
      <c r="A28" s="23"/>
      <c r="B28" s="43">
        <v>2400</v>
      </c>
      <c r="C28" s="41">
        <v>3.0766175863201037</v>
      </c>
      <c r="D28" s="41">
        <v>2.522481092477611</v>
      </c>
      <c r="E28" s="42">
        <v>2.8427805653443468</v>
      </c>
    </row>
    <row r="29" spans="1:5" ht="15" customHeight="1">
      <c r="A29" s="23"/>
      <c r="B29" s="43">
        <v>2500</v>
      </c>
      <c r="C29" s="41">
        <v>2.5579062190011896</v>
      </c>
      <c r="D29" s="41">
        <v>2.1361051471014916</v>
      </c>
      <c r="E29" s="42">
        <v>2.379910747990605</v>
      </c>
    </row>
    <row r="30" spans="1:5" ht="15" customHeight="1">
      <c r="A30" s="23"/>
      <c r="B30" s="43">
        <v>2600</v>
      </c>
      <c r="C30" s="41">
        <v>2.181373708419674</v>
      </c>
      <c r="D30" s="41">
        <v>1.5738408866709221</v>
      </c>
      <c r="E30" s="42">
        <v>1.9250152528296804</v>
      </c>
    </row>
    <row r="31" spans="1:5" ht="15" customHeight="1">
      <c r="A31" s="23"/>
      <c r="B31" s="43">
        <v>2700</v>
      </c>
      <c r="C31" s="41">
        <v>1.963269167634506</v>
      </c>
      <c r="D31" s="41">
        <v>1.327815818487785</v>
      </c>
      <c r="E31" s="42">
        <v>1.69512501198801</v>
      </c>
    </row>
    <row r="32" spans="1:5" ht="15" customHeight="1">
      <c r="A32" s="23"/>
      <c r="B32" s="43">
        <v>2800</v>
      </c>
      <c r="C32" s="41">
        <v>1.772346501833894</v>
      </c>
      <c r="D32" s="41">
        <v>1.1710429602119965</v>
      </c>
      <c r="E32" s="42">
        <v>1.5186145737471763</v>
      </c>
    </row>
    <row r="33" spans="1:5" ht="15" customHeight="1">
      <c r="A33" s="23"/>
      <c r="B33" s="43">
        <v>2900</v>
      </c>
      <c r="C33" s="41">
        <v>1.702739721191625</v>
      </c>
      <c r="D33" s="41">
        <v>0.8666560281630206</v>
      </c>
      <c r="E33" s="42">
        <v>1.3499376623482626</v>
      </c>
    </row>
    <row r="34" spans="1:5" ht="15" customHeight="1">
      <c r="A34" s="23"/>
      <c r="B34" s="43">
        <v>3000</v>
      </c>
      <c r="C34" s="41">
        <v>1.5634414371798628</v>
      </c>
      <c r="D34" s="41">
        <v>0.829566335905917</v>
      </c>
      <c r="E34" s="42">
        <v>1.2537703566611504</v>
      </c>
    </row>
    <row r="35" spans="1:5" ht="15" customHeight="1">
      <c r="A35" s="23"/>
      <c r="B35" s="43">
        <v>3100</v>
      </c>
      <c r="C35" s="41">
        <v>1.3482492401430404</v>
      </c>
      <c r="D35" s="41">
        <v>0.6245575349619915</v>
      </c>
      <c r="E35" s="42">
        <v>1.0428732046042122</v>
      </c>
    </row>
    <row r="36" spans="1:5" ht="15" customHeight="1">
      <c r="A36" s="23"/>
      <c r="B36" s="43">
        <v>3200</v>
      </c>
      <c r="C36" s="41">
        <v>1.2202932112384697</v>
      </c>
      <c r="D36" s="41">
        <v>0.4455081336196058</v>
      </c>
      <c r="E36" s="42">
        <v>0.8933587445135723</v>
      </c>
    </row>
    <row r="37" spans="1:5" ht="15" customHeight="1">
      <c r="A37" s="23"/>
      <c r="B37" s="43">
        <v>3300</v>
      </c>
      <c r="C37" s="41">
        <v>1.11731979652425</v>
      </c>
      <c r="D37" s="41">
        <v>0.36194994100466166</v>
      </c>
      <c r="E37" s="42">
        <v>0.7985769466997774</v>
      </c>
    </row>
    <row r="38" spans="1:5" ht="15" customHeight="1">
      <c r="A38" s="23"/>
      <c r="B38" s="43">
        <v>3400</v>
      </c>
      <c r="C38" s="41">
        <v>0.8163564285134339</v>
      </c>
      <c r="D38" s="41">
        <v>0.4309991489197083</v>
      </c>
      <c r="E38" s="42">
        <v>0.653747502923034</v>
      </c>
    </row>
    <row r="39" spans="1:5" ht="15" customHeight="1">
      <c r="A39" s="23"/>
      <c r="B39" s="43">
        <v>3500</v>
      </c>
      <c r="C39" s="41">
        <v>0.8046470415882687</v>
      </c>
      <c r="D39" s="41">
        <v>0.1624697769782781</v>
      </c>
      <c r="E39" s="42">
        <v>0.5336674332191327</v>
      </c>
    </row>
    <row r="40" spans="1:5" ht="15" customHeight="1">
      <c r="A40" s="23"/>
      <c r="B40" s="43">
        <v>3600</v>
      </c>
      <c r="C40" s="41">
        <v>0.6810754138175708</v>
      </c>
      <c r="D40" s="41">
        <v>0.27570552621907585</v>
      </c>
      <c r="E40" s="42">
        <v>0.5100219763178139</v>
      </c>
    </row>
    <row r="41" spans="1:5" ht="15" customHeight="1">
      <c r="A41" s="23"/>
      <c r="B41" s="43">
        <v>3700</v>
      </c>
      <c r="C41" s="41">
        <v>0.7474945018480145</v>
      </c>
      <c r="D41" s="41">
        <v>0.20034526780015088</v>
      </c>
      <c r="E41" s="42">
        <v>0.5166128311496451</v>
      </c>
    </row>
    <row r="42" spans="1:5" ht="15" customHeight="1">
      <c r="A42" s="23"/>
      <c r="B42" s="43">
        <v>3800</v>
      </c>
      <c r="C42" s="41">
        <v>0.5695520638809364</v>
      </c>
      <c r="D42" s="41">
        <v>0.15339851834658308</v>
      </c>
      <c r="E42" s="42">
        <v>0.3939494728336391</v>
      </c>
    </row>
    <row r="43" spans="1:5" ht="15" customHeight="1">
      <c r="A43" s="23"/>
      <c r="B43" s="43">
        <v>3900</v>
      </c>
      <c r="C43" s="41">
        <v>0.5330224479926009</v>
      </c>
      <c r="D43" s="41">
        <v>0.13680873904717694</v>
      </c>
      <c r="E43" s="42">
        <v>0.365833253413267</v>
      </c>
    </row>
    <row r="44" spans="1:5" ht="15" customHeight="1">
      <c r="A44" s="23"/>
      <c r="B44" s="43">
        <v>4000</v>
      </c>
      <c r="C44" s="41">
        <v>0.5978812257966584</v>
      </c>
      <c r="D44" s="41">
        <v>0.13374339929205595</v>
      </c>
      <c r="E44" s="42">
        <v>0.40202990166771074</v>
      </c>
    </row>
    <row r="45" spans="1:5" ht="15" customHeight="1">
      <c r="A45" s="23"/>
      <c r="B45" s="43">
        <v>4100</v>
      </c>
      <c r="C45" s="41">
        <v>0.5601337207044695</v>
      </c>
      <c r="D45" s="41">
        <v>0.09500715681154374</v>
      </c>
      <c r="E45" s="42">
        <v>0.363864159013045</v>
      </c>
    </row>
    <row r="46" spans="1:5" ht="15" customHeight="1">
      <c r="A46" s="23"/>
      <c r="B46" s="43">
        <v>4200</v>
      </c>
      <c r="C46" s="41">
        <v>0.48251711222584254</v>
      </c>
      <c r="D46" s="41">
        <v>0.13927735546142092</v>
      </c>
      <c r="E46" s="42">
        <v>0.3376803047709219</v>
      </c>
    </row>
    <row r="47" spans="1:5" ht="15" customHeight="1">
      <c r="A47" s="23"/>
      <c r="B47" s="43">
        <v>4300</v>
      </c>
      <c r="C47" s="41">
        <v>0.3491222372448169</v>
      </c>
      <c r="D47" s="41">
        <v>0.09970792471807965</v>
      </c>
      <c r="E47" s="42">
        <v>0.24387795287640823</v>
      </c>
    </row>
    <row r="48" spans="1:5" ht="15" customHeight="1">
      <c r="A48" s="23"/>
      <c r="B48" s="43">
        <v>4400</v>
      </c>
      <c r="C48" s="41">
        <v>0.33771679310357</v>
      </c>
      <c r="D48" s="41">
        <v>0.08465008994371265</v>
      </c>
      <c r="E48" s="42">
        <v>0.23093090213090703</v>
      </c>
    </row>
    <row r="49" spans="1:5" ht="15" customHeight="1">
      <c r="A49" s="23"/>
      <c r="B49" s="43">
        <v>4500</v>
      </c>
      <c r="C49" s="41">
        <v>0.31546260374121443</v>
      </c>
      <c r="D49" s="41">
        <v>0.07438731890365385</v>
      </c>
      <c r="E49" s="42">
        <v>0.21373550471052274</v>
      </c>
    </row>
    <row r="50" spans="1:5" ht="15" customHeight="1">
      <c r="A50" s="23"/>
      <c r="B50" s="40" t="s">
        <v>5</v>
      </c>
      <c r="C50" s="41">
        <v>3.606681799087112</v>
      </c>
      <c r="D50" s="41">
        <v>0.39681908740981453</v>
      </c>
      <c r="E50" s="42">
        <v>2.252215486264291</v>
      </c>
    </row>
    <row r="51" spans="1:5" ht="15" customHeight="1">
      <c r="A51" s="23"/>
      <c r="B51" s="50" t="s">
        <v>3</v>
      </c>
      <c r="C51" s="51">
        <v>100.00007935695447</v>
      </c>
      <c r="D51" s="51">
        <v>99.99984409756475</v>
      </c>
      <c r="E51" s="52">
        <v>100.00001905838519</v>
      </c>
    </row>
    <row r="52" spans="2:5" ht="81.75" customHeight="1">
      <c r="B52" s="121" t="s">
        <v>55</v>
      </c>
      <c r="C52" s="122"/>
      <c r="D52" s="122"/>
      <c r="E52" s="122"/>
    </row>
  </sheetData>
  <sheetProtection/>
  <mergeCells count="2">
    <mergeCell ref="B2:E2"/>
    <mergeCell ref="B52:E5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F23"/>
  <sheetViews>
    <sheetView showGridLines="0" zoomScalePageLayoutView="0" workbookViewId="0" topLeftCell="A1">
      <selection activeCell="K23" sqref="K23"/>
    </sheetView>
  </sheetViews>
  <sheetFormatPr defaultColWidth="11.421875" defaultRowHeight="15"/>
  <cols>
    <col min="1" max="1" width="3.140625" style="7" customWidth="1"/>
    <col min="2" max="2" width="10.7109375" style="7" customWidth="1"/>
    <col min="3" max="3" width="8.28125" style="7" customWidth="1"/>
    <col min="4" max="6" width="12.7109375" style="7" customWidth="1"/>
    <col min="7" max="16384" width="11.421875" style="7" customWidth="1"/>
  </cols>
  <sheetData>
    <row r="2" spans="2:6" ht="25.5" customHeight="1">
      <c r="B2" s="127" t="s">
        <v>56</v>
      </c>
      <c r="C2" s="128"/>
      <c r="D2" s="128"/>
      <c r="E2" s="128"/>
      <c r="F2" s="128"/>
    </row>
    <row r="3" spans="2:6" ht="13.5">
      <c r="B3" s="30"/>
      <c r="C3" s="30"/>
      <c r="D3" s="30"/>
      <c r="E3" s="30"/>
      <c r="F3" s="29" t="s">
        <v>10</v>
      </c>
    </row>
    <row r="4" spans="2:6" ht="15" customHeight="1">
      <c r="B4" s="129"/>
      <c r="C4" s="130"/>
      <c r="D4" s="36" t="s">
        <v>7</v>
      </c>
      <c r="E4" s="36" t="s">
        <v>9</v>
      </c>
      <c r="F4" s="36" t="s">
        <v>8</v>
      </c>
    </row>
    <row r="5" spans="2:6" ht="15" customHeight="1">
      <c r="B5" s="131" t="s">
        <v>2</v>
      </c>
      <c r="C5" s="37">
        <v>1936</v>
      </c>
      <c r="D5" s="38">
        <v>77.952994534382</v>
      </c>
      <c r="E5" s="38">
        <v>77.3580109157226</v>
      </c>
      <c r="F5" s="38">
        <v>79.6079903479275</v>
      </c>
    </row>
    <row r="6" spans="2:6" ht="15" customHeight="1">
      <c r="B6" s="132"/>
      <c r="C6" s="31">
        <v>1938</v>
      </c>
      <c r="D6" s="32">
        <v>78.4425877209088</v>
      </c>
      <c r="E6" s="32">
        <v>78.1730313994834</v>
      </c>
      <c r="F6" s="32">
        <v>78.8573060167754</v>
      </c>
    </row>
    <row r="7" spans="2:6" ht="15" customHeight="1">
      <c r="B7" s="132"/>
      <c r="C7" s="31">
        <v>1940</v>
      </c>
      <c r="D7" s="32">
        <v>76.7890616231348</v>
      </c>
      <c r="E7" s="32">
        <v>77.2886618246232</v>
      </c>
      <c r="F7" s="32">
        <v>76.0076359721316</v>
      </c>
    </row>
    <row r="8" spans="2:6" ht="15" customHeight="1">
      <c r="B8" s="132"/>
      <c r="C8" s="31">
        <v>1942</v>
      </c>
      <c r="D8" s="32">
        <v>76.9045722767734</v>
      </c>
      <c r="E8" s="32">
        <v>77.1328644271651</v>
      </c>
      <c r="F8" s="32">
        <v>76.5054889260285</v>
      </c>
    </row>
    <row r="9" spans="2:6" ht="15" customHeight="1">
      <c r="B9" s="132"/>
      <c r="C9" s="31">
        <v>1944</v>
      </c>
      <c r="D9" s="32">
        <v>75.4153782542547</v>
      </c>
      <c r="E9" s="32">
        <v>76.1401514315516</v>
      </c>
      <c r="F9" s="32">
        <v>74.6831778534675</v>
      </c>
    </row>
    <row r="10" spans="2:6" ht="15" customHeight="1">
      <c r="B10" s="133"/>
      <c r="C10" s="33">
        <v>1946</v>
      </c>
      <c r="D10" s="34">
        <v>74.6951322009821</v>
      </c>
      <c r="E10" s="34">
        <v>75.1978707327978</v>
      </c>
      <c r="F10" s="34">
        <v>73.8133557972331</v>
      </c>
    </row>
    <row r="11" spans="2:6" ht="15" customHeight="1">
      <c r="B11" s="131" t="s">
        <v>1</v>
      </c>
      <c r="C11" s="37">
        <v>1936</v>
      </c>
      <c r="D11" s="38">
        <v>80.7292444323928</v>
      </c>
      <c r="E11" s="38">
        <v>79.7019667940658</v>
      </c>
      <c r="F11" s="38">
        <v>83.5822312640605</v>
      </c>
    </row>
    <row r="12" spans="2:6" ht="15" customHeight="1">
      <c r="B12" s="132"/>
      <c r="C12" s="31">
        <v>1938</v>
      </c>
      <c r="D12" s="32">
        <v>78.3561790051835</v>
      </c>
      <c r="E12" s="32">
        <v>77.882677075229</v>
      </c>
      <c r="F12" s="32">
        <v>79.9662399510092</v>
      </c>
    </row>
    <row r="13" spans="2:6" ht="15" customHeight="1">
      <c r="B13" s="132"/>
      <c r="C13" s="31">
        <v>1940</v>
      </c>
      <c r="D13" s="32">
        <v>78.2058671072477</v>
      </c>
      <c r="E13" s="32">
        <v>78.1049245023524</v>
      </c>
      <c r="F13" s="32">
        <v>78.4814999638145</v>
      </c>
    </row>
    <row r="14" spans="2:6" ht="15" customHeight="1">
      <c r="B14" s="132"/>
      <c r="C14" s="31">
        <v>1942</v>
      </c>
      <c r="D14" s="32">
        <v>77.3744628448169</v>
      </c>
      <c r="E14" s="32">
        <v>77.8081485831097</v>
      </c>
      <c r="F14" s="32">
        <v>76.074128465433</v>
      </c>
    </row>
    <row r="15" spans="2:6" ht="15" customHeight="1">
      <c r="B15" s="132"/>
      <c r="C15" s="31">
        <v>1944</v>
      </c>
      <c r="D15" s="32">
        <v>76.2544810846731</v>
      </c>
      <c r="E15" s="32">
        <v>76.3787273744839</v>
      </c>
      <c r="F15" s="32">
        <v>75.2913716950867</v>
      </c>
    </row>
    <row r="16" spans="2:6" ht="15" customHeight="1">
      <c r="B16" s="133"/>
      <c r="C16" s="33">
        <v>1946</v>
      </c>
      <c r="D16" s="34">
        <v>74.9233505948407</v>
      </c>
      <c r="E16" s="34">
        <v>75.1604900099642</v>
      </c>
      <c r="F16" s="34">
        <v>74.0481646582232</v>
      </c>
    </row>
    <row r="17" spans="2:6" ht="15" customHeight="1">
      <c r="B17" s="132" t="s">
        <v>0</v>
      </c>
      <c r="C17" s="31">
        <v>1936</v>
      </c>
      <c r="D17" s="32">
        <v>79.5033136224969</v>
      </c>
      <c r="E17" s="32">
        <v>78.6121427356072</v>
      </c>
      <c r="F17" s="32">
        <v>81.2491808304973</v>
      </c>
    </row>
    <row r="18" spans="2:6" ht="15" customHeight="1">
      <c r="B18" s="132"/>
      <c r="C18" s="31">
        <v>1938</v>
      </c>
      <c r="D18" s="32">
        <v>78.3629811334172</v>
      </c>
      <c r="E18" s="32">
        <v>77.9407952024294</v>
      </c>
      <c r="F18" s="32">
        <v>79.3082641268678</v>
      </c>
    </row>
    <row r="19" spans="2:6" ht="15" customHeight="1">
      <c r="B19" s="132"/>
      <c r="C19" s="31">
        <v>1940</v>
      </c>
      <c r="D19" s="32">
        <v>77.4636895987009</v>
      </c>
      <c r="E19" s="32">
        <v>77.7725997173648</v>
      </c>
      <c r="F19" s="32">
        <v>76.907419926127</v>
      </c>
    </row>
    <row r="20" spans="2:6" ht="15" customHeight="1">
      <c r="B20" s="132"/>
      <c r="C20" s="31">
        <v>1942</v>
      </c>
      <c r="D20" s="32">
        <v>77.1328644271651</v>
      </c>
      <c r="E20" s="32">
        <v>77.639323354</v>
      </c>
      <c r="F20" s="32">
        <v>76.4186263085647</v>
      </c>
    </row>
    <row r="21" spans="2:6" ht="15" customHeight="1">
      <c r="B21" s="132"/>
      <c r="C21" s="31">
        <v>1944</v>
      </c>
      <c r="D21" s="32">
        <v>75.8566673917408</v>
      </c>
      <c r="E21" s="32">
        <v>76.3172211271277</v>
      </c>
      <c r="F21" s="32">
        <v>74.9889069373044</v>
      </c>
    </row>
    <row r="22" spans="2:6" ht="15" customHeight="1">
      <c r="B22" s="133"/>
      <c r="C22" s="33">
        <v>1946</v>
      </c>
      <c r="D22" s="34">
        <v>74.8374729620246</v>
      </c>
      <c r="E22" s="34">
        <v>75.173796537714</v>
      </c>
      <c r="F22" s="34">
        <v>73.9273531194304</v>
      </c>
    </row>
    <row r="23" spans="2:6" ht="144.75" customHeight="1">
      <c r="B23" s="125" t="s">
        <v>57</v>
      </c>
      <c r="C23" s="126"/>
      <c r="D23" s="126"/>
      <c r="E23" s="126"/>
      <c r="F23" s="126"/>
    </row>
  </sheetData>
  <sheetProtection/>
  <mergeCells count="6">
    <mergeCell ref="B23:F23"/>
    <mergeCell ref="B2:F2"/>
    <mergeCell ref="B4:C4"/>
    <mergeCell ref="B11:B16"/>
    <mergeCell ref="B17:B22"/>
    <mergeCell ref="B5:B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chcollin</dc:creator>
  <cp:keywords/>
  <dc:description/>
  <cp:lastModifiedBy>Jeandet Stéphane</cp:lastModifiedBy>
  <cp:lastPrinted>2017-01-16T10:25:30Z</cp:lastPrinted>
  <dcterms:created xsi:type="dcterms:W3CDTF">2016-12-22T12:49:48Z</dcterms:created>
  <dcterms:modified xsi:type="dcterms:W3CDTF">2017-05-05T12:10:16Z</dcterms:modified>
  <cp:category/>
  <cp:version/>
  <cp:contentType/>
  <cp:contentStatus/>
</cp:coreProperties>
</file>