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95" yWindow="30" windowWidth="12240" windowHeight="12390" activeTab="2"/>
  </bookViews>
  <sheets>
    <sheet name="F9-Tableau 1" sheetId="1" r:id="rId1"/>
    <sheet name="F9-Tableau 2" sheetId="2" r:id="rId2"/>
    <sheet name="F9-Tableau 3" sheetId="3" r:id="rId3"/>
    <sheet name="F9-Graphique 1" sheetId="4" r:id="rId4"/>
  </sheets>
  <externalReferences>
    <externalReference r:id="rId7"/>
    <externalReference r:id="rId8"/>
    <externalReference r:id="rId9"/>
    <externalReference r:id="rId10"/>
    <externalReference r:id="rId11"/>
    <externalReference r:id="rId12"/>
    <externalReference r:id="rId13"/>
  </externalReferences>
  <definedNames>
    <definedName name="_55">'[1]Macro1'!$B$29:$C$29</definedName>
    <definedName name="_55_F">'[2]Macro1'!$B$159:$C$159</definedName>
    <definedName name="_55_H">'[2]Macro1'!$B$94:$C$94</definedName>
    <definedName name="_56" localSheetId="3">'[3]Macro1'!#REF!</definedName>
    <definedName name="_56">'[3]Macro1'!#REF!</definedName>
    <definedName name="_56_59" localSheetId="3">'[3]Macro1'!#REF!</definedName>
    <definedName name="_56_59">'[3]Macro1'!#REF!</definedName>
    <definedName name="_56_a_59">'[1]Macro1'!$B$31:$C$31</definedName>
    <definedName name="_56_a_59_F">'[2]Macro1'!$B$161:$C$161</definedName>
    <definedName name="_56_a_59_H">'[2]Macro1'!$B$96:$C$96</definedName>
    <definedName name="_57" localSheetId="3">'[3]Macro1'!#REF!</definedName>
    <definedName name="_57">'[3]Macro1'!#REF!</definedName>
    <definedName name="_58" localSheetId="3">'[3]Macro1'!#REF!</definedName>
    <definedName name="_58">'[3]Macro1'!#REF!</definedName>
    <definedName name="_59" localSheetId="3">'[3]Macro1'!#REF!</definedName>
    <definedName name="_59">'[3]Macro1'!#REF!</definedName>
    <definedName name="_60">'[1]Macro1'!$B$34:$C$34</definedName>
    <definedName name="_60_F">'[2]Macro1'!$B$164:$C$164</definedName>
    <definedName name="_60_H">'[2]Macro1'!$B$99:$C$99</definedName>
    <definedName name="_61" localSheetId="3">'[3]Macro1'!#REF!</definedName>
    <definedName name="_61">'[3]Macro1'!#REF!</definedName>
    <definedName name="_61_64" localSheetId="3">'[3]Macro1'!#REF!</definedName>
    <definedName name="_61_64">'[3]Macro1'!#REF!</definedName>
    <definedName name="_61_a_64">'[1]Macro1'!$B$36:$C$36</definedName>
    <definedName name="_61_a_64_F">'[2]Macro1'!$B$166:$C$166</definedName>
    <definedName name="_61_a_64_H">'[2]Macro1'!$B$101:$C$101</definedName>
    <definedName name="_62" localSheetId="3">'[3]Macro1'!#REF!</definedName>
    <definedName name="_62">'[3]Macro1'!#REF!</definedName>
    <definedName name="_63" localSheetId="3">'[3]Macro1'!#REF!</definedName>
    <definedName name="_63">'[3]Macro1'!#REF!</definedName>
    <definedName name="_64" localSheetId="3">'[3]Macro1'!#REF!</definedName>
    <definedName name="_64">'[3]Macro1'!#REF!</definedName>
    <definedName name="_65">'[1]Macro1'!$B$39:$C$39</definedName>
    <definedName name="_65_et_plus" localSheetId="3">'[3]Macro1'!#REF!</definedName>
    <definedName name="_65_et_plus">'[3]Macro1'!#REF!</definedName>
    <definedName name="_65_F">'[2]Macro1'!$B$169:$C$169</definedName>
    <definedName name="_65_H">'[2]Macro1'!$B$104:$C$104</definedName>
    <definedName name="_66_et_plus">'[1]Macro1'!$B$41:$C$41</definedName>
    <definedName name="_66_et_plus_F">'[2]Macro1'!$B$171:$C$171</definedName>
    <definedName name="_66_et_plus_H">'[2]Macro1'!$B$106:$C$106</definedName>
    <definedName name="carrières_longues">'[4]Macro1'!$B$35:$C$35</definedName>
    <definedName name="carrières_longues_F_M">'[5]Macro1'!$B$206:$C$206</definedName>
    <definedName name="carrières_longues_F_P">'[5]Macro1'!$B$181:$C$181</definedName>
    <definedName name="carrières_longues_H_M">'[5]Macro1'!$B$121:$C$121</definedName>
    <definedName name="carrières_longues_H_P">'[5]Macro1'!$B$96:$C$96</definedName>
    <definedName name="compar_eir" localSheetId="3">#REF!</definedName>
    <definedName name="compar_eir" localSheetId="0">#REF!</definedName>
    <definedName name="compar_eir">#REF!</definedName>
    <definedName name="décote">'[4]Macro1'!$B$23:$C$23</definedName>
    <definedName name="décote_F_M">'[5]Macro1'!$B$194:$C$194</definedName>
    <definedName name="décote_F_P">'[5]Macro1'!$B$169:$C$169</definedName>
    <definedName name="décote_H_M">'[5]Macro1'!$B$109:$C$109</definedName>
    <definedName name="décote_H_P">'[5]Macro1'!$B$84:$C$84</definedName>
    <definedName name="départs_normaux">'[4]Macro1'!$B$38:$C$38</definedName>
    <definedName name="départs_normaux_F_M">'[5]Macro1'!$B$209:$C$209</definedName>
    <definedName name="départs_normaux_F_P">'[5]Macro1'!$B$184:$C$184</definedName>
    <definedName name="départs_normaux_H_M">'[5]Macro1'!$B$124:$C$124</definedName>
    <definedName name="départs_normaux_H_P">'[5]Macro1'!$B$99:$C$99</definedName>
    <definedName name="effectif" localSheetId="3">'[4]Macro1'!#REF!</definedName>
    <definedName name="effectif">'[4]Macro1'!#REF!</definedName>
    <definedName name="effectifE" localSheetId="3">'[4]Macro1'!#REF!</definedName>
    <definedName name="effectifE">'[4]Macro1'!#REF!</definedName>
    <definedName name="effectifE2005" localSheetId="3">'[4]Macro1'!#REF!</definedName>
    <definedName name="effectifE2005">'[4]Macro1'!#REF!</definedName>
    <definedName name="effectifE2006" localSheetId="3">'[4]Macro1'!#REF!</definedName>
    <definedName name="effectifE2006">'[4]Macro1'!#REF!</definedName>
    <definedName name="effectifF" localSheetId="3">'[4]Macro1'!#REF!</definedName>
    <definedName name="effectifF">'[4]Macro1'!#REF!</definedName>
    <definedName name="effectifF2005" localSheetId="3">'[4]Macro1'!#REF!</definedName>
    <definedName name="effectifF2005">'[4]Macro1'!#REF!</definedName>
    <definedName name="effectifF2006" localSheetId="3">'[4]Macro1'!#REF!</definedName>
    <definedName name="effectifF2006">'[4]Macro1'!#REF!</definedName>
    <definedName name="effectifH" localSheetId="3">'[4]Macro1'!#REF!</definedName>
    <definedName name="effectifH">'[4]Macro1'!#REF!</definedName>
    <definedName name="effectifH2005" localSheetId="3">'[4]Macro1'!#REF!</definedName>
    <definedName name="effectifH2005">'[4]Macro1'!#REF!</definedName>
    <definedName name="effectifH2006" localSheetId="3">'[4]Macro1'!#REF!</definedName>
    <definedName name="effectifH2006">'[4]Macro1'!#REF!</definedName>
    <definedName name="ex_invalide">'[4]Macro1'!$B$26:$C$26</definedName>
    <definedName name="ex_invalide_F_M">'[5]Macro1'!$B$197:$C$197</definedName>
    <definedName name="ex_invalide_F_P">'[5]Macro1'!$B$172:$C$172</definedName>
    <definedName name="ex_invalide_H_M">'[5]Macro1'!$B$112:$C$112</definedName>
    <definedName name="ex_invalide_H_P">'[5]Macro1'!$B$87:$C$87</definedName>
    <definedName name="FEA" localSheetId="3">'[4]Macro1'!#REF!</definedName>
    <definedName name="FEA">'[4]Macro1'!#REF!</definedName>
    <definedName name="FEB" localSheetId="3">'[4]Macro1'!#REF!</definedName>
    <definedName name="FEB">'[4]Macro1'!#REF!</definedName>
    <definedName name="gain_surcote_FP_1" localSheetId="3">'[3]Macro1'!#REF!</definedName>
    <definedName name="gain_surcote_FP_1">'[3]Macro1'!#REF!</definedName>
    <definedName name="gain_surcote_FP_2" localSheetId="3">'[3]Macro1'!#REF!</definedName>
    <definedName name="gain_surcote_FP_2">'[3]Macro1'!#REF!</definedName>
    <definedName name="handicap">'[4]Macro1'!$B$32:$C$32</definedName>
    <definedName name="handicap_F_M">'[5]Macro1'!$B$203:$C$203</definedName>
    <definedName name="handicap_F_P">'[5]Macro1'!$B$178:$C$178</definedName>
    <definedName name="handicap_H_M">'[5]Macro1'!$B$118:$C$118</definedName>
    <definedName name="handicap_H_P">'[5]Macro1'!$B$93:$C$93</definedName>
    <definedName name="inaptitude">'[4]Macro1'!$B$29:$C$29</definedName>
    <definedName name="inaptitude_F_M">'[5]Macro1'!$B$200:$C$200</definedName>
    <definedName name="inaptitude_F_P">'[5]Macro1'!$B$175:$C$175</definedName>
    <definedName name="inaptitude_H_M">'[5]Macro1'!$B$115:$C$115</definedName>
    <definedName name="inaptitude_H_P">'[5]Macro1'!$B$90:$C$90</definedName>
    <definedName name="moins_de_50">'[1]Macro1'!$B$23:$C$23</definedName>
    <definedName name="moins_de_50_F">'[2]Macro1'!$B$153:$C$153</definedName>
    <definedName name="moins_de_50_H">'[2]Macro1'!$B$88:$C$88</definedName>
    <definedName name="moins_de_55">'[1]Macro1'!$B$26:$C$26</definedName>
    <definedName name="moins_de_55_F">'[2]Macro1'!$B$156:$C$156</definedName>
    <definedName name="moins_de_55_H">'[2]Macro1'!$B$91:$C$91</definedName>
    <definedName name="montant" localSheetId="3">'[4]Macro1'!#REF!</definedName>
    <definedName name="montant">'[4]Macro1'!#REF!</definedName>
    <definedName name="montantE" localSheetId="3">'[4]Macro1'!#REF!</definedName>
    <definedName name="montantE">'[4]Macro1'!#REF!</definedName>
    <definedName name="montantE2005" localSheetId="3">'[4]Macro1'!#REF!</definedName>
    <definedName name="montantE2005">'[4]Macro1'!#REF!</definedName>
    <definedName name="montantE2005B" localSheetId="3">#REF!</definedName>
    <definedName name="montantE2005B" localSheetId="0">#REF!</definedName>
    <definedName name="montantE2005B">#REF!</definedName>
    <definedName name="montantE2006" localSheetId="3">'[4]Macro1'!#REF!</definedName>
    <definedName name="montantE2006">'[4]Macro1'!#REF!</definedName>
    <definedName name="montantE2006B" localSheetId="3">#REF!</definedName>
    <definedName name="montantE2006B" localSheetId="0">#REF!</definedName>
    <definedName name="montantE2006B">#REF!</definedName>
    <definedName name="montantF" localSheetId="3">'[4]Macro1'!#REF!</definedName>
    <definedName name="montantF">'[4]Macro1'!#REF!</definedName>
    <definedName name="montantF2005" localSheetId="3">'[4]Macro1'!#REF!</definedName>
    <definedName name="montantF2005">'[4]Macro1'!#REF!</definedName>
    <definedName name="montantF2005B" localSheetId="3">#REF!</definedName>
    <definedName name="montantF2005B" localSheetId="0">#REF!</definedName>
    <definedName name="montantF2005B">#REF!</definedName>
    <definedName name="montantF2006" localSheetId="3">'[4]Macro1'!#REF!</definedName>
    <definedName name="montantF2006">'[4]Macro1'!#REF!</definedName>
    <definedName name="montantF2006B" localSheetId="3">#REF!</definedName>
    <definedName name="montantF2006B" localSheetId="0">#REF!</definedName>
    <definedName name="montantF2006B">#REF!</definedName>
    <definedName name="montantH" localSheetId="3">'[4]Macro1'!#REF!</definedName>
    <definedName name="montantH">'[4]Macro1'!#REF!</definedName>
    <definedName name="montantH2005" localSheetId="3">'[4]Macro1'!#REF!</definedName>
    <definedName name="montantH2005">'[4]Macro1'!#REF!</definedName>
    <definedName name="montantH2005B" localSheetId="3">#REF!</definedName>
    <definedName name="montantH2005B" localSheetId="0">#REF!</definedName>
    <definedName name="montantH2005B">#REF!</definedName>
    <definedName name="montantH2006" localSheetId="3">'[4]Macro1'!#REF!</definedName>
    <definedName name="montantH2006">'[4]Macro1'!#REF!</definedName>
    <definedName name="montantH2006B" localSheetId="3">#REF!</definedName>
    <definedName name="montantH2006B" localSheetId="0">#REF!</definedName>
    <definedName name="montantH2006B">#REF!</definedName>
    <definedName name="surcote">'[4]Macro1'!$B$41:$C$41</definedName>
    <definedName name="surcote_F_M">'[5]Macro1'!$B$212:$C$212</definedName>
    <definedName name="surcote_F_P">'[5]Macro1'!$B$187:$C$187</definedName>
    <definedName name="surcote_H_M">'[5]Macro1'!$B$127:$C$127</definedName>
    <definedName name="surcote_H_P">'[5]Macro1'!$B$102:$C$102</definedName>
    <definedName name="t1_fpe" localSheetId="3">#REF!</definedName>
    <definedName name="t1_fpe" localSheetId="0">#REF!</definedName>
    <definedName name="t1_fpe">#REF!</definedName>
    <definedName name="Tab_1" localSheetId="3">#REF!</definedName>
    <definedName name="Tab_1" localSheetId="0">#REF!</definedName>
    <definedName name="Tab_1">#REF!</definedName>
    <definedName name="Tab_1b" localSheetId="3">#REF!</definedName>
    <definedName name="Tab_1b" localSheetId="0">#REF!</definedName>
    <definedName name="Tab_1b">#REF!</definedName>
    <definedName name="Tab_2" localSheetId="3">#REF!</definedName>
    <definedName name="Tab_2" localSheetId="0">#REF!</definedName>
    <definedName name="Tab_2">#REF!</definedName>
    <definedName name="tab1_gen46" localSheetId="3">#REF!</definedName>
    <definedName name="tab1_gen46">#REF!</definedName>
    <definedName name="tab1gen46" localSheetId="3">#REF!</definedName>
    <definedName name="tab1gen46">#REF!</definedName>
    <definedName name="tab2_gen46" localSheetId="3">#REF!</definedName>
    <definedName name="tab2_gen46">#REF!</definedName>
    <definedName name="tab2gen46" localSheetId="3">#REF!</definedName>
    <definedName name="tab2gen46">#REF!</definedName>
    <definedName name="valeur" localSheetId="3">'[4]Macro1'!#REF!</definedName>
    <definedName name="valeur">'[4]Macro1'!#REF!</definedName>
  </definedNames>
  <calcPr fullCalcOnLoad="1"/>
</workbook>
</file>

<file path=xl/sharedStrings.xml><?xml version="1.0" encoding="utf-8"?>
<sst xmlns="http://schemas.openxmlformats.org/spreadsheetml/2006/main" count="102" uniqueCount="56">
  <si>
    <t>Ensemble</t>
  </si>
  <si>
    <t>Toutes carrières</t>
  </si>
  <si>
    <t>Hommes</t>
  </si>
  <si>
    <t>Femmes</t>
  </si>
  <si>
    <t>En %</t>
  </si>
  <si>
    <t>Retraités percevant un minimum 
dans leur régime principal</t>
  </si>
  <si>
    <t>Retraités percevant un minimum 
uniquement dans un régime non principal</t>
  </si>
  <si>
    <t>Salariés du régime général</t>
  </si>
  <si>
    <t>Salariés agricoles (MSA)</t>
  </si>
  <si>
    <t>Professions libérales</t>
  </si>
  <si>
    <t>Retraités ne percevant 
aucun minimum</t>
  </si>
  <si>
    <t xml:space="preserve">Hommes </t>
  </si>
  <si>
    <t>caisse</t>
  </si>
  <si>
    <t>année</t>
  </si>
  <si>
    <t>Minimum contributif</t>
  </si>
  <si>
    <t>CNAV</t>
  </si>
  <si>
    <t>MSA salariés</t>
  </si>
  <si>
    <t>RSI commerçants</t>
  </si>
  <si>
    <t>RSI artisans</t>
  </si>
  <si>
    <t>Fonction publique d'État civile</t>
  </si>
  <si>
    <t>Fonction publique d'État militaire</t>
  </si>
  <si>
    <t>CNRACL</t>
  </si>
  <si>
    <t>Pensions dont le MICO est servi</t>
  </si>
  <si>
    <t>nd</t>
  </si>
  <si>
    <t>Ensemble des unipensionnés</t>
  </si>
  <si>
    <t>dont anciens salariés</t>
  </si>
  <si>
    <t>Fonctionnaires CNRACL</t>
  </si>
  <si>
    <t>Non-salariés agricoles</t>
  </si>
  <si>
    <t xml:space="preserve">Retraités percevant un minimum dans leur régime principal </t>
  </si>
  <si>
    <t xml:space="preserve">Retraités percevant un minimum uniquement dans un régime non principal </t>
  </si>
  <si>
    <t>dont anciens non-salariés</t>
  </si>
  <si>
    <t xml:space="preserve">               MICO non traité et non servi</t>
  </si>
  <si>
    <t xml:space="preserve">               MICO non traité mais servi au titre d'avance</t>
  </si>
  <si>
    <t>Fonctionnaires civils d'État</t>
  </si>
  <si>
    <t>Fonctionnaires militaires d'État</t>
  </si>
  <si>
    <t>MSA non-salariés</t>
  </si>
  <si>
    <t xml:space="preserve">               Pensions dont le MICO est traité mais non servi </t>
  </si>
  <si>
    <t>Pensions dont le MICO est traité</t>
  </si>
  <si>
    <t>Pensions dont le MICO n'est pas traité</t>
  </si>
  <si>
    <t xml:space="preserve">               Pensions dont le MICO est traité et servi²</t>
  </si>
  <si>
    <t>Ensemble des polypensionnés ayant un régime principal</t>
  </si>
  <si>
    <r>
      <t>Pensions non éligibles au MICO</t>
    </r>
    <r>
      <rPr>
        <b/>
        <vertAlign val="superscript"/>
        <sz val="8"/>
        <rFont val="Arial Narrow"/>
        <family val="2"/>
      </rPr>
      <t>1</t>
    </r>
  </si>
  <si>
    <r>
      <t>Pensions éligibles au MICO</t>
    </r>
    <r>
      <rPr>
        <b/>
        <vertAlign val="superscript"/>
        <sz val="8"/>
        <color indexed="8"/>
        <rFont val="Arial Narrow"/>
        <family val="2"/>
      </rPr>
      <t>1</t>
    </r>
  </si>
  <si>
    <r>
      <t>Carrières complètes</t>
    </r>
    <r>
      <rPr>
        <b/>
        <vertAlign val="superscript"/>
        <sz val="8"/>
        <rFont val="Arial Narrow"/>
        <family val="2"/>
      </rPr>
      <t>1</t>
    </r>
  </si>
  <si>
    <r>
      <t>Retraités unipensionnés à carrière complète</t>
    </r>
    <r>
      <rPr>
        <b/>
        <vertAlign val="superscript"/>
        <sz val="8"/>
        <rFont val="Arial Narrow"/>
        <family val="2"/>
      </rPr>
      <t>1</t>
    </r>
  </si>
  <si>
    <r>
      <t>Régime spécial</t>
    </r>
    <r>
      <rPr>
        <vertAlign val="superscript"/>
        <sz val="8"/>
        <rFont val="Arial Narrow"/>
        <family val="2"/>
      </rPr>
      <t>1</t>
    </r>
  </si>
  <si>
    <r>
      <t>Autres</t>
    </r>
    <r>
      <rPr>
        <b/>
        <vertAlign val="superscript"/>
        <sz val="8"/>
        <rFont val="Arial Narrow"/>
        <family val="2"/>
      </rPr>
      <t>2</t>
    </r>
  </si>
  <si>
    <t>Note • Pour les primo-liquidants dans l’ensemble des régimes, le chiffre présenté  correspond à la proportion de personnes ayant au moins une pension portée au minimum contributif (régimes du privé) ou au minimum garanti (régimes de la fonction publique). Pour les polypensionnés, cela ne signifie pas forcément que toutes les pensions ont été portées au minimum.
Les données de 2012 à 2015 sont provisoires. Les données de 2013 et de 2014 , pour la CNAV et de 2012 à 2014, pour la MSA salariés, ont été révisées du fait du traitement de dossiers antérieurs. Les données de 2013 à 2014 ne sont pas disponibles pour le RSI commerçants et artisans.
Lecture : En 2015, 18,2 % des nouveaux retraités de la CNAV perçoivent le minimum contributif.
Champ • Retraités, résidant en France ou à l’étranger, ayant acquis un droit direct au cours de l’année, vivants au 31 décembre.   
Sources • Enquêtes Annuelles auprès des caisses de retraite (EACR), EIR 2012 de la DREES.</t>
  </si>
  <si>
    <t>Tous régimes
(primo-liquidants)</t>
  </si>
  <si>
    <t>Graphique 1. Part des nouveaux retraités
à un minimum de pension par régime de retraite</t>
  </si>
  <si>
    <t>Tableau 1. Attribution et versement du minimum contributif pour les pensions
liquidées en 2015</t>
  </si>
  <si>
    <t>nd : non déterminé ; MICO : minimum contributif.
1. Éligibles : individus qui auraient bénéficié du MICO sans la réforme (i. e. avant écrêtement ou suspension le cas échéant).
À la MSA salariés, la part des pensions éligibles est plus faible en 2015 (-16 points par rapport à 2014). Elle ne prend pas
en compte les demandes d’attribution déposées avec retard et dont la date d’effet est 2015.
2. À la MSA salariés, les MICO servis à titre d’avance ne peuvent pas être différenciés de ceux traités et servis.
Champ &gt; Retraités, résidant en France ou à l’étranger, ayant acquis un droit direct au cours de l’année, vivants au 31 décembre.
Sources &gt; Enquêtes annuelles auprès des caisses de retraite de la DREES.</t>
  </si>
  <si>
    <t>Tableau 2. Part des retraités nés en 1946 percevant un minimum de pension</t>
  </si>
  <si>
    <t>1. Les retraités à carrière complète représentent 64 % des retraités de la génération 1946.
Lecture &gt; 5 % des hommes nés en 1946 et à carrière complète perçoivent un minimum dans leur régime principal.
Champ &gt; Retraités de droit direct d’un régime de base, nés en 1946, résidant en France ou à l’étranger,
vivants au 31 décembre 2012.
Source &gt; EIR 2012 de la DREES.</t>
  </si>
  <si>
    <t>Tableau 3. Part des retraités nés en 1946 percevant un minimum de pension, selon leur régime principal d’affiliation</t>
  </si>
  <si>
    <t>1. Régime spécial : SNCF, RATP, CNIEG, ENIM, etc.
2. Autres : retraités bénéficiant d’un avantage de droit direct dans au moins trois régimes de base différents, dont aucun ne représente plus de la moitié de la carrière.
Note &gt; Les polypensionnés sont classés selon leur régime principal d’affiliation, c’est-à-dire le régime de base pour lequel le nombre de trimestres validés est le plus élevé.
Lecture &gt; Parmi les retraités de droit direct nés en 1946 (tous régimes confondus), 29 % perçoivent un minimum contributif ou garanti dans leur régime principal, et 19 % supplémentaires sont polypensionnés et perçoivent un minimum uniquement dans l’un au moins de leurs régimes non principaux.
Champ &gt; Retraités de droit direct d’un régime de base, nés en 1946, résidant en France ou à l’étranger, vivants au 31 décembre 2012.
Source &gt; EIR 2012 de la DREES.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</si>
</sst>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_-* #,##0\ _€_-;\-* #,##0\ _€_-;_-* &quot;-&quot;??\ _€_-;_-@_-"/>
    <numFmt numFmtId="166" formatCode="0.000"/>
  </numFmts>
  <fonts count="56">
    <font>
      <sz val="10"/>
      <name val="MS Sans Serif"/>
      <family val="2"/>
    </font>
    <font>
      <sz val="11"/>
      <color indexed="8"/>
      <name val="Calibri"/>
      <family val="2"/>
    </font>
    <font>
      <sz val="10"/>
      <name val="Arial"/>
      <family val="2"/>
    </font>
    <font>
      <b/>
      <sz val="8"/>
      <name val="Arial"/>
      <family val="2"/>
    </font>
    <font>
      <sz val="8"/>
      <name val="Arial"/>
      <family val="2"/>
    </font>
    <font>
      <sz val="12"/>
      <name val="Times New Roman"/>
      <family val="1"/>
    </font>
    <font>
      <sz val="8"/>
      <name val="Times New Roman"/>
      <family val="1"/>
    </font>
    <font>
      <b/>
      <sz val="8"/>
      <name val="Times New Roman"/>
      <family val="1"/>
    </font>
    <font>
      <sz val="10"/>
      <name val="Times New Roman"/>
      <family val="1"/>
    </font>
    <font>
      <b/>
      <sz val="8"/>
      <name val="Arial Narrow"/>
      <family val="2"/>
    </font>
    <font>
      <sz val="8"/>
      <name val="Arial Narrow"/>
      <family val="2"/>
    </font>
    <font>
      <b/>
      <vertAlign val="superscript"/>
      <sz val="8"/>
      <name val="Arial Narrow"/>
      <family val="2"/>
    </font>
    <font>
      <b/>
      <vertAlign val="superscript"/>
      <sz val="8"/>
      <color indexed="8"/>
      <name val="Arial Narrow"/>
      <family val="2"/>
    </font>
    <font>
      <vertAlign val="superscript"/>
      <sz val="8"/>
      <name val="Arial Narrow"/>
      <family val="2"/>
    </font>
    <font>
      <b/>
      <sz val="10"/>
      <name val="Arial Narrow"/>
      <family val="2"/>
    </font>
    <font>
      <b/>
      <sz val="10"/>
      <name val="Arial"/>
      <family val="2"/>
    </font>
    <font>
      <sz val="8"/>
      <color indexed="8"/>
      <name val="Arial"/>
      <family val="2"/>
    </font>
    <font>
      <sz val="7.35"/>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Narrow"/>
      <family val="2"/>
    </font>
    <font>
      <b/>
      <sz val="8"/>
      <color indexed="8"/>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Narrow"/>
      <family val="2"/>
    </font>
    <font>
      <b/>
      <sz val="8"/>
      <color theme="1"/>
      <name val="Arial Narrow"/>
      <family val="2"/>
    </font>
    <font>
      <sz val="8"/>
      <color rgb="FF00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bottom/>
    </border>
    <border>
      <left style="hair"/>
      <right style="hair"/>
      <top style="hair"/>
      <bottom/>
    </border>
    <border>
      <left style="hair"/>
      <right style="hair"/>
      <top/>
      <bottom style="hair"/>
    </border>
    <border>
      <left>
        <color indexed="63"/>
      </left>
      <right style="hair"/>
      <top>
        <color indexed="63"/>
      </top>
      <bottom style="hair"/>
    </border>
    <border>
      <left style="hair"/>
      <right/>
      <top style="hair"/>
      <bottom style="hair"/>
    </border>
    <border>
      <left/>
      <right style="hair"/>
      <top style="hair"/>
      <bottom style="hair"/>
    </border>
    <border>
      <left/>
      <right/>
      <top style="hair"/>
      <bottom style="hair"/>
    </border>
    <border>
      <left style="hair"/>
      <right>
        <color indexed="63"/>
      </right>
      <top/>
      <bottom/>
    </border>
    <border>
      <left>
        <color indexed="63"/>
      </left>
      <right style="hair"/>
      <top/>
      <bottom/>
    </border>
    <border>
      <left style="hair"/>
      <right>
        <color indexed="63"/>
      </right>
      <top/>
      <bottom style="hair"/>
    </border>
    <border>
      <left style="hair"/>
      <right/>
      <top style="hair"/>
      <bottom/>
    </border>
    <border>
      <left/>
      <right/>
      <top style="hair"/>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44" fontId="2" fillId="0" borderId="0" applyFont="0" applyFill="0" applyBorder="0" applyAlignment="0" applyProtection="0"/>
    <xf numFmtId="0" fontId="4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07">
    <xf numFmtId="0" fontId="0" fillId="0" borderId="0" xfId="0" applyAlignment="1">
      <alignment/>
    </xf>
    <xf numFmtId="0" fontId="3" fillId="33" borderId="0" xfId="52" applyFont="1" applyFill="1" applyAlignment="1">
      <alignment vertical="center"/>
      <protection/>
    </xf>
    <xf numFmtId="0" fontId="4" fillId="33" borderId="0" xfId="52" applyFont="1" applyFill="1" applyAlignment="1">
      <alignment vertical="center"/>
      <protection/>
    </xf>
    <xf numFmtId="0" fontId="4" fillId="0" borderId="0" xfId="54" applyFont="1" applyAlignment="1">
      <alignment vertical="center"/>
      <protection/>
    </xf>
    <xf numFmtId="0" fontId="3" fillId="0" borderId="0" xfId="54" applyFont="1" applyAlignment="1">
      <alignment horizontal="center" vertical="center"/>
      <protection/>
    </xf>
    <xf numFmtId="0" fontId="2" fillId="0" borderId="0" xfId="54" applyNumberFormat="1" quotePrefix="1">
      <alignment/>
      <protection/>
    </xf>
    <xf numFmtId="166" fontId="4" fillId="0" borderId="0" xfId="54" applyNumberFormat="1" applyFont="1" applyAlignment="1">
      <alignment vertical="center"/>
      <protection/>
    </xf>
    <xf numFmtId="0" fontId="2" fillId="34" borderId="0" xfId="54" applyFill="1">
      <alignment/>
      <protection/>
    </xf>
    <xf numFmtId="0" fontId="2" fillId="34" borderId="0" xfId="54" applyFill="1" applyBorder="1">
      <alignment/>
      <protection/>
    </xf>
    <xf numFmtId="0" fontId="6" fillId="0" borderId="0" xfId="0" applyFont="1" applyBorder="1" applyAlignment="1">
      <alignment/>
    </xf>
    <xf numFmtId="0" fontId="0" fillId="0" borderId="0" xfId="0" applyBorder="1" applyAlignment="1">
      <alignment/>
    </xf>
    <xf numFmtId="0" fontId="6" fillId="0" borderId="0" xfId="54" applyFont="1" applyAlignment="1">
      <alignment vertical="center"/>
      <protection/>
    </xf>
    <xf numFmtId="0" fontId="7" fillId="0" borderId="0" xfId="54" applyFont="1" applyAlignment="1">
      <alignment horizontal="center" vertical="center"/>
      <protection/>
    </xf>
    <xf numFmtId="0" fontId="8" fillId="0" borderId="0" xfId="0" applyFont="1" applyAlignment="1">
      <alignment/>
    </xf>
    <xf numFmtId="166" fontId="6" fillId="0" borderId="0" xfId="54" applyNumberFormat="1" applyFont="1" applyAlignment="1">
      <alignment vertical="center"/>
      <protection/>
    </xf>
    <xf numFmtId="0" fontId="6" fillId="0" borderId="0" xfId="54" applyFont="1" applyAlignment="1">
      <alignment vertical="center" wrapText="1"/>
      <protection/>
    </xf>
    <xf numFmtId="0" fontId="7" fillId="0" borderId="0" xfId="52" applyFont="1" applyFill="1" applyAlignment="1">
      <alignment vertical="center"/>
      <protection/>
    </xf>
    <xf numFmtId="165" fontId="8" fillId="0" borderId="0" xfId="46" applyNumberFormat="1" applyFont="1" applyAlignment="1">
      <alignment/>
    </xf>
    <xf numFmtId="0" fontId="6" fillId="33" borderId="0" xfId="52" applyFont="1" applyFill="1" applyAlignment="1">
      <alignment vertical="center"/>
      <protection/>
    </xf>
    <xf numFmtId="0" fontId="8" fillId="34" borderId="0" xfId="54" applyFont="1" applyFill="1">
      <alignment/>
      <protection/>
    </xf>
    <xf numFmtId="0" fontId="6" fillId="0" borderId="0" xfId="0" applyFont="1" applyAlignment="1">
      <alignment/>
    </xf>
    <xf numFmtId="0" fontId="4" fillId="34" borderId="0" xfId="54" applyFont="1" applyFill="1" applyAlignment="1">
      <alignment/>
      <protection/>
    </xf>
    <xf numFmtId="0" fontId="4" fillId="34" borderId="0" xfId="54" applyFont="1" applyFill="1">
      <alignment/>
      <protection/>
    </xf>
    <xf numFmtId="0" fontId="4" fillId="33" borderId="0" xfId="52" applyFont="1" applyFill="1" applyAlignment="1">
      <alignment horizontal="left" vertical="top"/>
      <protection/>
    </xf>
    <xf numFmtId="0" fontId="3" fillId="0" borderId="0" xfId="52" applyFont="1" applyAlignment="1">
      <alignment vertical="center" wrapText="1"/>
      <protection/>
    </xf>
    <xf numFmtId="0" fontId="6" fillId="0" borderId="0" xfId="52" applyFont="1" applyFill="1" applyAlignment="1">
      <alignment vertical="center"/>
      <protection/>
    </xf>
    <xf numFmtId="0" fontId="8" fillId="0" borderId="0" xfId="0" applyFont="1" applyFill="1" applyAlignment="1">
      <alignment/>
    </xf>
    <xf numFmtId="0" fontId="10" fillId="34" borderId="0" xfId="54" applyFont="1" applyFill="1">
      <alignment/>
      <protection/>
    </xf>
    <xf numFmtId="0" fontId="10" fillId="34" borderId="0" xfId="54" applyFont="1" applyFill="1" applyAlignment="1">
      <alignment horizontal="right"/>
      <protection/>
    </xf>
    <xf numFmtId="0" fontId="53" fillId="34" borderId="10" xfId="54" applyFont="1" applyFill="1" applyBorder="1">
      <alignment/>
      <protection/>
    </xf>
    <xf numFmtId="0" fontId="9" fillId="34" borderId="10" xfId="54" applyFont="1" applyFill="1" applyBorder="1">
      <alignment/>
      <protection/>
    </xf>
    <xf numFmtId="3" fontId="9" fillId="34" borderId="10" xfId="54" applyNumberFormat="1" applyFont="1" applyFill="1" applyBorder="1" applyAlignment="1">
      <alignment horizontal="center"/>
      <protection/>
    </xf>
    <xf numFmtId="0" fontId="54" fillId="34" borderId="10" xfId="54" applyFont="1" applyFill="1" applyBorder="1">
      <alignment/>
      <protection/>
    </xf>
    <xf numFmtId="0" fontId="54" fillId="34" borderId="11" xfId="54" applyFont="1" applyFill="1" applyBorder="1">
      <alignment/>
      <protection/>
    </xf>
    <xf numFmtId="3" fontId="9" fillId="34" borderId="11" xfId="54" applyNumberFormat="1" applyFont="1" applyFill="1" applyBorder="1" applyAlignment="1">
      <alignment horizontal="center"/>
      <protection/>
    </xf>
    <xf numFmtId="0" fontId="53" fillId="34" borderId="11" xfId="54" applyFont="1" applyFill="1" applyBorder="1">
      <alignment/>
      <protection/>
    </xf>
    <xf numFmtId="3" fontId="10" fillId="34" borderId="11" xfId="54" applyNumberFormat="1" applyFont="1" applyFill="1" applyBorder="1" applyAlignment="1">
      <alignment horizontal="center"/>
      <protection/>
    </xf>
    <xf numFmtId="0" fontId="54" fillId="34" borderId="12" xfId="54" applyFont="1" applyFill="1" applyBorder="1">
      <alignment/>
      <protection/>
    </xf>
    <xf numFmtId="3" fontId="9" fillId="34" borderId="12" xfId="54" applyNumberFormat="1" applyFont="1" applyFill="1" applyBorder="1" applyAlignment="1">
      <alignment horizontal="center"/>
      <protection/>
    </xf>
    <xf numFmtId="0" fontId="53" fillId="34" borderId="13" xfId="54" applyFont="1" applyFill="1" applyBorder="1">
      <alignment/>
      <protection/>
    </xf>
    <xf numFmtId="3" fontId="10" fillId="34" borderId="13" xfId="54" applyNumberFormat="1" applyFont="1" applyFill="1" applyBorder="1" applyAlignment="1">
      <alignment horizontal="center"/>
      <protection/>
    </xf>
    <xf numFmtId="1" fontId="9" fillId="34" borderId="10" xfId="54" applyNumberFormat="1" applyFont="1" applyFill="1" applyBorder="1" applyAlignment="1">
      <alignment horizontal="center"/>
      <protection/>
    </xf>
    <xf numFmtId="0" fontId="9" fillId="34" borderId="10" xfId="54" applyFont="1" applyFill="1" applyBorder="1" applyAlignment="1">
      <alignment horizontal="center" vertical="center" wrapText="1"/>
      <protection/>
    </xf>
    <xf numFmtId="9" fontId="9" fillId="34" borderId="10" xfId="57" applyFont="1" applyFill="1" applyBorder="1" applyAlignment="1">
      <alignment horizontal="center" vertical="center" wrapText="1"/>
    </xf>
    <xf numFmtId="0" fontId="10" fillId="33" borderId="0" xfId="52" applyFont="1" applyFill="1" applyAlignment="1">
      <alignment vertical="center"/>
      <protection/>
    </xf>
    <xf numFmtId="0" fontId="10" fillId="0" borderId="0" xfId="0" applyFont="1" applyAlignment="1">
      <alignment horizontal="right"/>
    </xf>
    <xf numFmtId="0" fontId="10" fillId="0" borderId="14" xfId="52" applyFont="1" applyFill="1" applyBorder="1" applyAlignment="1">
      <alignment vertical="center"/>
      <protection/>
    </xf>
    <xf numFmtId="0" fontId="9" fillId="0" borderId="15" xfId="52" applyFont="1" applyFill="1" applyBorder="1" applyAlignment="1">
      <alignment horizontal="center" vertical="center" wrapText="1"/>
      <protection/>
    </xf>
    <xf numFmtId="0" fontId="9" fillId="0" borderId="10" xfId="52" applyFont="1" applyFill="1" applyBorder="1" applyAlignment="1">
      <alignment horizontal="center" vertical="center" wrapText="1"/>
      <protection/>
    </xf>
    <xf numFmtId="0" fontId="9" fillId="0" borderId="16" xfId="52" applyFont="1" applyFill="1" applyBorder="1" applyAlignment="1">
      <alignment horizontal="center" vertical="center" wrapText="1"/>
      <protection/>
    </xf>
    <xf numFmtId="0" fontId="9" fillId="0" borderId="15" xfId="52" applyFont="1" applyFill="1" applyBorder="1" applyAlignment="1">
      <alignment vertical="center"/>
      <protection/>
    </xf>
    <xf numFmtId="0" fontId="10" fillId="0" borderId="17" xfId="52" applyFont="1" applyFill="1" applyBorder="1" applyAlignment="1">
      <alignment horizontal="center" vertical="center"/>
      <protection/>
    </xf>
    <xf numFmtId="0" fontId="10" fillId="0" borderId="10" xfId="52" applyFont="1" applyFill="1" applyBorder="1" applyAlignment="1">
      <alignment horizontal="center" vertical="center"/>
      <protection/>
    </xf>
    <xf numFmtId="0" fontId="10" fillId="0" borderId="16" xfId="52" applyFont="1" applyFill="1" applyBorder="1" applyAlignment="1">
      <alignment horizontal="center" vertical="center"/>
      <protection/>
    </xf>
    <xf numFmtId="0" fontId="10" fillId="0" borderId="11" xfId="52" applyFont="1" applyFill="1" applyBorder="1" applyAlignment="1">
      <alignment vertical="center"/>
      <protection/>
    </xf>
    <xf numFmtId="165" fontId="10" fillId="0" borderId="18" xfId="48" applyNumberFormat="1" applyFont="1" applyFill="1" applyBorder="1" applyAlignment="1">
      <alignment horizontal="center" vertical="center"/>
    </xf>
    <xf numFmtId="165" fontId="10" fillId="0" borderId="11" xfId="48" applyNumberFormat="1" applyFont="1" applyFill="1" applyBorder="1" applyAlignment="1">
      <alignment horizontal="center" vertical="center"/>
    </xf>
    <xf numFmtId="165" fontId="10" fillId="0" borderId="19" xfId="48" applyNumberFormat="1" applyFont="1" applyFill="1" applyBorder="1" applyAlignment="1">
      <alignment horizontal="center" vertical="center"/>
    </xf>
    <xf numFmtId="0" fontId="10" fillId="0" borderId="13" xfId="52" applyFont="1" applyFill="1" applyBorder="1" applyAlignment="1">
      <alignment vertical="center"/>
      <protection/>
    </xf>
    <xf numFmtId="165" fontId="10" fillId="0" borderId="20" xfId="48" applyNumberFormat="1" applyFont="1" applyFill="1" applyBorder="1" applyAlignment="1">
      <alignment horizontal="center" vertical="center"/>
    </xf>
    <xf numFmtId="165" fontId="10" fillId="0" borderId="13" xfId="48" applyNumberFormat="1" applyFont="1" applyFill="1" applyBorder="1" applyAlignment="1">
      <alignment horizontal="center" vertical="center"/>
    </xf>
    <xf numFmtId="165" fontId="10" fillId="0" borderId="14" xfId="48" applyNumberFormat="1" applyFont="1" applyFill="1" applyBorder="1" applyAlignment="1">
      <alignment horizontal="center" vertical="center"/>
    </xf>
    <xf numFmtId="165" fontId="10" fillId="0" borderId="17" xfId="48" applyNumberFormat="1" applyFont="1" applyFill="1" applyBorder="1" applyAlignment="1">
      <alignment horizontal="center" vertical="center"/>
    </xf>
    <xf numFmtId="165" fontId="10" fillId="0" borderId="10" xfId="48" applyNumberFormat="1" applyFont="1" applyFill="1" applyBorder="1" applyAlignment="1">
      <alignment horizontal="center" vertical="center"/>
    </xf>
    <xf numFmtId="165" fontId="10" fillId="0" borderId="16" xfId="48" applyNumberFormat="1" applyFont="1" applyFill="1" applyBorder="1" applyAlignment="1">
      <alignment horizontal="center" vertical="center"/>
    </xf>
    <xf numFmtId="165" fontId="9" fillId="0" borderId="17" xfId="48" applyNumberFormat="1" applyFont="1" applyFill="1" applyBorder="1" applyAlignment="1">
      <alignment horizontal="center" vertical="center"/>
    </xf>
    <xf numFmtId="0" fontId="9" fillId="0" borderId="0" xfId="52" applyFont="1" applyFill="1" applyAlignment="1">
      <alignment vertical="center"/>
      <protection/>
    </xf>
    <xf numFmtId="0" fontId="9" fillId="0" borderId="10" xfId="0" applyFont="1" applyBorder="1" applyAlignment="1">
      <alignment vertical="center"/>
    </xf>
    <xf numFmtId="0" fontId="10" fillId="0" borderId="10" xfId="0" applyFont="1" applyBorder="1" applyAlignment="1">
      <alignment vertical="center"/>
    </xf>
    <xf numFmtId="164" fontId="9" fillId="0" borderId="10" xfId="46" applyNumberFormat="1" applyFont="1" applyBorder="1" applyAlignment="1">
      <alignment horizontal="right" vertical="center"/>
    </xf>
    <xf numFmtId="164" fontId="10" fillId="0" borderId="10" xfId="46" applyNumberFormat="1" applyFont="1" applyBorder="1" applyAlignment="1">
      <alignment horizontal="right" vertical="center"/>
    </xf>
    <xf numFmtId="0" fontId="9" fillId="0" borderId="10" xfId="0" applyFont="1" applyBorder="1" applyAlignment="1">
      <alignment horizontal="center" vertical="center"/>
    </xf>
    <xf numFmtId="0" fontId="10" fillId="0" borderId="0" xfId="52" applyFont="1" applyFill="1" applyAlignment="1">
      <alignment horizontal="right" vertical="center"/>
      <protection/>
    </xf>
    <xf numFmtId="0" fontId="10" fillId="0" borderId="18" xfId="54" applyFont="1" applyBorder="1" applyAlignment="1">
      <alignment vertical="center"/>
      <protection/>
    </xf>
    <xf numFmtId="0" fontId="10" fillId="0" borderId="11" xfId="54" applyFont="1" applyBorder="1" applyAlignment="1">
      <alignment horizontal="center" vertical="center"/>
      <protection/>
    </xf>
    <xf numFmtId="166" fontId="10" fillId="0" borderId="11" xfId="54" applyNumberFormat="1" applyFont="1" applyBorder="1" applyAlignment="1" quotePrefix="1">
      <alignment horizontal="center" vertical="center"/>
      <protection/>
    </xf>
    <xf numFmtId="166" fontId="10" fillId="0" borderId="11" xfId="54" applyNumberFormat="1" applyFont="1" applyBorder="1" applyAlignment="1" quotePrefix="1">
      <alignment horizontal="center"/>
      <protection/>
    </xf>
    <xf numFmtId="0" fontId="10" fillId="0" borderId="18" xfId="54" applyFont="1" applyFill="1" applyBorder="1" applyAlignment="1">
      <alignment vertical="center"/>
      <protection/>
    </xf>
    <xf numFmtId="0" fontId="10" fillId="0" borderId="20" xfId="54" applyFont="1" applyFill="1" applyBorder="1" applyAlignment="1">
      <alignment vertical="center"/>
      <protection/>
    </xf>
    <xf numFmtId="0" fontId="10" fillId="0" borderId="13" xfId="54" applyFont="1" applyBorder="1" applyAlignment="1">
      <alignment horizontal="center" vertical="center"/>
      <protection/>
    </xf>
    <xf numFmtId="166" fontId="10" fillId="0" borderId="13" xfId="54" applyNumberFormat="1" applyFont="1" applyBorder="1" applyAlignment="1" quotePrefix="1">
      <alignment horizontal="center" vertical="center"/>
      <protection/>
    </xf>
    <xf numFmtId="0" fontId="10" fillId="0" borderId="21" xfId="54" applyFont="1" applyBorder="1" applyAlignment="1">
      <alignment vertical="center"/>
      <protection/>
    </xf>
    <xf numFmtId="0" fontId="10" fillId="0" borderId="12" xfId="54" applyFont="1" applyBorder="1" applyAlignment="1">
      <alignment horizontal="center" vertical="center"/>
      <protection/>
    </xf>
    <xf numFmtId="166" fontId="10" fillId="0" borderId="12" xfId="54" applyNumberFormat="1" applyFont="1" applyBorder="1" applyAlignment="1" quotePrefix="1">
      <alignment horizontal="center" vertical="center"/>
      <protection/>
    </xf>
    <xf numFmtId="0" fontId="10" fillId="0" borderId="20" xfId="54" applyFont="1" applyBorder="1" applyAlignment="1">
      <alignment vertical="center"/>
      <protection/>
    </xf>
    <xf numFmtId="166" fontId="10" fillId="0" borderId="13" xfId="54" applyNumberFormat="1" applyFont="1" applyBorder="1" applyAlignment="1" quotePrefix="1">
      <alignment horizontal="center"/>
      <protection/>
    </xf>
    <xf numFmtId="0" fontId="9" fillId="0" borderId="15" xfId="54" applyFont="1" applyBorder="1" applyAlignment="1">
      <alignment horizontal="center" vertical="center"/>
      <protection/>
    </xf>
    <xf numFmtId="0" fontId="9" fillId="0" borderId="10" xfId="54" applyFont="1" applyBorder="1" applyAlignment="1">
      <alignment horizontal="center" vertical="center"/>
      <protection/>
    </xf>
    <xf numFmtId="0" fontId="9" fillId="0" borderId="10" xfId="54" applyNumberFormat="1" applyFont="1" applyBorder="1" applyAlignment="1">
      <alignment horizontal="center" vertical="center" wrapText="1"/>
      <protection/>
    </xf>
    <xf numFmtId="0" fontId="10" fillId="0" borderId="18" xfId="54" applyFont="1" applyBorder="1" applyAlignment="1">
      <alignment vertical="center" wrapText="1"/>
      <protection/>
    </xf>
    <xf numFmtId="0" fontId="3" fillId="35" borderId="0" xfId="0" applyFont="1" applyFill="1" applyBorder="1" applyAlignment="1">
      <alignment/>
    </xf>
    <xf numFmtId="0" fontId="55" fillId="0" borderId="22" xfId="0" applyFont="1" applyBorder="1" applyAlignment="1">
      <alignment horizontal="left" wrapText="1"/>
    </xf>
    <xf numFmtId="0" fontId="55" fillId="0" borderId="22" xfId="0" applyFont="1" applyBorder="1" applyAlignment="1">
      <alignment horizontal="left"/>
    </xf>
    <xf numFmtId="0" fontId="15" fillId="0" borderId="0" xfId="54" applyFont="1" applyAlignment="1">
      <alignment horizontal="left" vertical="top" wrapText="1"/>
      <protection/>
    </xf>
    <xf numFmtId="0" fontId="15" fillId="0" borderId="0" xfId="54" applyFont="1" applyAlignment="1">
      <alignment horizontal="left" vertical="top"/>
      <protection/>
    </xf>
    <xf numFmtId="0" fontId="5" fillId="0" borderId="0" xfId="0" applyFont="1" applyBorder="1" applyAlignment="1">
      <alignment wrapText="1"/>
    </xf>
    <xf numFmtId="0" fontId="10" fillId="33" borderId="22" xfId="52" applyFont="1" applyFill="1" applyBorder="1" applyAlignment="1">
      <alignment horizontal="left" wrapText="1"/>
      <protection/>
    </xf>
    <xf numFmtId="0" fontId="10" fillId="33" borderId="22" xfId="52" applyFont="1" applyFill="1" applyBorder="1" applyAlignment="1">
      <alignment horizontal="left"/>
      <protection/>
    </xf>
    <xf numFmtId="0" fontId="15" fillId="33" borderId="0" xfId="52" applyFont="1" applyFill="1" applyAlignment="1">
      <alignment horizontal="left" vertical="top" wrapText="1"/>
      <protection/>
    </xf>
    <xf numFmtId="0" fontId="10" fillId="0" borderId="14" xfId="0" applyFont="1" applyBorder="1" applyAlignment="1">
      <alignment horizontal="center" vertical="center"/>
    </xf>
    <xf numFmtId="0" fontId="10" fillId="0" borderId="16" xfId="0" applyFont="1" applyBorder="1" applyAlignment="1">
      <alignment horizontal="center" vertical="center"/>
    </xf>
    <xf numFmtId="165" fontId="9" fillId="0" borderId="10" xfId="46" applyNumberFormat="1" applyFont="1" applyBorder="1" applyAlignment="1">
      <alignment horizontal="center" vertical="center" wrapText="1"/>
    </xf>
    <xf numFmtId="0" fontId="10" fillId="0" borderId="22" xfId="0" applyFont="1" applyBorder="1" applyAlignment="1">
      <alignment horizontal="left" wrapText="1"/>
    </xf>
    <xf numFmtId="0" fontId="10" fillId="0" borderId="22" xfId="0" applyFont="1" applyBorder="1" applyAlignment="1">
      <alignment horizontal="left"/>
    </xf>
    <xf numFmtId="0" fontId="14" fillId="0" borderId="0" xfId="52" applyFont="1" applyFill="1" applyAlignment="1">
      <alignment horizontal="left" vertical="top"/>
      <protection/>
    </xf>
    <xf numFmtId="0" fontId="10" fillId="0" borderId="22" xfId="54" applyFont="1" applyBorder="1" applyAlignment="1">
      <alignment horizontal="left" wrapText="1"/>
      <protection/>
    </xf>
    <xf numFmtId="0" fontId="10" fillId="0" borderId="22" xfId="54" applyFont="1" applyBorder="1" applyAlignment="1">
      <alignment horizontal="left"/>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Milliers 2" xfId="48"/>
    <cellStyle name="Currency" xfId="49"/>
    <cellStyle name="Currency [0]" xfId="50"/>
    <cellStyle name="Neutre" xfId="51"/>
    <cellStyle name="Normal 2" xfId="52"/>
    <cellStyle name="Normal 3" xfId="53"/>
    <cellStyle name="Normal 3 2" xfId="54"/>
    <cellStyle name="Percent" xfId="55"/>
    <cellStyle name="Pourcentage 2" xfId="56"/>
    <cellStyle name="Pourcentage 2 2"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167"/>
          <c:w val="0.96325"/>
          <c:h val="0.85125"/>
        </c:manualLayout>
      </c:layout>
      <c:lineChart>
        <c:grouping val="standard"/>
        <c:varyColors val="0"/>
        <c:ser>
          <c:idx val="1"/>
          <c:order val="0"/>
          <c:tx>
            <c:strRef>
              <c:f>'F9-Graphique 1'!$B$13:$B$19</c:f>
              <c:strCache>
                <c:ptCount val="1"/>
                <c:pt idx="0">
                  <c:v>MSA salariés</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FF6600"/>
                </a:solidFill>
              </a:ln>
            </c:spPr>
          </c:marker>
          <c:cat>
            <c:numRef>
              <c:f>'F9-Graphique 1'!$C$4:$C$11</c:f>
              <c:numCache/>
            </c:numRef>
          </c:cat>
          <c:val>
            <c:numRef>
              <c:f>'F9-Graphique 1'!$D$12:$D$19</c:f>
              <c:numCache/>
            </c:numRef>
          </c:val>
          <c:smooth val="0"/>
        </c:ser>
        <c:ser>
          <c:idx val="2"/>
          <c:order val="1"/>
          <c:tx>
            <c:strRef>
              <c:f>'F9-Graphique 1'!$B$21:$B$27</c:f>
              <c:strCache>
                <c:ptCount val="1"/>
                <c:pt idx="0">
                  <c:v>RSI commerçants</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800080"/>
                </a:solidFill>
              </a:ln>
            </c:spPr>
          </c:marker>
          <c:cat>
            <c:numRef>
              <c:f>'F9-Graphique 1'!$C$4:$C$11</c:f>
              <c:numCache/>
            </c:numRef>
          </c:cat>
          <c:val>
            <c:numRef>
              <c:f>'F9-Graphique 1'!$D$20:$D$27</c:f>
              <c:numCache/>
            </c:numRef>
          </c:val>
          <c:smooth val="0"/>
        </c:ser>
        <c:ser>
          <c:idx val="0"/>
          <c:order val="2"/>
          <c:tx>
            <c:strRef>
              <c:f>'F9-Graphique 1'!$B$4:$B$11</c:f>
              <c:strCache>
                <c:ptCount val="1"/>
                <c:pt idx="0">
                  <c:v>CNAV</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'F9-Graphique 1'!$C$4:$C$11</c:f>
              <c:numCache/>
            </c:numRef>
          </c:cat>
          <c:val>
            <c:numRef>
              <c:f>'F9-Graphique 1'!$D$4:$D$11</c:f>
              <c:numCache/>
            </c:numRef>
          </c:val>
          <c:smooth val="0"/>
        </c:ser>
        <c:ser>
          <c:idx val="3"/>
          <c:order val="3"/>
          <c:tx>
            <c:strRef>
              <c:f>'F9-Graphique 1'!$B$29:$B$32</c:f>
              <c:strCache>
                <c:ptCount val="1"/>
                <c:pt idx="0">
                  <c:v>RSI artisans</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'F9-Graphique 1'!$C$5:$C$10</c:f>
              <c:numCache/>
            </c:numRef>
          </c:cat>
          <c:val>
            <c:numRef>
              <c:f>'F9-Graphique 1'!$D$28:$D$34</c:f>
              <c:numCache/>
            </c:numRef>
          </c:val>
          <c:smooth val="0"/>
        </c:ser>
        <c:ser>
          <c:idx val="4"/>
          <c:order val="4"/>
          <c:tx>
            <c:strRef>
              <c:f>'F9-Graphique 1'!$B$68:$B$72</c:f>
              <c:strCache>
                <c:ptCount val="1"/>
                <c:pt idx="0">
                  <c:v>Tous régimes
(primo-liquidants)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4"/>
            <c:spPr>
              <a:solidFill>
                <a:srgbClr val="FF00FF"/>
              </a:solidFill>
              <a:ln>
                <a:solidFill>
                  <a:srgbClr val="FF00FF"/>
                </a:solidFill>
              </a:ln>
            </c:spPr>
          </c:marker>
          <c:cat>
            <c:numRef>
              <c:f>'F9-Graphique 1'!$C$5:$C$11</c:f>
              <c:numCache/>
            </c:numRef>
          </c:cat>
          <c:val>
            <c:numRef>
              <c:f>'F9-Graphique 1'!$D$68:$D$72</c:f>
              <c:numCache/>
            </c:numRef>
          </c:val>
          <c:smooth val="0"/>
        </c:ser>
        <c:ser>
          <c:idx val="7"/>
          <c:order val="5"/>
          <c:tx>
            <c:strRef>
              <c:f>'F9-Graphique 1'!$B$53:$B$58</c:f>
              <c:strCache>
                <c:ptCount val="1"/>
                <c:pt idx="0">
                  <c:v>CNRACL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FF"/>
                </a:solidFill>
              </a:ln>
            </c:spPr>
          </c:marker>
          <c:cat>
            <c:numRef>
              <c:f>'F9-Graphique 1'!$C$4:$C$11</c:f>
              <c:numCache/>
            </c:numRef>
          </c:cat>
          <c:val>
            <c:numRef>
              <c:f>'F9-Graphique 1'!$D$52:$D$59</c:f>
              <c:numCache/>
            </c:numRef>
          </c:val>
          <c:smooth val="0"/>
        </c:ser>
        <c:ser>
          <c:idx val="6"/>
          <c:order val="6"/>
          <c:tx>
            <c:strRef>
              <c:f>'F9-Graphique 1'!$B$45:$B$50</c:f>
              <c:strCache>
                <c:ptCount val="1"/>
                <c:pt idx="0">
                  <c:v>Fonction publique d'État militaire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'F9-Graphique 1'!$C$4:$C$11</c:f>
              <c:numCache/>
            </c:numRef>
          </c:cat>
          <c:val>
            <c:numRef>
              <c:f>'F9-Graphique 1'!$D$44:$D$51</c:f>
              <c:numCache/>
            </c:numRef>
          </c:val>
          <c:smooth val="0"/>
        </c:ser>
        <c:ser>
          <c:idx val="5"/>
          <c:order val="7"/>
          <c:tx>
            <c:strRef>
              <c:f>'F9-Graphique 1'!$B$37:$B$42</c:f>
              <c:strCache>
                <c:ptCount val="1"/>
                <c:pt idx="0">
                  <c:v>Fonction publique d'État civile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FF99CC"/>
                </a:solidFill>
              </a:ln>
            </c:spPr>
          </c:marker>
          <c:cat>
            <c:numRef>
              <c:f>'F9-Graphique 1'!$C$4:$C$11</c:f>
              <c:numCache/>
            </c:numRef>
          </c:cat>
          <c:val>
            <c:numRef>
              <c:f>'F9-Graphique 1'!$D$36:$D$43</c:f>
              <c:numCache/>
            </c:numRef>
          </c:val>
          <c:smooth val="0"/>
        </c:ser>
        <c:ser>
          <c:idx val="8"/>
          <c:order val="8"/>
          <c:tx>
            <c:strRef>
              <c:f>'F9-Graphique 1'!$B$60:$B$67</c:f>
              <c:strCache>
                <c:ptCount val="1"/>
                <c:pt idx="0">
                  <c:v>MSA non-salariés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15"/>
            <c:spPr>
              <a:solidFill>
                <a:srgbClr val="C0C0C0"/>
              </a:solidFill>
              <a:ln>
                <a:solidFill>
                  <a:srgbClr val="FFCC99"/>
                </a:solidFill>
              </a:ln>
            </c:spPr>
          </c:marker>
          <c:val>
            <c:numRef>
              <c:f>'F9-Graphique 1'!$D$60:$D$67</c:f>
              <c:numCache/>
            </c:numRef>
          </c:val>
          <c:smooth val="0"/>
        </c:ser>
        <c:marker val="1"/>
        <c:axId val="62676279"/>
        <c:axId val="57531644"/>
      </c:lineChart>
      <c:catAx>
        <c:axId val="62676279"/>
        <c:scaling>
          <c:orientation val="minMax"/>
        </c:scaling>
        <c:axPos val="b"/>
        <c:delete val="0"/>
        <c:numFmt formatCode="General" sourceLinked="1"/>
        <c:majorTickMark val="out"/>
        <c:minorTickMark val="none"/>
        <c:tickLblPos val="nextTo"/>
        <c:spPr>
          <a:ln w="3175">
            <a:solidFill>
              <a:srgbClr val="000000"/>
            </a:solidFill>
          </a:ln>
        </c:spPr>
        <c:crossAx val="57531644"/>
        <c:crosses val="autoZero"/>
        <c:auto val="1"/>
        <c:lblOffset val="100"/>
        <c:tickLblSkip val="1"/>
        <c:noMultiLvlLbl val="0"/>
      </c:catAx>
      <c:valAx>
        <c:axId val="57531644"/>
        <c:scaling>
          <c:orientation val="minMax"/>
          <c:max val="1"/>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2676279"/>
        <c:crossesAt val="1"/>
        <c:crossBetween val="between"/>
        <c:dispUnits/>
        <c:majorUnit val="0.2"/>
      </c:valAx>
      <c:spPr>
        <a:noFill/>
        <a:ln>
          <a:noFill/>
        </a:ln>
      </c:spPr>
    </c:plotArea>
    <c:legend>
      <c:legendPos val="t"/>
      <c:layout>
        <c:manualLayout>
          <c:xMode val="edge"/>
          <c:yMode val="edge"/>
          <c:x val="0.05625"/>
          <c:y val="0.00575"/>
          <c:w val="0.93575"/>
          <c:h val="0.1327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xdr:row>
      <xdr:rowOff>152400</xdr:rowOff>
    </xdr:from>
    <xdr:to>
      <xdr:col>13</xdr:col>
      <xdr:colOff>371475</xdr:colOff>
      <xdr:row>23</xdr:row>
      <xdr:rowOff>66675</xdr:rowOff>
    </xdr:to>
    <xdr:graphicFrame>
      <xdr:nvGraphicFramePr>
        <xdr:cNvPr id="1" name="Chart 2"/>
        <xdr:cNvGraphicFramePr/>
      </xdr:nvGraphicFramePr>
      <xdr:xfrm>
        <a:off x="4495800" y="676275"/>
        <a:ext cx="7210425" cy="3457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3%20ER%20retraites%20en%202007%20par%20sexe%20v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2%20ER%20retraites%20en%202007%20v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2%20ER%20retraites%20en%202007%20par%20sexe%20v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1%20MAQUETTES\2017%20PANORAMAS%20RETRAITES%20&#233;dition%202017\01%20Fichiers%20SRis&#233;s\MICO_201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01%20MAQUETTES\2017%20PANORAMAS%20RETRAITES%20&#233;dition%202017\01%20Fichiers%20SRis&#233;s\tabsas_M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2">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6">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2">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6">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ICO_RSI"/>
      <sheetName val="MICO_MSAsal"/>
      <sheetName val="MICO_CNAV"/>
      <sheetName val="Pens_Min_MSA_nsal"/>
    </sheetNames>
    <sheetDataSet>
      <sheetData sheetId="1">
        <row r="20">
          <cell r="I20">
            <v>38.315173527037935</v>
          </cell>
        </row>
        <row r="21">
          <cell r="I21">
            <v>27.845782909074046</v>
          </cell>
        </row>
        <row r="22">
          <cell r="I22">
            <v>26.453446258427594</v>
          </cell>
        </row>
        <row r="23">
          <cell r="E23">
            <v>15.292720841136367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G_ENS"/>
      <sheetName val="Liq_DD"/>
      <sheetName val="G1"/>
      <sheetName val="T1"/>
    </sheetNames>
    <sheetDataSet>
      <sheetData sheetId="0">
        <row r="9">
          <cell r="K9">
            <v>5.501199257817803</v>
          </cell>
        </row>
        <row r="17">
          <cell r="K17">
            <v>22.606406014516608</v>
          </cell>
        </row>
        <row r="25">
          <cell r="K25">
            <v>19.367931580398434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G24"/>
  <sheetViews>
    <sheetView showGridLines="0" zoomScalePageLayoutView="0" workbookViewId="0" topLeftCell="A1">
      <selection activeCell="C19" sqref="C19"/>
    </sheetView>
  </sheetViews>
  <sheetFormatPr defaultColWidth="11.421875" defaultRowHeight="12.75"/>
  <cols>
    <col min="1" max="1" width="3.7109375" style="7" customWidth="1"/>
    <col min="2" max="2" width="38.57421875" style="7" customWidth="1"/>
    <col min="3" max="6" width="10.7109375" style="7" customWidth="1"/>
    <col min="7" max="16384" width="11.421875" style="7" customWidth="1"/>
  </cols>
  <sheetData>
    <row r="2" spans="2:6" ht="27" customHeight="1">
      <c r="B2" s="93" t="s">
        <v>50</v>
      </c>
      <c r="C2" s="94"/>
      <c r="D2" s="94"/>
      <c r="E2" s="94"/>
      <c r="F2" s="94"/>
    </row>
    <row r="3" spans="2:6" ht="13.5">
      <c r="B3" s="27"/>
      <c r="C3" s="27"/>
      <c r="D3" s="28"/>
      <c r="E3" s="27"/>
      <c r="F3" s="28" t="s">
        <v>4</v>
      </c>
    </row>
    <row r="4" spans="2:6" ht="27.75" customHeight="1">
      <c r="B4" s="29"/>
      <c r="C4" s="42" t="s">
        <v>15</v>
      </c>
      <c r="D4" s="43" t="s">
        <v>16</v>
      </c>
      <c r="E4" s="43" t="s">
        <v>17</v>
      </c>
      <c r="F4" s="43" t="s">
        <v>18</v>
      </c>
    </row>
    <row r="5" spans="2:6" ht="13.5">
      <c r="B5" s="30" t="s">
        <v>41</v>
      </c>
      <c r="C5" s="31">
        <v>64.00929290191192</v>
      </c>
      <c r="D5" s="31">
        <v>43.2661354484143</v>
      </c>
      <c r="E5" s="31">
        <v>49</v>
      </c>
      <c r="F5" s="31">
        <v>56</v>
      </c>
    </row>
    <row r="6" spans="2:6" ht="13.5">
      <c r="B6" s="32" t="s">
        <v>42</v>
      </c>
      <c r="C6" s="31">
        <v>35.99070709808807</v>
      </c>
      <c r="D6" s="31">
        <v>56.7338645515857</v>
      </c>
      <c r="E6" s="31">
        <v>51</v>
      </c>
      <c r="F6" s="31">
        <v>44</v>
      </c>
    </row>
    <row r="7" spans="2:6" ht="13.5">
      <c r="B7" s="33" t="s">
        <v>37</v>
      </c>
      <c r="C7" s="34">
        <v>18.737326083896765</v>
      </c>
      <c r="D7" s="34">
        <v>51.10099266820891</v>
      </c>
      <c r="E7" s="34" t="s">
        <v>23</v>
      </c>
      <c r="F7" s="34" t="s">
        <v>23</v>
      </c>
    </row>
    <row r="8" spans="2:6" ht="13.5">
      <c r="B8" s="35" t="s">
        <v>36</v>
      </c>
      <c r="C8" s="36">
        <v>5.315268821688535</v>
      </c>
      <c r="D8" s="36">
        <v>35.808271827072545</v>
      </c>
      <c r="E8" s="36" t="s">
        <v>23</v>
      </c>
      <c r="F8" s="36" t="s">
        <v>23</v>
      </c>
    </row>
    <row r="9" spans="2:6" ht="13.5">
      <c r="B9" s="35" t="s">
        <v>39</v>
      </c>
      <c r="C9" s="36">
        <v>13.54</v>
      </c>
      <c r="D9" s="36">
        <v>15.292720841136367</v>
      </c>
      <c r="E9" s="36" t="s">
        <v>23</v>
      </c>
      <c r="F9" s="36" t="s">
        <v>23</v>
      </c>
    </row>
    <row r="10" spans="2:6" ht="13.5">
      <c r="B10" s="37" t="s">
        <v>38</v>
      </c>
      <c r="C10" s="38">
        <v>17.25338101419131</v>
      </c>
      <c r="D10" s="38">
        <v>5.632871883376786</v>
      </c>
      <c r="E10" s="38" t="s">
        <v>23</v>
      </c>
      <c r="F10" s="38" t="s">
        <v>23</v>
      </c>
    </row>
    <row r="11" spans="2:6" ht="13.5">
      <c r="B11" s="35" t="s">
        <v>32</v>
      </c>
      <c r="C11" s="36">
        <v>4.800927205022476</v>
      </c>
      <c r="D11" s="36" t="s">
        <v>23</v>
      </c>
      <c r="E11" s="36" t="s">
        <v>23</v>
      </c>
      <c r="F11" s="36" t="s">
        <v>23</v>
      </c>
    </row>
    <row r="12" spans="2:6" ht="13.5">
      <c r="B12" s="39" t="s">
        <v>31</v>
      </c>
      <c r="C12" s="40">
        <v>12.452453809168833</v>
      </c>
      <c r="D12" s="36">
        <v>5.632871883376786</v>
      </c>
      <c r="E12" s="36" t="s">
        <v>23</v>
      </c>
      <c r="F12" s="36" t="s">
        <v>23</v>
      </c>
    </row>
    <row r="13" spans="2:6" ht="13.5">
      <c r="B13" s="30" t="s">
        <v>22</v>
      </c>
      <c r="C13" s="41">
        <f>C9+C11</f>
        <v>18.340927205022474</v>
      </c>
      <c r="D13" s="41">
        <f>D9</f>
        <v>15.292720841136367</v>
      </c>
      <c r="E13" s="41" t="s">
        <v>23</v>
      </c>
      <c r="F13" s="41" t="s">
        <v>23</v>
      </c>
    </row>
    <row r="14" spans="1:6" ht="93" customHeight="1">
      <c r="A14" s="19"/>
      <c r="B14" s="91" t="s">
        <v>51</v>
      </c>
      <c r="C14" s="92"/>
      <c r="D14" s="92"/>
      <c r="E14" s="92"/>
      <c r="F14" s="92"/>
    </row>
    <row r="15" spans="1:5" ht="12.75">
      <c r="A15" s="19"/>
      <c r="B15" s="21"/>
      <c r="C15" s="22"/>
      <c r="D15" s="22"/>
      <c r="E15" s="22"/>
    </row>
    <row r="16" spans="2:7" ht="12.75">
      <c r="B16" s="90"/>
      <c r="C16" s="90"/>
      <c r="D16" s="95"/>
      <c r="E16" s="95"/>
      <c r="F16" s="8"/>
      <c r="G16" s="8"/>
    </row>
    <row r="17" spans="2:7" ht="12.75">
      <c r="B17" s="90"/>
      <c r="C17" s="90"/>
      <c r="D17" s="95"/>
      <c r="E17" s="95"/>
      <c r="F17" s="8"/>
      <c r="G17" s="8"/>
    </row>
    <row r="18" spans="2:7" ht="12.75">
      <c r="B18" s="90"/>
      <c r="C18" s="90"/>
      <c r="D18" s="95"/>
      <c r="E18" s="95"/>
      <c r="F18" s="8"/>
      <c r="G18" s="8"/>
    </row>
    <row r="19" spans="2:7" ht="12.75">
      <c r="B19" s="9"/>
      <c r="C19" s="10"/>
      <c r="D19" s="10"/>
      <c r="E19" s="10"/>
      <c r="F19" s="8"/>
      <c r="G19" s="8"/>
    </row>
    <row r="20" spans="2:7" ht="12.75">
      <c r="B20" s="8"/>
      <c r="C20" s="8"/>
      <c r="D20" s="8"/>
      <c r="E20" s="8"/>
      <c r="F20" s="8"/>
      <c r="G20" s="8"/>
    </row>
    <row r="21" spans="2:7" ht="12.75">
      <c r="B21" s="8"/>
      <c r="C21" s="8"/>
      <c r="D21" s="8"/>
      <c r="E21" s="8"/>
      <c r="F21" s="8"/>
      <c r="G21" s="8"/>
    </row>
    <row r="22" spans="2:7" ht="12.75">
      <c r="B22" s="8"/>
      <c r="C22" s="8"/>
      <c r="D22" s="8"/>
      <c r="E22" s="8"/>
      <c r="F22" s="8"/>
      <c r="G22" s="8"/>
    </row>
    <row r="23" spans="2:7" ht="12.75">
      <c r="B23" s="8"/>
      <c r="C23" s="8"/>
      <c r="D23" s="8"/>
      <c r="E23" s="8"/>
      <c r="F23" s="8"/>
      <c r="G23" s="8"/>
    </row>
    <row r="24" spans="2:7" ht="12.75">
      <c r="B24" s="8"/>
      <c r="C24" s="8"/>
      <c r="D24" s="8"/>
      <c r="E24" s="8"/>
      <c r="F24" s="8"/>
      <c r="G24" s="8"/>
    </row>
  </sheetData>
  <sheetProtection/>
  <mergeCells count="6">
    <mergeCell ref="B14:F14"/>
    <mergeCell ref="B2:F2"/>
    <mergeCell ref="D16:E18"/>
    <mergeCell ref="B16:C16"/>
    <mergeCell ref="B17:C17"/>
    <mergeCell ref="B18:C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I18"/>
  <sheetViews>
    <sheetView showGridLines="0" zoomScalePageLayoutView="0" workbookViewId="0" topLeftCell="A1">
      <selection activeCell="K21" sqref="K21"/>
    </sheetView>
  </sheetViews>
  <sheetFormatPr defaultColWidth="11.421875" defaultRowHeight="12.75"/>
  <cols>
    <col min="1" max="1" width="3.00390625" style="0" customWidth="1"/>
    <col min="2" max="2" width="19.28125" style="0" customWidth="1"/>
    <col min="3" max="5" width="15.7109375" style="0" customWidth="1"/>
    <col min="6" max="6" width="9.00390625" style="0" customWidth="1"/>
  </cols>
  <sheetData>
    <row r="2" spans="1:9" ht="29.25" customHeight="1">
      <c r="A2" s="1"/>
      <c r="B2" s="98" t="s">
        <v>52</v>
      </c>
      <c r="C2" s="98"/>
      <c r="D2" s="98"/>
      <c r="E2" s="98"/>
      <c r="F2" s="24"/>
      <c r="G2" s="24"/>
      <c r="H2" s="24"/>
      <c r="I2" s="24"/>
    </row>
    <row r="3" spans="1:9" ht="13.5">
      <c r="A3" s="2"/>
      <c r="B3" s="44"/>
      <c r="C3" s="44"/>
      <c r="D3" s="44"/>
      <c r="E3" s="45" t="s">
        <v>4</v>
      </c>
      <c r="F3" s="18"/>
      <c r="G3" s="18"/>
      <c r="H3" s="25"/>
      <c r="I3" s="18"/>
    </row>
    <row r="4" spans="1:9" ht="51">
      <c r="A4" s="2"/>
      <c r="B4" s="46"/>
      <c r="C4" s="47" t="s">
        <v>5</v>
      </c>
      <c r="D4" s="48" t="s">
        <v>6</v>
      </c>
      <c r="E4" s="49" t="s">
        <v>10</v>
      </c>
      <c r="F4" s="23"/>
      <c r="G4" s="18"/>
      <c r="H4" s="20"/>
      <c r="I4" s="20"/>
    </row>
    <row r="5" spans="1:9" ht="12.75">
      <c r="A5" s="2"/>
      <c r="B5" s="50" t="s">
        <v>1</v>
      </c>
      <c r="C5" s="51"/>
      <c r="D5" s="52"/>
      <c r="E5" s="53"/>
      <c r="F5" s="18"/>
      <c r="G5" s="18"/>
      <c r="H5" s="20"/>
      <c r="I5" s="20"/>
    </row>
    <row r="6" spans="1:9" ht="12.75">
      <c r="A6" s="2"/>
      <c r="B6" s="54" t="s">
        <v>11</v>
      </c>
      <c r="C6" s="55">
        <v>13.575922023733622</v>
      </c>
      <c r="D6" s="56">
        <v>24.688468700232985</v>
      </c>
      <c r="E6" s="57">
        <v>61.73560927603339</v>
      </c>
      <c r="F6" s="18"/>
      <c r="G6" s="18"/>
      <c r="H6" s="20"/>
      <c r="I6" s="20"/>
    </row>
    <row r="7" spans="1:9" ht="12.75">
      <c r="A7" s="2"/>
      <c r="B7" s="54" t="s">
        <v>3</v>
      </c>
      <c r="C7" s="55">
        <v>44.54001611818448</v>
      </c>
      <c r="D7" s="56">
        <v>13.044586171064864</v>
      </c>
      <c r="E7" s="57">
        <v>42.41539771075064</v>
      </c>
      <c r="F7" s="18"/>
      <c r="G7" s="18"/>
      <c r="H7" s="20"/>
      <c r="I7" s="20"/>
    </row>
    <row r="8" spans="1:9" ht="12.75">
      <c r="A8" s="2"/>
      <c r="B8" s="58" t="s">
        <v>0</v>
      </c>
      <c r="C8" s="59">
        <v>28.961446518405783</v>
      </c>
      <c r="D8" s="60">
        <v>18.902824227020172</v>
      </c>
      <c r="E8" s="61">
        <v>52.13572925457406</v>
      </c>
      <c r="F8" s="18"/>
      <c r="G8" s="18"/>
      <c r="H8" s="20"/>
      <c r="I8" s="20"/>
    </row>
    <row r="9" spans="1:9" ht="12.75">
      <c r="A9" s="2"/>
      <c r="B9" s="50" t="s">
        <v>43</v>
      </c>
      <c r="C9" s="62"/>
      <c r="D9" s="63"/>
      <c r="E9" s="64"/>
      <c r="F9" s="18"/>
      <c r="G9" s="18"/>
      <c r="H9" s="20"/>
      <c r="I9" s="20"/>
    </row>
    <row r="10" spans="1:9" ht="12.75">
      <c r="A10" s="2"/>
      <c r="B10" s="54" t="s">
        <v>11</v>
      </c>
      <c r="C10" s="55">
        <v>5.481227058910538</v>
      </c>
      <c r="D10" s="56">
        <v>29.7442747589398</v>
      </c>
      <c r="E10" s="57">
        <v>64.77449818214967</v>
      </c>
      <c r="F10" s="18"/>
      <c r="G10" s="18"/>
      <c r="H10" s="20"/>
      <c r="I10" s="20"/>
    </row>
    <row r="11" spans="1:9" ht="12.75">
      <c r="A11" s="2"/>
      <c r="B11" s="54" t="s">
        <v>3</v>
      </c>
      <c r="C11" s="55">
        <v>27.553422184961374</v>
      </c>
      <c r="D11" s="56">
        <v>19.59110319112299</v>
      </c>
      <c r="E11" s="57">
        <v>52.85547462391563</v>
      </c>
      <c r="F11" s="18"/>
      <c r="G11" s="18"/>
      <c r="H11" s="20"/>
      <c r="I11" s="20"/>
    </row>
    <row r="12" spans="1:9" ht="12.75">
      <c r="A12" s="2"/>
      <c r="B12" s="58" t="s">
        <v>0</v>
      </c>
      <c r="C12" s="59">
        <v>14.802991220266627</v>
      </c>
      <c r="D12" s="60">
        <v>25.456279373593254</v>
      </c>
      <c r="E12" s="61">
        <v>59.74072940614011</v>
      </c>
      <c r="F12" s="18"/>
      <c r="G12" s="18"/>
      <c r="H12" s="20"/>
      <c r="I12" s="20"/>
    </row>
    <row r="13" spans="1:9" ht="12.75">
      <c r="A13" s="2"/>
      <c r="B13" s="50" t="s">
        <v>44</v>
      </c>
      <c r="C13" s="65"/>
      <c r="D13" s="63"/>
      <c r="E13" s="64"/>
      <c r="F13" s="18"/>
      <c r="G13" s="18"/>
      <c r="H13" s="20"/>
      <c r="I13" s="20"/>
    </row>
    <row r="14" spans="1:9" ht="12.75">
      <c r="A14" s="2"/>
      <c r="B14" s="54" t="s">
        <v>11</v>
      </c>
      <c r="C14" s="55">
        <v>4</v>
      </c>
      <c r="D14" s="56">
        <v>0</v>
      </c>
      <c r="E14" s="57">
        <v>96</v>
      </c>
      <c r="F14" s="18"/>
      <c r="G14" s="18"/>
      <c r="H14" s="20"/>
      <c r="I14" s="20"/>
    </row>
    <row r="15" spans="1:9" ht="12.75">
      <c r="A15" s="2"/>
      <c r="B15" s="54" t="s">
        <v>3</v>
      </c>
      <c r="C15" s="55">
        <v>25</v>
      </c>
      <c r="D15" s="56">
        <v>0</v>
      </c>
      <c r="E15" s="57">
        <v>75</v>
      </c>
      <c r="F15" s="18"/>
      <c r="G15" s="18"/>
      <c r="H15" s="20"/>
      <c r="I15" s="20"/>
    </row>
    <row r="16" spans="1:9" ht="12.75">
      <c r="A16" s="2"/>
      <c r="B16" s="58" t="s">
        <v>0</v>
      </c>
      <c r="C16" s="59">
        <v>13</v>
      </c>
      <c r="D16" s="60">
        <v>0</v>
      </c>
      <c r="E16" s="61">
        <v>87</v>
      </c>
      <c r="F16" s="18"/>
      <c r="G16" s="18"/>
      <c r="H16" s="20"/>
      <c r="I16" s="20"/>
    </row>
    <row r="17" spans="2:9" ht="84.75" customHeight="1">
      <c r="B17" s="96" t="s">
        <v>53</v>
      </c>
      <c r="C17" s="97"/>
      <c r="D17" s="97"/>
      <c r="E17" s="97"/>
      <c r="F17" s="2"/>
      <c r="G17" s="2"/>
      <c r="H17" s="2"/>
      <c r="I17" s="2"/>
    </row>
    <row r="18" spans="2:7" ht="12.75">
      <c r="B18" s="2"/>
      <c r="C18" s="2"/>
      <c r="D18" s="2"/>
      <c r="E18" s="2"/>
      <c r="F18" s="2"/>
      <c r="G18" s="2"/>
    </row>
  </sheetData>
  <sheetProtection/>
  <mergeCells count="2">
    <mergeCell ref="B17:E17"/>
    <mergeCell ref="B2:E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IV34"/>
  <sheetViews>
    <sheetView showGridLines="0" tabSelected="1" zoomScalePageLayoutView="0" workbookViewId="0" topLeftCell="A1">
      <selection activeCell="K14" sqref="K14"/>
    </sheetView>
  </sheetViews>
  <sheetFormatPr defaultColWidth="11.421875" defaultRowHeight="12.75"/>
  <cols>
    <col min="1" max="1" width="3.8515625" style="13" customWidth="1"/>
    <col min="2" max="2" width="38.57421875" style="13" customWidth="1"/>
    <col min="3" max="3" width="10.00390625" style="13" customWidth="1"/>
    <col min="4" max="4" width="8.57421875" style="13" customWidth="1"/>
    <col min="5" max="5" width="9.00390625" style="13" customWidth="1"/>
    <col min="6" max="6" width="9.140625" style="13" customWidth="1"/>
    <col min="7" max="7" width="9.00390625" style="13" customWidth="1"/>
    <col min="8" max="8" width="9.8515625" style="13" customWidth="1"/>
    <col min="9" max="9" width="11.8515625" style="13" bestFit="1" customWidth="1"/>
    <col min="10" max="11" width="10.7109375" style="13" bestFit="1" customWidth="1"/>
    <col min="12" max="14" width="10.7109375" style="13" customWidth="1"/>
    <col min="15" max="17" width="11.8515625" style="13" bestFit="1" customWidth="1"/>
    <col min="18" max="18" width="12.421875" style="13" bestFit="1" customWidth="1"/>
    <col min="19" max="16384" width="11.421875" style="13" customWidth="1"/>
  </cols>
  <sheetData>
    <row r="1" ht="15.75" customHeight="1"/>
    <row r="2" spans="2:11" ht="12.75">
      <c r="B2" s="104" t="s">
        <v>54</v>
      </c>
      <c r="C2" s="104"/>
      <c r="D2" s="104"/>
      <c r="E2" s="104"/>
      <c r="F2" s="104"/>
      <c r="G2" s="104"/>
      <c r="H2" s="104"/>
      <c r="K2" s="26"/>
    </row>
    <row r="3" spans="2:256" ht="12.75">
      <c r="B3" s="66"/>
      <c r="C3" s="66"/>
      <c r="D3" s="66"/>
      <c r="E3" s="66"/>
      <c r="F3" s="66"/>
      <c r="G3" s="66"/>
      <c r="H3" s="72" t="s">
        <v>4</v>
      </c>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2:17" ht="37.5" customHeight="1">
      <c r="B4" s="99"/>
      <c r="C4" s="101" t="s">
        <v>28</v>
      </c>
      <c r="D4" s="101"/>
      <c r="E4" s="101"/>
      <c r="F4" s="101" t="s">
        <v>29</v>
      </c>
      <c r="G4" s="101"/>
      <c r="H4" s="101"/>
      <c r="I4" s="17"/>
      <c r="J4" s="17"/>
      <c r="K4" s="17"/>
      <c r="L4" s="17"/>
      <c r="M4" s="17"/>
      <c r="N4" s="17"/>
      <c r="O4" s="17"/>
      <c r="P4" s="17"/>
      <c r="Q4" s="17"/>
    </row>
    <row r="5" spans="2:8" ht="12.75">
      <c r="B5" s="100"/>
      <c r="C5" s="71" t="s">
        <v>0</v>
      </c>
      <c r="D5" s="71" t="s">
        <v>2</v>
      </c>
      <c r="E5" s="71" t="s">
        <v>3</v>
      </c>
      <c r="F5" s="71" t="s">
        <v>0</v>
      </c>
      <c r="G5" s="71" t="s">
        <v>2</v>
      </c>
      <c r="H5" s="71" t="s">
        <v>3</v>
      </c>
    </row>
    <row r="6" spans="2:8" ht="12.75">
      <c r="B6" s="67" t="s">
        <v>0</v>
      </c>
      <c r="C6" s="69">
        <v>28.965298833222054</v>
      </c>
      <c r="D6" s="69">
        <v>13.573239293971648</v>
      </c>
      <c r="E6" s="69">
        <v>44.55325205441332</v>
      </c>
      <c r="F6" s="69">
        <v>18.90675300699961</v>
      </c>
      <c r="G6" s="69">
        <v>24.691422301416537</v>
      </c>
      <c r="H6" s="69">
        <v>13.048462624774126</v>
      </c>
    </row>
    <row r="7" spans="2:8" ht="12.75">
      <c r="B7" s="67" t="s">
        <v>24</v>
      </c>
      <c r="C7" s="69">
        <v>30.679795979579723</v>
      </c>
      <c r="D7" s="69">
        <v>14.1859485479724</v>
      </c>
      <c r="E7" s="69">
        <v>44.91722863806582</v>
      </c>
      <c r="F7" s="69">
        <v>0</v>
      </c>
      <c r="G7" s="69">
        <v>0</v>
      </c>
      <c r="H7" s="69">
        <v>0</v>
      </c>
    </row>
    <row r="8" spans="2:8" ht="12.75">
      <c r="B8" s="67" t="s">
        <v>25</v>
      </c>
      <c r="C8" s="69">
        <v>31.097291979066537</v>
      </c>
      <c r="D8" s="69">
        <v>14.491660825732883</v>
      </c>
      <c r="E8" s="69">
        <v>45.01406694086754</v>
      </c>
      <c r="F8" s="69">
        <v>0</v>
      </c>
      <c r="G8" s="69">
        <v>0</v>
      </c>
      <c r="H8" s="69">
        <v>0</v>
      </c>
    </row>
    <row r="9" spans="2:8" ht="12.75">
      <c r="B9" s="68" t="s">
        <v>7</v>
      </c>
      <c r="C9" s="70">
        <v>34.79134797718182</v>
      </c>
      <c r="D9" s="70">
        <v>15.660691313896635</v>
      </c>
      <c r="E9" s="70">
        <v>50.545902528588236</v>
      </c>
      <c r="F9" s="70">
        <v>0</v>
      </c>
      <c r="G9" s="70">
        <v>0</v>
      </c>
      <c r="H9" s="70">
        <v>0</v>
      </c>
    </row>
    <row r="10" spans="2:8" ht="12.75">
      <c r="B10" s="68" t="s">
        <v>33</v>
      </c>
      <c r="C10" s="70">
        <v>2.9774432825404147</v>
      </c>
      <c r="D10" s="70">
        <v>0.9477530168598668</v>
      </c>
      <c r="E10" s="70">
        <v>4.423886831032074</v>
      </c>
      <c r="F10" s="70">
        <v>0</v>
      </c>
      <c r="G10" s="70">
        <v>0</v>
      </c>
      <c r="H10" s="70">
        <v>0</v>
      </c>
    </row>
    <row r="11" spans="2:8" ht="12.75">
      <c r="B11" s="68" t="s">
        <v>34</v>
      </c>
      <c r="C11" s="70">
        <v>5.136327260677227</v>
      </c>
      <c r="D11" s="70">
        <v>4.31989258837844</v>
      </c>
      <c r="E11" s="70">
        <v>21.524244113120076</v>
      </c>
      <c r="F11" s="70">
        <v>0</v>
      </c>
      <c r="G11" s="70">
        <v>0</v>
      </c>
      <c r="H11" s="70">
        <v>0</v>
      </c>
    </row>
    <row r="12" spans="2:8" ht="12.75">
      <c r="B12" s="68" t="s">
        <v>8</v>
      </c>
      <c r="C12" s="70">
        <v>56.06989983340769</v>
      </c>
      <c r="D12" s="70">
        <v>52.246751988683535</v>
      </c>
      <c r="E12" s="70">
        <v>63.3611283242064</v>
      </c>
      <c r="F12" s="70">
        <v>0</v>
      </c>
      <c r="G12" s="70">
        <v>0</v>
      </c>
      <c r="H12" s="70">
        <v>0</v>
      </c>
    </row>
    <row r="13" spans="2:8" ht="12.75">
      <c r="B13" s="68" t="s">
        <v>26</v>
      </c>
      <c r="C13" s="70">
        <v>16.279107321641437</v>
      </c>
      <c r="D13" s="70">
        <v>5.128414510842956</v>
      </c>
      <c r="E13" s="70">
        <v>19.299583090658608</v>
      </c>
      <c r="F13" s="70">
        <v>0</v>
      </c>
      <c r="G13" s="70">
        <v>0</v>
      </c>
      <c r="H13" s="70">
        <v>0</v>
      </c>
    </row>
    <row r="14" spans="2:8" ht="12.75">
      <c r="B14" s="68" t="s">
        <v>45</v>
      </c>
      <c r="C14" s="70">
        <v>2.2427005889712275</v>
      </c>
      <c r="D14" s="70">
        <v>2.5822281391374178</v>
      </c>
      <c r="E14" s="70">
        <v>1.0050719101088228</v>
      </c>
      <c r="F14" s="70">
        <v>0</v>
      </c>
      <c r="G14" s="70">
        <v>0</v>
      </c>
      <c r="H14" s="70">
        <v>0</v>
      </c>
    </row>
    <row r="15" spans="2:8" ht="12.75">
      <c r="B15" s="67" t="s">
        <v>30</v>
      </c>
      <c r="C15" s="69">
        <v>13.082185508877032</v>
      </c>
      <c r="D15" s="69">
        <v>6.580022406311986</v>
      </c>
      <c r="E15" s="69">
        <v>35.15727447545692</v>
      </c>
      <c r="F15" s="70">
        <v>0</v>
      </c>
      <c r="G15" s="70">
        <v>0</v>
      </c>
      <c r="H15" s="70">
        <v>0</v>
      </c>
    </row>
    <row r="16" spans="2:8" ht="12.75">
      <c r="B16" s="68" t="s">
        <v>27</v>
      </c>
      <c r="C16" s="70">
        <v>11.773719109535875</v>
      </c>
      <c r="D16" s="70">
        <v>4.5412777811803435</v>
      </c>
      <c r="E16" s="70">
        <v>39.10506151467693</v>
      </c>
      <c r="F16" s="70">
        <v>0</v>
      </c>
      <c r="G16" s="70">
        <v>0</v>
      </c>
      <c r="H16" s="70">
        <v>0</v>
      </c>
    </row>
    <row r="17" spans="2:8" ht="12.75">
      <c r="B17" s="68" t="s">
        <v>17</v>
      </c>
      <c r="C17" s="70">
        <v>36.50192731810937</v>
      </c>
      <c r="D17" s="70">
        <v>33.78663052253849</v>
      </c>
      <c r="E17" s="70">
        <v>40.141375641901114</v>
      </c>
      <c r="F17" s="70">
        <v>0</v>
      </c>
      <c r="G17" s="70">
        <v>0</v>
      </c>
      <c r="H17" s="70">
        <v>0</v>
      </c>
    </row>
    <row r="18" spans="2:8" ht="12.75">
      <c r="B18" s="68" t="s">
        <v>18</v>
      </c>
      <c r="C18" s="70">
        <v>32.966321940345736</v>
      </c>
      <c r="D18" s="70">
        <v>23.069830311841237</v>
      </c>
      <c r="E18" s="70">
        <v>57.88905541836938</v>
      </c>
      <c r="F18" s="70">
        <v>0</v>
      </c>
      <c r="G18" s="70">
        <v>0</v>
      </c>
      <c r="H18" s="70">
        <v>0</v>
      </c>
    </row>
    <row r="19" spans="2:8" ht="12.75">
      <c r="B19" s="68" t="s">
        <v>9</v>
      </c>
      <c r="C19" s="70">
        <v>0</v>
      </c>
      <c r="D19" s="70">
        <v>0</v>
      </c>
      <c r="E19" s="70">
        <v>0</v>
      </c>
      <c r="F19" s="70">
        <v>0</v>
      </c>
      <c r="G19" s="70">
        <v>0</v>
      </c>
      <c r="H19" s="70">
        <v>0</v>
      </c>
    </row>
    <row r="20" spans="2:9" ht="12.75">
      <c r="B20" s="67" t="s">
        <v>40</v>
      </c>
      <c r="C20" s="69">
        <v>25.565871909330472</v>
      </c>
      <c r="D20" s="69">
        <v>12.237304799906768</v>
      </c>
      <c r="E20" s="69">
        <v>43.62555033236287</v>
      </c>
      <c r="F20" s="69">
        <v>54.234332999314915</v>
      </c>
      <c r="G20" s="69">
        <v>61.823939564045396</v>
      </c>
      <c r="H20" s="69">
        <v>43.950717904676715</v>
      </c>
      <c r="I20" s="26"/>
    </row>
    <row r="21" spans="2:8" ht="12.75">
      <c r="B21" s="67" t="s">
        <v>25</v>
      </c>
      <c r="C21" s="69">
        <v>27.317302759411522</v>
      </c>
      <c r="D21" s="69">
        <v>13.537514858807103</v>
      </c>
      <c r="E21" s="69">
        <v>45.39365061358093</v>
      </c>
      <c r="F21" s="69">
        <v>49.660576338541965</v>
      </c>
      <c r="G21" s="69">
        <v>56.37410910222756</v>
      </c>
      <c r="H21" s="69">
        <v>40.85375329873155</v>
      </c>
    </row>
    <row r="22" spans="2:8" ht="12.75">
      <c r="B22" s="68" t="s">
        <v>7</v>
      </c>
      <c r="C22" s="70">
        <v>33.2037552268806</v>
      </c>
      <c r="D22" s="70">
        <v>14.610255459745987</v>
      </c>
      <c r="E22" s="70">
        <v>58.74078306615793</v>
      </c>
      <c r="F22" s="70">
        <v>31.964843604686767</v>
      </c>
      <c r="G22" s="70">
        <v>41.13252878427275</v>
      </c>
      <c r="H22" s="70">
        <v>19.373592114387257</v>
      </c>
    </row>
    <row r="23" spans="2:8" ht="12.75">
      <c r="B23" s="68" t="s">
        <v>33</v>
      </c>
      <c r="C23" s="70">
        <v>13.005216596239826</v>
      </c>
      <c r="D23" s="70">
        <v>8.257446347645265</v>
      </c>
      <c r="E23" s="70">
        <v>17.948785926512958</v>
      </c>
      <c r="F23" s="70">
        <v>84.78422406837866</v>
      </c>
      <c r="G23" s="70">
        <v>88.53296444343412</v>
      </c>
      <c r="H23" s="70">
        <v>80.88088482175723</v>
      </c>
    </row>
    <row r="24" spans="2:8" ht="12.75">
      <c r="B24" s="68" t="s">
        <v>34</v>
      </c>
      <c r="C24" s="70">
        <v>6.569754181553565</v>
      </c>
      <c r="D24" s="70">
        <v>6.3968716393998095</v>
      </c>
      <c r="E24" s="70">
        <v>17.80508275185255</v>
      </c>
      <c r="F24" s="70">
        <v>87.61345363855595</v>
      </c>
      <c r="G24" s="70">
        <v>87.69683084822677</v>
      </c>
      <c r="H24" s="70">
        <v>82.19491724814745</v>
      </c>
    </row>
    <row r="25" spans="2:8" ht="12.75">
      <c r="B25" s="68" t="s">
        <v>8</v>
      </c>
      <c r="C25" s="70">
        <v>16.784083540131174</v>
      </c>
      <c r="D25" s="70">
        <v>13.393928331315433</v>
      </c>
      <c r="E25" s="70">
        <v>23.64091553514317</v>
      </c>
      <c r="F25" s="70">
        <v>38.10582551356394</v>
      </c>
      <c r="G25" s="70">
        <v>31.43804291642868</v>
      </c>
      <c r="H25" s="70">
        <v>51.59189391802271</v>
      </c>
    </row>
    <row r="26" spans="2:8" ht="12.75">
      <c r="B26" s="68" t="s">
        <v>26</v>
      </c>
      <c r="C26" s="70">
        <v>37.35763936815362</v>
      </c>
      <c r="D26" s="70">
        <v>27.459166721926227</v>
      </c>
      <c r="E26" s="70">
        <v>43.739252523241376</v>
      </c>
      <c r="F26" s="70">
        <v>61.88821546362724</v>
      </c>
      <c r="G26" s="70">
        <v>71.57260769652386</v>
      </c>
      <c r="H26" s="70">
        <v>55.64462141823305</v>
      </c>
    </row>
    <row r="27" spans="2:8" ht="12.75">
      <c r="B27" s="68" t="s">
        <v>45</v>
      </c>
      <c r="C27" s="70">
        <v>3.215530350306253</v>
      </c>
      <c r="D27" s="70">
        <v>2.47632878087877</v>
      </c>
      <c r="E27" s="70">
        <v>5.688453970908185</v>
      </c>
      <c r="F27" s="70">
        <v>89.04165895445237</v>
      </c>
      <c r="G27" s="70">
        <v>91.07330512758429</v>
      </c>
      <c r="H27" s="70">
        <v>82.2449934466469</v>
      </c>
    </row>
    <row r="28" spans="2:8" ht="12.75">
      <c r="B28" s="67" t="s">
        <v>30</v>
      </c>
      <c r="C28" s="69">
        <v>16.609174389948596</v>
      </c>
      <c r="D28" s="69">
        <v>6.111369172141726</v>
      </c>
      <c r="E28" s="69">
        <v>33.44262905000747</v>
      </c>
      <c r="F28" s="69">
        <v>77.624211586817</v>
      </c>
      <c r="G28" s="69">
        <v>87.50079874752603</v>
      </c>
      <c r="H28" s="69">
        <v>61.78689333634099</v>
      </c>
    </row>
    <row r="29" spans="2:8" ht="12.75">
      <c r="B29" s="68" t="s">
        <v>27</v>
      </c>
      <c r="C29" s="70">
        <v>27.38296068198487</v>
      </c>
      <c r="D29" s="70">
        <v>4.764117326224145</v>
      </c>
      <c r="E29" s="70">
        <v>42.36270989549909</v>
      </c>
      <c r="F29" s="70">
        <v>71.96317374111977</v>
      </c>
      <c r="G29" s="70">
        <v>93.81847992433899</v>
      </c>
      <c r="H29" s="70">
        <v>57.489091204719465</v>
      </c>
    </row>
    <row r="30" spans="2:8" ht="12.75">
      <c r="B30" s="68" t="s">
        <v>17</v>
      </c>
      <c r="C30" s="70">
        <v>15.694494302968948</v>
      </c>
      <c r="D30" s="70">
        <v>8.993957422837765</v>
      </c>
      <c r="E30" s="70">
        <v>29.01877925807109</v>
      </c>
      <c r="F30" s="70">
        <v>83.62263760046379</v>
      </c>
      <c r="G30" s="70">
        <v>90.2262260839665</v>
      </c>
      <c r="H30" s="70">
        <v>70.49113840055219</v>
      </c>
    </row>
    <row r="31" spans="2:8" ht="12.75">
      <c r="B31" s="68" t="s">
        <v>18</v>
      </c>
      <c r="C31" s="70">
        <v>11.649025509226723</v>
      </c>
      <c r="D31" s="70">
        <v>8.386154610832188</v>
      </c>
      <c r="E31" s="70">
        <v>30.774404250979963</v>
      </c>
      <c r="F31" s="70">
        <v>87.78149854181663</v>
      </c>
      <c r="G31" s="70">
        <v>91.13041891862198</v>
      </c>
      <c r="H31" s="70">
        <v>68.15173917441655</v>
      </c>
    </row>
    <row r="32" spans="2:8" ht="12.75">
      <c r="B32" s="68" t="s">
        <v>9</v>
      </c>
      <c r="C32" s="70">
        <v>0</v>
      </c>
      <c r="D32" s="70">
        <v>0</v>
      </c>
      <c r="E32" s="70">
        <v>0</v>
      </c>
      <c r="F32" s="70">
        <v>67.34356626758422</v>
      </c>
      <c r="G32" s="70">
        <v>68.11614954388071</v>
      </c>
      <c r="H32" s="70">
        <v>65.65088701151245</v>
      </c>
    </row>
    <row r="33" spans="2:8" ht="12.75">
      <c r="B33" s="67" t="s">
        <v>46</v>
      </c>
      <c r="C33" s="69">
        <v>34.371853948696305</v>
      </c>
      <c r="D33" s="69">
        <v>27.973692869114075</v>
      </c>
      <c r="E33" s="69">
        <v>47.253045234501904</v>
      </c>
      <c r="F33" s="69">
        <v>50.85781964750169</v>
      </c>
      <c r="G33" s="69">
        <v>54.23920152858543</v>
      </c>
      <c r="H33" s="69">
        <v>44.050203165385724</v>
      </c>
    </row>
    <row r="34" spans="2:8" ht="120.75" customHeight="1">
      <c r="B34" s="102" t="s">
        <v>55</v>
      </c>
      <c r="C34" s="103"/>
      <c r="D34" s="103"/>
      <c r="E34" s="103"/>
      <c r="F34" s="103"/>
      <c r="G34" s="103"/>
      <c r="H34" s="103"/>
    </row>
  </sheetData>
  <sheetProtection/>
  <mergeCells count="5">
    <mergeCell ref="B4:B5"/>
    <mergeCell ref="C4:E4"/>
    <mergeCell ref="F4:H4"/>
    <mergeCell ref="B34:H34"/>
    <mergeCell ref="B2:H2"/>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Q73"/>
  <sheetViews>
    <sheetView showGridLines="0" zoomScalePageLayoutView="0" workbookViewId="0" topLeftCell="A61">
      <selection activeCell="G82" sqref="G82"/>
    </sheetView>
  </sheetViews>
  <sheetFormatPr defaultColWidth="11.421875" defaultRowHeight="12.75"/>
  <cols>
    <col min="1" max="1" width="4.57421875" style="3" customWidth="1"/>
    <col min="2" max="2" width="20.8515625" style="11" customWidth="1"/>
    <col min="3" max="3" width="13.140625" style="11" customWidth="1"/>
    <col min="4" max="4" width="16.140625" style="11" customWidth="1"/>
    <col min="5" max="5" width="8.00390625" style="11" customWidth="1"/>
    <col min="6" max="6" width="20.140625" style="11" customWidth="1"/>
    <col min="7" max="7" width="9.00390625" style="11" customWidth="1"/>
    <col min="8" max="8" width="12.57421875" style="11" customWidth="1"/>
    <col min="9" max="9" width="13.28125" style="11" customWidth="1"/>
    <col min="10" max="10" width="20.57421875" style="11" customWidth="1"/>
    <col min="11" max="11" width="8.8515625" style="11" customWidth="1"/>
    <col min="12" max="14" width="11.421875" style="11" customWidth="1"/>
    <col min="15" max="16384" width="11.421875" style="3" customWidth="1"/>
  </cols>
  <sheetData>
    <row r="2" spans="2:4" ht="30" customHeight="1">
      <c r="B2" s="93" t="s">
        <v>49</v>
      </c>
      <c r="C2" s="94"/>
      <c r="D2" s="94"/>
    </row>
    <row r="3" spans="2:15" s="4" customFormat="1" ht="24" customHeight="1">
      <c r="B3" s="86" t="s">
        <v>12</v>
      </c>
      <c r="C3" s="87" t="s">
        <v>13</v>
      </c>
      <c r="D3" s="88" t="s">
        <v>14</v>
      </c>
      <c r="E3" s="12"/>
      <c r="F3" s="12"/>
      <c r="G3" s="12"/>
      <c r="H3" s="12"/>
      <c r="I3" s="12"/>
      <c r="J3" s="12"/>
      <c r="K3" s="12"/>
      <c r="L3" s="13"/>
      <c r="M3" s="13"/>
      <c r="N3" s="13"/>
      <c r="O3"/>
    </row>
    <row r="4" spans="1:17" ht="12.75" customHeight="1">
      <c r="A4" s="5"/>
      <c r="B4" s="73"/>
      <c r="C4" s="74">
        <v>2008</v>
      </c>
      <c r="D4" s="75">
        <v>0.4314258391124367</v>
      </c>
      <c r="I4" s="14"/>
      <c r="L4" s="13"/>
      <c r="M4" s="13"/>
      <c r="N4" s="13"/>
      <c r="O4"/>
      <c r="Q4" s="6"/>
    </row>
    <row r="5" spans="1:17" ht="12.75" customHeight="1">
      <c r="A5" s="5"/>
      <c r="B5" s="73" t="s">
        <v>15</v>
      </c>
      <c r="C5" s="74">
        <v>2009</v>
      </c>
      <c r="D5" s="75">
        <v>0.4536831882704655</v>
      </c>
      <c r="I5" s="14"/>
      <c r="L5" s="13"/>
      <c r="M5" s="13"/>
      <c r="N5" s="13"/>
      <c r="O5"/>
      <c r="Q5" s="6"/>
    </row>
    <row r="6" spans="1:17" ht="12.75" customHeight="1">
      <c r="A6" s="5"/>
      <c r="B6" s="73"/>
      <c r="C6" s="74">
        <v>2010</v>
      </c>
      <c r="D6" s="75">
        <v>0.4328647290616594</v>
      </c>
      <c r="I6" s="14"/>
      <c r="L6" s="13"/>
      <c r="M6" s="13"/>
      <c r="N6" s="13"/>
      <c r="O6"/>
      <c r="Q6" s="6"/>
    </row>
    <row r="7" spans="1:17" ht="12.75" customHeight="1">
      <c r="A7" s="5"/>
      <c r="B7" s="73"/>
      <c r="C7" s="74">
        <v>2011</v>
      </c>
      <c r="D7" s="75">
        <v>0.46143811003451174</v>
      </c>
      <c r="E7" s="14">
        <f>D7-D11</f>
        <v>0.27920826536220467</v>
      </c>
      <c r="I7" s="14"/>
      <c r="L7" s="13"/>
      <c r="M7" s="13"/>
      <c r="N7" s="13"/>
      <c r="O7"/>
      <c r="Q7" s="6"/>
    </row>
    <row r="8" spans="1:17" ht="12.75" customHeight="1">
      <c r="A8" s="5"/>
      <c r="B8" s="73"/>
      <c r="C8" s="74">
        <v>2012</v>
      </c>
      <c r="D8" s="75">
        <v>0.28034520076587954</v>
      </c>
      <c r="I8" s="14"/>
      <c r="L8" s="13"/>
      <c r="M8" s="13"/>
      <c r="N8" s="13"/>
      <c r="O8"/>
      <c r="Q8" s="6"/>
    </row>
    <row r="9" spans="1:17" ht="12.75" customHeight="1">
      <c r="A9" s="5"/>
      <c r="B9" s="73"/>
      <c r="C9" s="74">
        <v>2013</v>
      </c>
      <c r="D9" s="76">
        <v>0.2554882971348313</v>
      </c>
      <c r="L9" s="13"/>
      <c r="M9" s="13"/>
      <c r="N9" s="13"/>
      <c r="O9"/>
      <c r="Q9" s="6"/>
    </row>
    <row r="10" spans="2:15" ht="12.75" customHeight="1">
      <c r="B10" s="73"/>
      <c r="C10" s="74">
        <v>2014</v>
      </c>
      <c r="D10" s="76">
        <v>0.24531915919915726</v>
      </c>
      <c r="I10" s="14"/>
      <c r="L10" s="13"/>
      <c r="M10" s="13"/>
      <c r="N10" s="13"/>
      <c r="O10"/>
    </row>
    <row r="11" spans="2:17" ht="12.75" customHeight="1">
      <c r="B11" s="73"/>
      <c r="C11" s="74">
        <v>2015</v>
      </c>
      <c r="D11" s="76">
        <v>0.18222984467230707</v>
      </c>
      <c r="I11" s="14"/>
      <c r="L11" s="13"/>
      <c r="M11" s="13"/>
      <c r="N11" s="13"/>
      <c r="O11"/>
      <c r="Q11" s="6"/>
    </row>
    <row r="12" spans="2:17" ht="12.75" customHeight="1">
      <c r="B12" s="81"/>
      <c r="C12" s="82">
        <v>2008</v>
      </c>
      <c r="D12" s="83">
        <v>0.7482421092825944</v>
      </c>
      <c r="I12" s="14"/>
      <c r="L12" s="13"/>
      <c r="M12" s="13"/>
      <c r="N12" s="13"/>
      <c r="O12"/>
      <c r="Q12" s="6"/>
    </row>
    <row r="13" spans="2:17" ht="12.75" customHeight="1">
      <c r="B13" s="73" t="s">
        <v>16</v>
      </c>
      <c r="C13" s="74">
        <v>2009</v>
      </c>
      <c r="D13" s="75">
        <v>0.7482421092825944</v>
      </c>
      <c r="I13" s="14"/>
      <c r="L13" s="13"/>
      <c r="M13" s="13"/>
      <c r="N13" s="13"/>
      <c r="O13"/>
      <c r="Q13" s="6"/>
    </row>
    <row r="14" spans="2:17" ht="12.75" customHeight="1">
      <c r="B14" s="73"/>
      <c r="C14" s="74">
        <v>2010</v>
      </c>
      <c r="D14" s="75">
        <v>0.7238060723202062</v>
      </c>
      <c r="I14" s="14"/>
      <c r="L14" s="13"/>
      <c r="M14" s="13"/>
      <c r="N14" s="13"/>
      <c r="O14"/>
      <c r="Q14" s="6"/>
    </row>
    <row r="15" spans="2:17" ht="12.75" customHeight="1">
      <c r="B15" s="73"/>
      <c r="C15" s="74">
        <v>2011</v>
      </c>
      <c r="D15" s="75">
        <v>0.7278130841121495</v>
      </c>
      <c r="L15" s="13"/>
      <c r="M15" s="13"/>
      <c r="N15" s="13"/>
      <c r="O15"/>
      <c r="Q15" s="6"/>
    </row>
    <row r="16" spans="2:17" ht="12.75" customHeight="1">
      <c r="B16" s="73"/>
      <c r="C16" s="74">
        <v>2012</v>
      </c>
      <c r="D16" s="75">
        <f>'[6]MICO_MSAsal'!$I20/100</f>
        <v>0.3831517352703793</v>
      </c>
      <c r="I16" s="14"/>
      <c r="L16" s="13"/>
      <c r="M16" s="13"/>
      <c r="N16" s="13"/>
      <c r="O16"/>
      <c r="Q16" s="6"/>
    </row>
    <row r="17" spans="2:17" ht="12.75" customHeight="1">
      <c r="B17" s="73"/>
      <c r="C17" s="74">
        <v>2013</v>
      </c>
      <c r="D17" s="76">
        <f>'[6]MICO_MSAsal'!$I21/100</f>
        <v>0.27845782909074046</v>
      </c>
      <c r="I17" s="14"/>
      <c r="L17" s="13"/>
      <c r="M17" s="13"/>
      <c r="N17" s="13"/>
      <c r="O17"/>
      <c r="Q17" s="6"/>
    </row>
    <row r="18" spans="2:17" ht="12.75" customHeight="1">
      <c r="B18" s="73"/>
      <c r="C18" s="74">
        <v>2014</v>
      </c>
      <c r="D18" s="76">
        <f>'[6]MICO_MSAsal'!$I22/100</f>
        <v>0.26453446258427593</v>
      </c>
      <c r="I18" s="14"/>
      <c r="L18" s="13"/>
      <c r="M18" s="13"/>
      <c r="N18" s="13"/>
      <c r="O18"/>
      <c r="Q18" s="6"/>
    </row>
    <row r="19" spans="2:17" ht="12.75" customHeight="1">
      <c r="B19" s="84"/>
      <c r="C19" s="79">
        <v>2015</v>
      </c>
      <c r="D19" s="85">
        <f>'[6]MICO_MSAsal'!$E$23/100</f>
        <v>0.15292720841136367</v>
      </c>
      <c r="I19" s="14"/>
      <c r="L19" s="13"/>
      <c r="M19" s="13"/>
      <c r="N19" s="13"/>
      <c r="O19"/>
      <c r="Q19" s="6"/>
    </row>
    <row r="20" spans="2:17" ht="12.75" customHeight="1">
      <c r="B20" s="73"/>
      <c r="C20" s="74">
        <v>2008</v>
      </c>
      <c r="D20" s="75">
        <v>0.5060189258202262</v>
      </c>
      <c r="I20" s="14"/>
      <c r="L20" s="13"/>
      <c r="M20" s="13"/>
      <c r="N20" s="13"/>
      <c r="O20"/>
      <c r="Q20" s="6"/>
    </row>
    <row r="21" spans="2:17" ht="12.75" customHeight="1">
      <c r="B21" s="73" t="s">
        <v>17</v>
      </c>
      <c r="C21" s="74">
        <v>2009</v>
      </c>
      <c r="D21" s="75">
        <v>0.45507204846897004</v>
      </c>
      <c r="L21" s="13"/>
      <c r="M21" s="13"/>
      <c r="N21" s="13"/>
      <c r="O21"/>
      <c r="Q21" s="6"/>
    </row>
    <row r="22" spans="2:17" ht="12.75" customHeight="1">
      <c r="B22" s="73"/>
      <c r="C22" s="74">
        <v>2010</v>
      </c>
      <c r="D22" s="75">
        <v>0.45366550620811785</v>
      </c>
      <c r="I22" s="14"/>
      <c r="L22" s="13"/>
      <c r="M22" s="13"/>
      <c r="N22" s="13"/>
      <c r="O22"/>
      <c r="Q22" s="6"/>
    </row>
    <row r="23" spans="2:17" ht="12.75" customHeight="1">
      <c r="B23" s="73"/>
      <c r="C23" s="74">
        <v>2011</v>
      </c>
      <c r="D23" s="75">
        <v>0.4711115145463623</v>
      </c>
      <c r="I23" s="14"/>
      <c r="L23" s="13"/>
      <c r="M23" s="13"/>
      <c r="N23" s="13"/>
      <c r="O23"/>
      <c r="Q23" s="6"/>
    </row>
    <row r="24" spans="2:15" ht="12.75" customHeight="1">
      <c r="B24" s="73"/>
      <c r="C24" s="74">
        <v>2012</v>
      </c>
      <c r="D24" s="75">
        <v>0.1260066195824972</v>
      </c>
      <c r="I24" s="14"/>
      <c r="L24" s="13"/>
      <c r="M24" s="13"/>
      <c r="N24" s="13"/>
      <c r="O24"/>
    </row>
    <row r="25" spans="2:14" ht="12.75" customHeight="1">
      <c r="B25" s="73"/>
      <c r="C25" s="74">
        <v>2013</v>
      </c>
      <c r="D25" s="76"/>
      <c r="I25" s="14"/>
      <c r="L25" s="13"/>
      <c r="M25" s="13"/>
      <c r="N25" s="13"/>
    </row>
    <row r="26" spans="2:14" ht="12.75" customHeight="1">
      <c r="B26" s="73"/>
      <c r="C26" s="74">
        <v>2014</v>
      </c>
      <c r="D26" s="76"/>
      <c r="I26" s="14"/>
      <c r="L26" s="13"/>
      <c r="M26" s="13"/>
      <c r="N26" s="13"/>
    </row>
    <row r="27" spans="2:14" ht="12.75" customHeight="1">
      <c r="B27" s="73"/>
      <c r="C27" s="74">
        <v>2015</v>
      </c>
      <c r="D27" s="76"/>
      <c r="L27" s="13"/>
      <c r="M27" s="13"/>
      <c r="N27" s="13"/>
    </row>
    <row r="28" spans="2:14" ht="12.75" customHeight="1">
      <c r="B28" s="81"/>
      <c r="C28" s="82">
        <v>2008</v>
      </c>
      <c r="D28" s="83">
        <v>0.33989153739437505</v>
      </c>
      <c r="I28" s="14"/>
      <c r="L28" s="13"/>
      <c r="M28" s="13"/>
      <c r="N28" s="13"/>
    </row>
    <row r="29" spans="2:14" ht="12.75" customHeight="1">
      <c r="B29" s="73" t="s">
        <v>18</v>
      </c>
      <c r="C29" s="74">
        <v>2009</v>
      </c>
      <c r="D29" s="75">
        <v>0.3713288212415398</v>
      </c>
      <c r="I29" s="14"/>
      <c r="L29" s="13"/>
      <c r="M29" s="13"/>
      <c r="N29" s="13"/>
    </row>
    <row r="30" spans="2:9" ht="12.75" customHeight="1">
      <c r="B30" s="73"/>
      <c r="C30" s="74">
        <v>2010</v>
      </c>
      <c r="D30" s="75">
        <v>0.3775367193631573</v>
      </c>
      <c r="I30" s="14"/>
    </row>
    <row r="31" spans="2:9" ht="12.75" customHeight="1">
      <c r="B31" s="73"/>
      <c r="C31" s="74">
        <v>2011</v>
      </c>
      <c r="D31" s="75">
        <v>0.39271241612967517</v>
      </c>
      <c r="I31" s="14"/>
    </row>
    <row r="32" spans="2:9" ht="12" customHeight="1">
      <c r="B32" s="73"/>
      <c r="C32" s="74">
        <v>2012</v>
      </c>
      <c r="D32" s="75">
        <v>0.1318150448585231</v>
      </c>
      <c r="I32" s="14"/>
    </row>
    <row r="33" spans="2:4" ht="12" customHeight="1">
      <c r="B33" s="73"/>
      <c r="C33" s="74">
        <v>2013</v>
      </c>
      <c r="D33" s="76"/>
    </row>
    <row r="34" spans="2:9" ht="12.75" customHeight="1">
      <c r="B34" s="73"/>
      <c r="C34" s="74">
        <v>2014</v>
      </c>
      <c r="D34" s="76"/>
      <c r="I34" s="14"/>
    </row>
    <row r="35" spans="2:9" ht="12.75" customHeight="1">
      <c r="B35" s="84"/>
      <c r="C35" s="79">
        <v>2015</v>
      </c>
      <c r="D35" s="85"/>
      <c r="I35" s="14"/>
    </row>
    <row r="36" spans="2:9" ht="12.75" customHeight="1">
      <c r="B36" s="73"/>
      <c r="C36" s="74">
        <v>2008</v>
      </c>
      <c r="D36" s="75">
        <v>0.10555932039304902</v>
      </c>
      <c r="I36" s="14"/>
    </row>
    <row r="37" spans="2:9" ht="12.75" customHeight="1">
      <c r="B37" s="73" t="s">
        <v>19</v>
      </c>
      <c r="C37" s="74">
        <v>2009</v>
      </c>
      <c r="D37" s="75">
        <v>0.09365067951391386</v>
      </c>
      <c r="I37" s="14"/>
    </row>
    <row r="38" spans="2:9" ht="12.75" customHeight="1">
      <c r="B38" s="73"/>
      <c r="C38" s="74">
        <v>2010</v>
      </c>
      <c r="D38" s="75">
        <v>0.08872575166334466</v>
      </c>
      <c r="I38" s="14"/>
    </row>
    <row r="39" spans="2:8" ht="12.75" customHeight="1">
      <c r="B39" s="73"/>
      <c r="C39" s="74">
        <v>2011</v>
      </c>
      <c r="D39" s="75">
        <v>0.08291763956697093</v>
      </c>
      <c r="G39" s="15"/>
      <c r="H39" s="15"/>
    </row>
    <row r="40" spans="2:9" ht="12.75" customHeight="1">
      <c r="B40" s="73"/>
      <c r="C40" s="74">
        <v>2012</v>
      </c>
      <c r="D40" s="75">
        <v>0.0723389006882922</v>
      </c>
      <c r="I40" s="14"/>
    </row>
    <row r="41" spans="2:9" ht="12.75" customHeight="1">
      <c r="B41" s="73"/>
      <c r="C41" s="74">
        <v>2013</v>
      </c>
      <c r="D41" s="76">
        <v>0.06635058334865904</v>
      </c>
      <c r="I41" s="14"/>
    </row>
    <row r="42" spans="2:9" ht="12.75" customHeight="1">
      <c r="B42" s="73"/>
      <c r="C42" s="74">
        <v>2014</v>
      </c>
      <c r="D42" s="76">
        <v>0.06386639148448113</v>
      </c>
      <c r="I42" s="14"/>
    </row>
    <row r="43" spans="2:9" ht="12.75" customHeight="1">
      <c r="B43" s="73"/>
      <c r="C43" s="74">
        <v>2015</v>
      </c>
      <c r="D43" s="76">
        <f>'[7]MG_ENS'!K9/100</f>
        <v>0.055011992578178036</v>
      </c>
      <c r="I43" s="14"/>
    </row>
    <row r="44" spans="2:9" ht="12.75" customHeight="1">
      <c r="B44" s="81"/>
      <c r="C44" s="82">
        <v>2008</v>
      </c>
      <c r="D44" s="83">
        <v>0.31952556384221403</v>
      </c>
      <c r="I44" s="14"/>
    </row>
    <row r="45" spans="2:4" ht="12.75" customHeight="1">
      <c r="B45" s="73" t="s">
        <v>20</v>
      </c>
      <c r="C45" s="74">
        <v>2009</v>
      </c>
      <c r="D45" s="75">
        <v>0.2933675809558756</v>
      </c>
    </row>
    <row r="46" spans="2:4" ht="12.75" customHeight="1">
      <c r="B46" s="73"/>
      <c r="C46" s="74">
        <v>2010</v>
      </c>
      <c r="D46" s="75">
        <v>0.2744103474511793</v>
      </c>
    </row>
    <row r="47" spans="2:4" ht="12.75" customHeight="1">
      <c r="B47" s="73"/>
      <c r="C47" s="74">
        <v>2011</v>
      </c>
      <c r="D47" s="75">
        <v>0.22453324598755323</v>
      </c>
    </row>
    <row r="48" spans="2:4" ht="12.75" customHeight="1">
      <c r="B48" s="73"/>
      <c r="C48" s="74">
        <v>2012</v>
      </c>
      <c r="D48" s="75">
        <v>0.2507919584081972</v>
      </c>
    </row>
    <row r="49" spans="2:4" ht="12.75" customHeight="1">
      <c r="B49" s="73"/>
      <c r="C49" s="74">
        <v>2013</v>
      </c>
      <c r="D49" s="76">
        <v>0.2571320659700365</v>
      </c>
    </row>
    <row r="50" spans="2:4" ht="12.75">
      <c r="B50" s="73"/>
      <c r="C50" s="74">
        <v>2014</v>
      </c>
      <c r="D50" s="76">
        <v>0.2402128977187139</v>
      </c>
    </row>
    <row r="51" spans="2:4" ht="12.75">
      <c r="B51" s="84"/>
      <c r="C51" s="79">
        <v>2015</v>
      </c>
      <c r="D51" s="85">
        <f>'[7]MG_ENS'!K17/100</f>
        <v>0.22606406014516608</v>
      </c>
    </row>
    <row r="52" spans="2:4" ht="12.75">
      <c r="B52" s="73"/>
      <c r="C52" s="74">
        <v>2008</v>
      </c>
      <c r="D52" s="75">
        <v>0.3294901071525526</v>
      </c>
    </row>
    <row r="53" spans="2:4" ht="12.75">
      <c r="B53" s="73" t="s">
        <v>21</v>
      </c>
      <c r="C53" s="74">
        <v>2009</v>
      </c>
      <c r="D53" s="75">
        <v>0.3179506498398945</v>
      </c>
    </row>
    <row r="54" spans="2:4" ht="12.75">
      <c r="B54" s="73"/>
      <c r="C54" s="74">
        <v>2010</v>
      </c>
      <c r="D54" s="75">
        <v>0.3038199531204219</v>
      </c>
    </row>
    <row r="55" spans="2:4" ht="12.75">
      <c r="B55" s="73"/>
      <c r="C55" s="74">
        <v>2011</v>
      </c>
      <c r="D55" s="75">
        <v>0.27666181906320064</v>
      </c>
    </row>
    <row r="56" spans="2:4" ht="12.75">
      <c r="B56" s="73"/>
      <c r="C56" s="74">
        <v>2012</v>
      </c>
      <c r="D56" s="75">
        <v>0.21985374438920996</v>
      </c>
    </row>
    <row r="57" spans="2:4" ht="12.75">
      <c r="B57" s="73"/>
      <c r="C57" s="74">
        <v>2013</v>
      </c>
      <c r="D57" s="76">
        <v>0.23147036759189799</v>
      </c>
    </row>
    <row r="58" spans="2:4" ht="12.75">
      <c r="B58" s="73"/>
      <c r="C58" s="74">
        <v>2014</v>
      </c>
      <c r="D58" s="76">
        <v>0.22109979734377813</v>
      </c>
    </row>
    <row r="59" spans="2:4" ht="12.75">
      <c r="B59" s="73"/>
      <c r="C59" s="74">
        <v>2015</v>
      </c>
      <c r="D59" s="76">
        <f>'[7]MG_ENS'!K25/100</f>
        <v>0.19367931580398434</v>
      </c>
    </row>
    <row r="60" spans="2:4" ht="12.75">
      <c r="B60" s="81" t="s">
        <v>35</v>
      </c>
      <c r="C60" s="82">
        <v>2008</v>
      </c>
      <c r="D60" s="83"/>
    </row>
    <row r="61" spans="2:4" ht="12.75">
      <c r="B61" s="73"/>
      <c r="C61" s="74">
        <v>2009</v>
      </c>
      <c r="D61" s="75"/>
    </row>
    <row r="62" spans="2:4" ht="12.75">
      <c r="B62" s="73"/>
      <c r="C62" s="74">
        <v>2010</v>
      </c>
      <c r="D62" s="75"/>
    </row>
    <row r="63" spans="2:4" ht="12.75">
      <c r="B63" s="73"/>
      <c r="C63" s="74">
        <v>2011</v>
      </c>
      <c r="D63" s="75"/>
    </row>
    <row r="64" spans="2:4" ht="12.75">
      <c r="B64" s="73"/>
      <c r="C64" s="74">
        <v>2012</v>
      </c>
      <c r="D64" s="75"/>
    </row>
    <row r="65" spans="2:4" ht="12.75">
      <c r="B65" s="73"/>
      <c r="C65" s="74">
        <v>2013</v>
      </c>
      <c r="D65" s="76"/>
    </row>
    <row r="66" spans="2:4" ht="12.75">
      <c r="B66" s="73"/>
      <c r="C66" s="74">
        <v>2014</v>
      </c>
      <c r="D66" s="76"/>
    </row>
    <row r="67" spans="2:4" ht="12.75">
      <c r="B67" s="84"/>
      <c r="C67" s="79">
        <v>2015</v>
      </c>
      <c r="D67" s="85">
        <v>0.17581178866223046</v>
      </c>
    </row>
    <row r="68" spans="2:4" ht="25.5">
      <c r="B68" s="89" t="s">
        <v>48</v>
      </c>
      <c r="C68" s="74">
        <v>2008</v>
      </c>
      <c r="D68" s="75">
        <v>0.430074511954596</v>
      </c>
    </row>
    <row r="69" spans="2:4" ht="12.75">
      <c r="B69" s="73"/>
      <c r="C69" s="74">
        <v>2009</v>
      </c>
      <c r="D69" s="75"/>
    </row>
    <row r="70" spans="2:4" ht="12.75">
      <c r="B70" s="77"/>
      <c r="C70" s="74">
        <v>2010</v>
      </c>
      <c r="D70" s="75"/>
    </row>
    <row r="71" spans="2:4" ht="12.75">
      <c r="B71" s="77"/>
      <c r="C71" s="74">
        <v>2011</v>
      </c>
      <c r="D71" s="74"/>
    </row>
    <row r="72" spans="2:4" ht="12.75">
      <c r="B72" s="78"/>
      <c r="C72" s="79">
        <v>2012</v>
      </c>
      <c r="D72" s="80">
        <v>0.244</v>
      </c>
    </row>
    <row r="73" spans="2:4" ht="198.75" customHeight="1">
      <c r="B73" s="105" t="s">
        <v>47</v>
      </c>
      <c r="C73" s="106"/>
      <c r="D73" s="106"/>
    </row>
  </sheetData>
  <sheetProtection/>
  <mergeCells count="2">
    <mergeCell ref="B73:D73"/>
    <mergeCell ref="B2:D2"/>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SENGHOR, Hady</dc:creator>
  <cp:keywords/>
  <dc:description/>
  <cp:lastModifiedBy>Jeandet Stéphane</cp:lastModifiedBy>
  <cp:lastPrinted>2015-03-10T14:11:26Z</cp:lastPrinted>
  <dcterms:created xsi:type="dcterms:W3CDTF">2015-02-26T17:53:19Z</dcterms:created>
  <dcterms:modified xsi:type="dcterms:W3CDTF">2017-05-05T11:30:16Z</dcterms:modified>
  <cp:category/>
  <cp:version/>
  <cp:contentType/>
  <cp:contentStatus/>
</cp:coreProperties>
</file>