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5" windowWidth="21945" windowHeight="12120" activeTab="2"/>
  </bookViews>
  <sheets>
    <sheet name="F21-Tableau 1" sheetId="1" r:id="rId1"/>
    <sheet name="F21-Tableau 2" sheetId="2" r:id="rId2"/>
    <sheet name="F21-Tableau 3" sheetId="3" r:id="rId3"/>
    <sheet name="F21-Graphique 1" sheetId="4" r:id="rId4"/>
  </sheets>
  <definedNames>
    <definedName name="eacr">#REF!</definedName>
  </definedNames>
  <calcPr fullCalcOnLoad="1"/>
</workbook>
</file>

<file path=xl/sharedStrings.xml><?xml version="1.0" encoding="utf-8"?>
<sst xmlns="http://schemas.openxmlformats.org/spreadsheetml/2006/main" count="249" uniqueCount="58">
  <si>
    <t>Catégorie 1</t>
  </si>
  <si>
    <t>Catégorie 2</t>
  </si>
  <si>
    <t>Catégorie 3</t>
  </si>
  <si>
    <t>MSA salariés</t>
  </si>
  <si>
    <t>RSI commerçants</t>
  </si>
  <si>
    <t>RSI artisans</t>
  </si>
  <si>
    <t>CNIEG</t>
  </si>
  <si>
    <t>CRPCEN</t>
  </si>
  <si>
    <t>&lt;0,05</t>
  </si>
  <si>
    <t>CAVIMAC</t>
  </si>
  <si>
    <t>MSA non-salariés</t>
  </si>
  <si>
    <t>-</t>
  </si>
  <si>
    <t>ns</t>
  </si>
  <si>
    <t>FPE civile (jusqu'à l'âge légal d'ouverture des droits)</t>
  </si>
  <si>
    <t>FPE militaire (jusqu'à l'âge légal d'ouverture des droits)</t>
  </si>
  <si>
    <t>CNRACL (jusqu'à l'âge légal d'ouverture des droits)</t>
  </si>
  <si>
    <t>FPE civile (toutes pensions d'invalidité)</t>
  </si>
  <si>
    <t>FPE militaire (toutes pensions d'invalidité)</t>
  </si>
  <si>
    <t>CNRACL (toutes pensions d'invalidité)</t>
  </si>
  <si>
    <t>RATP (toutes pensions d'invalidité)</t>
  </si>
  <si>
    <t>Âge</t>
  </si>
  <si>
    <t>Effectifs</t>
  </si>
  <si>
    <t>Autres pensions d'invalidité de droit direct</t>
  </si>
  <si>
    <t>Régime général (CNAMTS)</t>
  </si>
  <si>
    <t xml:space="preserve"> </t>
  </si>
  <si>
    <t xml:space="preserve">      </t>
  </si>
  <si>
    <r>
      <t>Régimes partiellement ou intégralement hors du champ de l'invalidité retenu par la DREES</t>
    </r>
    <r>
      <rPr>
        <b/>
        <vertAlign val="superscript"/>
        <sz val="8"/>
        <rFont val="Arial Narrow"/>
        <family val="2"/>
      </rPr>
      <t>1</t>
    </r>
  </si>
  <si>
    <r>
      <t>SNCF (toutes pensions d'invalidité)</t>
    </r>
    <r>
      <rPr>
        <vertAlign val="superscript"/>
        <sz val="8"/>
        <rFont val="Arial Narrow"/>
        <family val="2"/>
      </rPr>
      <t>2</t>
    </r>
  </si>
  <si>
    <r>
      <t>Régimes dans le champ de l'invalidité  retenu par la DREES</t>
    </r>
    <r>
      <rPr>
        <b/>
        <vertAlign val="superscript"/>
        <sz val="8"/>
        <rFont val="Arial Narrow"/>
        <family val="2"/>
      </rPr>
      <t>1</t>
    </r>
  </si>
  <si>
    <r>
      <t>SNCF (toutes pensions d'invalidité)</t>
    </r>
    <r>
      <rPr>
        <vertAlign val="superscript"/>
        <sz val="8"/>
        <rFont val="Arial Narrow"/>
        <family val="2"/>
      </rPr>
      <t xml:space="preserve">2 </t>
    </r>
  </si>
  <si>
    <t>Population
française</t>
  </si>
  <si>
    <t>Effectifs
(en milliers)</t>
  </si>
  <si>
    <t>Part des femmes (en %)</t>
  </si>
  <si>
    <t>Bénéficiaires
d'une pension d'invalidité
de droit direct</t>
  </si>
  <si>
    <t>Nouveaux bénéficiaires d'une pension d'invalidité
de droit direct</t>
  </si>
  <si>
    <t>Part
dans la popuation
(en %)</t>
  </si>
  <si>
    <t>Pension d’invalidité
de droit direct</t>
  </si>
  <si>
    <t>Autres pensions d'invalidité
de droit direct</t>
  </si>
  <si>
    <t>Pension
de réversion</t>
  </si>
  <si>
    <r>
      <t>Régimes partiellement ou intégralement hors
du champ de l'invalidité retenu par la DREES</t>
    </r>
    <r>
      <rPr>
        <b/>
        <vertAlign val="superscript"/>
        <sz val="8"/>
        <rFont val="Arial Narrow"/>
        <family val="2"/>
      </rPr>
      <t>1</t>
    </r>
  </si>
  <si>
    <r>
      <t>Régimes dans le champ de l'invalidité retenu par la DREES</t>
    </r>
    <r>
      <rPr>
        <b/>
        <vertAlign val="superscript"/>
        <sz val="8"/>
        <rFont val="Arial Narrow"/>
        <family val="2"/>
      </rPr>
      <t>1</t>
    </r>
  </si>
  <si>
    <t>Tableau 3. Montant mensuel des pensions d’invalidité en 2015</t>
  </si>
  <si>
    <t>Ratio entre la pension
des femmes et des hommes, hors pensions de réversion (en %)</t>
  </si>
  <si>
    <t>Âge moyen</t>
  </si>
  <si>
    <r>
      <t>Régimes partiellement ou intégralement hors du champ
de l'invalidité retenu par la DREES</t>
    </r>
    <r>
      <rPr>
        <b/>
        <vertAlign val="superscript"/>
        <sz val="8"/>
        <rFont val="Arial Narrow"/>
        <family val="2"/>
      </rPr>
      <t>1</t>
    </r>
  </si>
  <si>
    <t>Nouveaux bénéficiaires
d'une pension d'invalidité de droit direct</t>
  </si>
  <si>
    <t>Répartition (en %)</t>
  </si>
  <si>
    <t>Nombre
de pensions
(en milliers)</t>
  </si>
  <si>
    <t>Tableau 2. Nouveaux bénéficiaires de pensions d’invalidité en 2015</t>
  </si>
  <si>
    <t>Tableau 1. Bénéficiaires de pensions d’invalidité en 2015</t>
  </si>
  <si>
    <t>Bénéficiaires d'une pension d'invalidité
de droit direct</t>
  </si>
  <si>
    <t>Nombre
de pensions
y compris pensions
de réversion
(en milliers)</t>
  </si>
  <si>
    <t>ns : non significatif.
1. Afin d’assurer une bonne comparabilité entre régimes, une convention est appliquée : les anciens fonctionnaires reconnus invalides sont considérés comme bénéficiaires d’une pension d’invalidité avant l’âge d’ouverture des droits à la retraite, puis d’une pension de retraite après cet âge. À la SNCF et à la RATP, compte tenu de la part élevée des départs anticipés, l’ensemble des pensions d’invalidité sont considérées comme des pensions de retraite (voir fiche 20). 
2. À la CRP SNCF et à la CRP RATP, des pensions d’invalidité relevant de la législation du régime général sont versées aux assurés qui n’ont pas été affiliés suffisamment longtemps au régime de la SNCF ou de la RATP. Certaines personnes sont classées comme percevant une pension de réforme (colonne autres pensions d’invalidité), mais reçoivent également une pension de catégorie 1, 2 ou 3.
Champ &gt; Bénéficiaires d’une pension d’invalidité, vivants au 31 décembre 2015.
Source &gt; EACR de la DREES.</t>
  </si>
  <si>
    <t>ns : non significatif.
1. Afin d’assurer une bonne comparabilité entre régimes, une convention est appliquée : les anciens fonctionnaires reconnus invalides sont considérés comme bénéficiaires d’une pension d’invalidité avant l’âge d’ouverture des droits à la retraite, puis d’une pension de retraite après cet âge. À la SNCF et à la RATP, compte tenu de la part élevée des départs anticipés, l’ensemble des pensions d’invalidité sont considérées comme des pensions de retraite (voir fiche 20). 
2. À la CRP SNCF et à la CRP RATP, des pensions d’invalidité relevant de la législation du régime général sont versées aux assurés qui n’ont pas été affiliés suffisamment longtemps au régime de la SNCF ou de la RATP. Certaines personnes sont classées comme percevant une pension de réforme (colonne autres pensions d’invalidité), mais reçoivent également une pension de catégorie 1, 2 ou 3.
Champ &gt; Bénéficiaires ayant acquis une pension d’invalidité en 2015, vivants au 31 décembre 2015.
Source &gt; EACR de la DREES.</t>
  </si>
  <si>
    <t>ns : non significatif.
1. Afin d’assurer une bonne comparabilité entre régimes, une convention est appliquée : les anciens fonctionnaires reconnus invalides sont considérés comme bénéficiaires d’une pension d’invalidité avant l’âge d’ouverture des droits à la retraite, puis d’une pension de retraite après cet âge. À la SNCF et à la RATP, compte tenu de la part élevée des départs anticipés, l’ensemble des pensions d’invalidité sont considérées comme des pensions de retraite (voir fiche 20).
2. À la CRP SNCF et à la CRP RATP, des pensions d’invalidité relevant de la législation du régime général sont versées aux assurés qui n’ont pas été affiliés suffisamment longtemps au régime de la SNCF ou de la RATP. Certaines personnes sont classées comme percevant une pension de réforme (colonne autres pensions d’invalidité), mais reçoivent également une pension de catégorie 1, 2 ou 3.
Note &gt; Les pensions renseignées incluent l’avantage de base et les majorations pour tierce personne versés en décembre 2015. Le montant est brut de prélèvements sociaux (CSG, CRDS, etc.).
Champ &gt; Bénéficiaires d’une pension d’invalidité, vivants au 31 décembre 2015.
Source &gt; EACR de la DREES.</t>
  </si>
  <si>
    <t>Note &gt; Les anciens fonctionnaires reconnus invalides sont considérés comme bénéficiaires d’une pension d’invalidité avant l’âge d’ouverture des droits à la retraite, puis d’une pension de retraite après cet âge. À la SNCF et à la RATP, compte tenu de la part élevée des départs anticipés, l’ensemble des pensions d’invalidité sont considérées comme des pensions de retraite (voir fiche 20). Pour calculer la part de bénéficiaires dans la population, leur nombre a été rapporté à la population française. Certains d’entre eux peuvent toutefois résider à l’étranger.
Champ &gt; Bénéficiaires d’une pension d’invalidité de droit direct en 2015, vivants au 31 décembre 2015.
Sources &gt; EACR de la DREES, estimations de population de l’INSEE (résultats provisoires à fin 2015).</t>
  </si>
  <si>
    <t>Graphique. Nombre et part dans la population des bénéficiaires de pension d’invalidité de droit direct par âge, en 2015</t>
  </si>
  <si>
    <t>En euros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</si>
</sst>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_€"/>
  </numFmts>
  <fonts count="46">
    <font>
      <sz val="11"/>
      <color theme="1"/>
      <name val="Calibri"/>
      <family val="2"/>
    </font>
    <font>
      <sz val="11"/>
      <color indexed="8"/>
      <name val="Calibri"/>
      <family val="2"/>
    </font>
    <font>
      <b/>
      <sz val="10"/>
      <name val="Arial"/>
      <family val="2"/>
    </font>
    <font>
      <b/>
      <sz val="8"/>
      <name val="Arial Narrow"/>
      <family val="2"/>
    </font>
    <font>
      <sz val="8"/>
      <name val="Arial Narrow"/>
      <family val="2"/>
    </font>
    <font>
      <b/>
      <vertAlign val="superscript"/>
      <sz val="8"/>
      <name val="Arial Narrow"/>
      <family val="2"/>
    </font>
    <font>
      <vertAlign val="superscript"/>
      <sz val="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8"/>
      <color indexed="8"/>
      <name val="Arial Narrow"/>
      <family val="2"/>
    </font>
    <font>
      <sz val="8"/>
      <color indexed="8"/>
      <name val="Arial Narrow"/>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Narrow"/>
      <family val="2"/>
    </font>
    <font>
      <sz val="8"/>
      <color theme="1"/>
      <name val="Arial Narrow"/>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right/>
      <top style="hair"/>
      <bottom style="hair"/>
    </border>
    <border>
      <left/>
      <right style="hair"/>
      <top style="hair"/>
      <bottom style="hair"/>
    </border>
    <border>
      <left style="hair"/>
      <right/>
      <top style="hair"/>
      <bottom style="hair"/>
    </border>
    <border>
      <left style="hair"/>
      <right/>
      <top/>
      <bottom/>
    </border>
    <border>
      <left style="hair"/>
      <right/>
      <top/>
      <bottom style="hair"/>
    </border>
    <border>
      <left/>
      <right style="hair"/>
      <top/>
      <bottom style="hair"/>
    </border>
    <border>
      <left/>
      <right style="hair"/>
      <top style="hair"/>
      <bottom/>
    </border>
    <border>
      <left/>
      <right style="hair"/>
      <top/>
      <bottom/>
    </border>
    <border>
      <left/>
      <right/>
      <top style="hair"/>
      <bottom/>
    </border>
    <border>
      <left style="hair"/>
      <right/>
      <top style="hair"/>
      <bottom/>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93">
    <xf numFmtId="0" fontId="0" fillId="0" borderId="0" xfId="0" applyFont="1" applyAlignment="1">
      <alignment/>
    </xf>
    <xf numFmtId="0" fontId="23" fillId="0" borderId="0" xfId="0" applyFont="1" applyAlignment="1">
      <alignment/>
    </xf>
    <xf numFmtId="0" fontId="41" fillId="0" borderId="0" xfId="0" applyFont="1" applyAlignment="1">
      <alignment/>
    </xf>
    <xf numFmtId="0" fontId="0" fillId="0" borderId="0" xfId="0" applyAlignment="1">
      <alignment horizontal="left"/>
    </xf>
    <xf numFmtId="0" fontId="23" fillId="0" borderId="0" xfId="0" applyFont="1" applyBorder="1" applyAlignment="1">
      <alignment/>
    </xf>
    <xf numFmtId="3" fontId="0" fillId="0" borderId="0" xfId="0" applyNumberFormat="1" applyBorder="1" applyAlignment="1" quotePrefix="1">
      <alignment/>
    </xf>
    <xf numFmtId="0" fontId="3" fillId="33" borderId="10" xfId="0" applyFont="1" applyFill="1" applyBorder="1" applyAlignment="1">
      <alignment horizontal="center" vertical="center" wrapText="1"/>
    </xf>
    <xf numFmtId="0" fontId="4" fillId="33" borderId="11" xfId="0" applyFont="1" applyFill="1" applyBorder="1" applyAlignment="1">
      <alignment/>
    </xf>
    <xf numFmtId="0" fontId="4" fillId="33" borderId="12" xfId="0" applyFont="1" applyFill="1" applyBorder="1" applyAlignment="1">
      <alignment horizontal="left" wrapText="1" indent="1"/>
    </xf>
    <xf numFmtId="164" fontId="4" fillId="33" borderId="12" xfId="0" applyNumberFormat="1" applyFont="1" applyFill="1" applyBorder="1" applyAlignment="1">
      <alignment horizontal="center" vertical="center" wrapText="1"/>
    </xf>
    <xf numFmtId="164" fontId="4" fillId="33" borderId="12" xfId="0" applyNumberFormat="1" applyFont="1" applyFill="1" applyBorder="1" applyAlignment="1">
      <alignment horizontal="center" vertical="center"/>
    </xf>
    <xf numFmtId="0" fontId="4" fillId="33" borderId="13" xfId="0" applyFont="1" applyFill="1" applyBorder="1" applyAlignment="1">
      <alignment horizontal="left" wrapText="1" indent="1"/>
    </xf>
    <xf numFmtId="164" fontId="4" fillId="33" borderId="13" xfId="0" applyNumberFormat="1" applyFont="1" applyFill="1" applyBorder="1" applyAlignment="1">
      <alignment horizontal="center" vertical="center" wrapText="1"/>
    </xf>
    <xf numFmtId="0" fontId="3" fillId="33" borderId="11" xfId="0" applyFont="1" applyFill="1" applyBorder="1" applyAlignment="1">
      <alignment wrapText="1"/>
    </xf>
    <xf numFmtId="164" fontId="4" fillId="33" borderId="13" xfId="0" applyNumberFormat="1" applyFont="1" applyFill="1" applyBorder="1" applyAlignment="1">
      <alignment horizontal="center" vertical="center"/>
    </xf>
    <xf numFmtId="164" fontId="4" fillId="33" borderId="11" xfId="0" applyNumberFormat="1" applyFont="1" applyFill="1" applyBorder="1" applyAlignment="1">
      <alignment horizontal="center" vertical="center"/>
    </xf>
    <xf numFmtId="0" fontId="43" fillId="0" borderId="13" xfId="0" applyFont="1" applyBorder="1" applyAlignment="1">
      <alignment horizontal="center"/>
    </xf>
    <xf numFmtId="0" fontId="43" fillId="0" borderId="13" xfId="0" applyFont="1" applyBorder="1" applyAlignment="1">
      <alignment horizontal="center" wrapText="1"/>
    </xf>
    <xf numFmtId="0" fontId="3" fillId="33" borderId="14" xfId="0" applyFont="1" applyFill="1" applyBorder="1" applyAlignment="1">
      <alignment horizontal="center" vertical="center" wrapText="1"/>
    </xf>
    <xf numFmtId="0" fontId="43" fillId="0" borderId="11" xfId="0" applyFont="1" applyBorder="1" applyAlignment="1">
      <alignment horizontal="center" wrapText="1"/>
    </xf>
    <xf numFmtId="0" fontId="44" fillId="0" borderId="12" xfId="0" applyFont="1" applyBorder="1" applyAlignment="1">
      <alignment horizontal="center" vertical="center"/>
    </xf>
    <xf numFmtId="3" fontId="44" fillId="0" borderId="12" xfId="0" applyNumberFormat="1" applyFont="1" applyBorder="1" applyAlignment="1" quotePrefix="1">
      <alignment horizontal="center" vertical="center"/>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4" fillId="33" borderId="17" xfId="0" applyFont="1" applyFill="1" applyBorder="1" applyAlignment="1">
      <alignment horizontal="left" wrapText="1" indent="1"/>
    </xf>
    <xf numFmtId="0" fontId="4" fillId="33" borderId="18" xfId="0" applyFont="1" applyFill="1" applyBorder="1" applyAlignment="1">
      <alignment horizontal="left" wrapText="1" indent="1"/>
    </xf>
    <xf numFmtId="0" fontId="4" fillId="33" borderId="19" xfId="0" applyFont="1" applyFill="1" applyBorder="1" applyAlignment="1">
      <alignment/>
    </xf>
    <xf numFmtId="0" fontId="4" fillId="33" borderId="19" xfId="0" applyFont="1" applyFill="1" applyBorder="1" applyAlignment="1">
      <alignment vertical="center"/>
    </xf>
    <xf numFmtId="0" fontId="3" fillId="33" borderId="12" xfId="0" applyFont="1" applyFill="1" applyBorder="1" applyAlignment="1">
      <alignment vertical="center" wrapText="1"/>
    </xf>
    <xf numFmtId="0" fontId="2" fillId="33" borderId="0" xfId="0" applyFont="1" applyFill="1" applyBorder="1" applyAlignment="1">
      <alignment vertical="center"/>
    </xf>
    <xf numFmtId="0" fontId="3" fillId="33" borderId="11" xfId="0" applyFont="1" applyFill="1" applyBorder="1" applyAlignment="1">
      <alignment vertical="center" wrapText="1"/>
    </xf>
    <xf numFmtId="0" fontId="4" fillId="33" borderId="12" xfId="0" applyFont="1" applyFill="1" applyBorder="1" applyAlignment="1">
      <alignment vertical="center" wrapText="1"/>
    </xf>
    <xf numFmtId="0" fontId="4" fillId="33" borderId="13" xfId="0" applyFont="1" applyFill="1" applyBorder="1" applyAlignment="1">
      <alignment vertical="center" wrapText="1"/>
    </xf>
    <xf numFmtId="0" fontId="3" fillId="33" borderId="20" xfId="0" applyFont="1" applyFill="1" applyBorder="1" applyAlignment="1">
      <alignment horizontal="right" vertical="center" wrapText="1" indent="3"/>
    </xf>
    <xf numFmtId="0" fontId="3" fillId="33" borderId="11" xfId="0" applyFont="1" applyFill="1" applyBorder="1" applyAlignment="1">
      <alignment horizontal="right" vertical="center" wrapText="1" indent="3"/>
    </xf>
    <xf numFmtId="0" fontId="3" fillId="33" borderId="17" xfId="0" applyFont="1" applyFill="1" applyBorder="1" applyAlignment="1">
      <alignment horizontal="right" vertical="center" wrapText="1" indent="3"/>
    </xf>
    <xf numFmtId="165" fontId="4" fillId="33" borderId="12" xfId="0" applyNumberFormat="1" applyFont="1" applyFill="1" applyBorder="1" applyAlignment="1">
      <alignment horizontal="right" vertical="center" wrapText="1" indent="3"/>
    </xf>
    <xf numFmtId="1" fontId="4" fillId="33" borderId="12" xfId="0" applyNumberFormat="1" applyFont="1" applyFill="1" applyBorder="1" applyAlignment="1">
      <alignment horizontal="right" vertical="center" wrapText="1" indent="3"/>
    </xf>
    <xf numFmtId="1" fontId="4" fillId="33" borderId="13" xfId="0" applyNumberFormat="1" applyFont="1" applyFill="1" applyBorder="1" applyAlignment="1">
      <alignment horizontal="right" vertical="center" wrapText="1" indent="3"/>
    </xf>
    <xf numFmtId="0" fontId="4" fillId="33" borderId="11" xfId="0" applyFont="1" applyFill="1" applyBorder="1" applyAlignment="1">
      <alignment horizontal="right" vertical="center" indent="3"/>
    </xf>
    <xf numFmtId="165" fontId="4" fillId="33" borderId="13" xfId="0" applyNumberFormat="1" applyFont="1" applyFill="1" applyBorder="1" applyAlignment="1">
      <alignment horizontal="right" vertical="center" wrapText="1" indent="3"/>
    </xf>
    <xf numFmtId="0" fontId="3" fillId="33" borderId="20" xfId="0" applyFont="1" applyFill="1" applyBorder="1" applyAlignment="1">
      <alignment horizontal="right" vertical="center" wrapText="1" indent="5"/>
    </xf>
    <xf numFmtId="0" fontId="3" fillId="33" borderId="11" xfId="0" applyFont="1" applyFill="1" applyBorder="1" applyAlignment="1">
      <alignment horizontal="right" vertical="center" wrapText="1" indent="5"/>
    </xf>
    <xf numFmtId="165" fontId="4" fillId="33" borderId="21" xfId="0" applyNumberFormat="1" applyFont="1" applyFill="1" applyBorder="1" applyAlignment="1">
      <alignment horizontal="right" vertical="center" wrapText="1" indent="5"/>
    </xf>
    <xf numFmtId="165" fontId="4" fillId="33" borderId="20" xfId="0" applyNumberFormat="1" applyFont="1" applyFill="1" applyBorder="1" applyAlignment="1">
      <alignment horizontal="right" vertical="center" indent="5"/>
    </xf>
    <xf numFmtId="0" fontId="4" fillId="33" borderId="11" xfId="0" applyFont="1" applyFill="1" applyBorder="1" applyAlignment="1">
      <alignment horizontal="right" vertical="center" indent="5"/>
    </xf>
    <xf numFmtId="165" fontId="4" fillId="33" borderId="19" xfId="0" applyNumberFormat="1" applyFont="1" applyFill="1" applyBorder="1" applyAlignment="1">
      <alignment horizontal="right" vertical="center" wrapText="1" indent="5"/>
    </xf>
    <xf numFmtId="0" fontId="3" fillId="33" borderId="11" xfId="0" applyFont="1" applyFill="1" applyBorder="1" applyAlignment="1">
      <alignment horizontal="right" vertical="center" wrapText="1" indent="7"/>
    </xf>
    <xf numFmtId="164" fontId="4" fillId="33" borderId="12" xfId="0" applyNumberFormat="1" applyFont="1" applyFill="1" applyBorder="1" applyAlignment="1">
      <alignment horizontal="right" vertical="center" wrapText="1" indent="7"/>
    </xf>
    <xf numFmtId="164" fontId="4" fillId="33" borderId="12" xfId="0" applyNumberFormat="1" applyFont="1" applyFill="1" applyBorder="1" applyAlignment="1">
      <alignment horizontal="right" vertical="center" indent="7"/>
    </xf>
    <xf numFmtId="164" fontId="4" fillId="33" borderId="13" xfId="0" applyNumberFormat="1" applyFont="1" applyFill="1" applyBorder="1" applyAlignment="1">
      <alignment horizontal="right" vertical="center" wrapText="1" indent="7"/>
    </xf>
    <xf numFmtId="0" fontId="4" fillId="33" borderId="11" xfId="0" applyFont="1" applyFill="1" applyBorder="1" applyAlignment="1">
      <alignment horizontal="right" vertical="center" indent="7"/>
    </xf>
    <xf numFmtId="1" fontId="4" fillId="33" borderId="12" xfId="0" applyNumberFormat="1" applyFont="1" applyFill="1" applyBorder="1" applyAlignment="1">
      <alignment horizontal="right" vertical="center" wrapText="1" indent="5"/>
    </xf>
    <xf numFmtId="165" fontId="4" fillId="33" borderId="12" xfId="0" applyNumberFormat="1" applyFont="1" applyFill="1" applyBorder="1" applyAlignment="1">
      <alignment horizontal="right" vertical="center" wrapText="1" indent="5"/>
    </xf>
    <xf numFmtId="165" fontId="4" fillId="33" borderId="13" xfId="0" applyNumberFormat="1" applyFont="1" applyFill="1" applyBorder="1" applyAlignment="1">
      <alignment horizontal="right" vertical="center" wrapText="1" indent="5"/>
    </xf>
    <xf numFmtId="0" fontId="4" fillId="33" borderId="21" xfId="0" applyFont="1" applyFill="1" applyBorder="1" applyAlignment="1">
      <alignment/>
    </xf>
    <xf numFmtId="164" fontId="4" fillId="33" borderId="11" xfId="0" applyNumberFormat="1" applyFont="1" applyFill="1" applyBorder="1" applyAlignment="1">
      <alignment horizontal="center" vertical="center" wrapText="1"/>
    </xf>
    <xf numFmtId="0" fontId="4" fillId="33" borderId="20" xfId="0" applyFont="1" applyFill="1" applyBorder="1" applyAlignment="1">
      <alignment/>
    </xf>
    <xf numFmtId="0" fontId="4" fillId="33" borderId="22" xfId="0" applyFont="1" applyFill="1" applyBorder="1" applyAlignment="1">
      <alignment/>
    </xf>
    <xf numFmtId="0" fontId="44" fillId="33" borderId="11" xfId="0" applyFont="1" applyFill="1" applyBorder="1" applyAlignment="1">
      <alignment/>
    </xf>
    <xf numFmtId="0" fontId="44" fillId="33" borderId="22" xfId="0" applyFont="1" applyFill="1" applyBorder="1" applyAlignment="1">
      <alignment/>
    </xf>
    <xf numFmtId="0" fontId="44" fillId="33" borderId="20" xfId="0" applyFont="1" applyFill="1" applyBorder="1" applyAlignment="1">
      <alignment/>
    </xf>
    <xf numFmtId="0" fontId="4" fillId="33" borderId="17" xfId="0" applyFont="1" applyFill="1" applyBorder="1" applyAlignment="1">
      <alignment horizontal="left" vertical="top" wrapText="1" indent="1"/>
    </xf>
    <xf numFmtId="0" fontId="4" fillId="33" borderId="1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2" xfId="0" applyFont="1" applyFill="1" applyBorder="1" applyAlignment="1">
      <alignment horizontal="center" vertical="center" wrapText="1"/>
    </xf>
    <xf numFmtId="164" fontId="4" fillId="33" borderId="22" xfId="0" applyNumberFormat="1" applyFont="1" applyFill="1" applyBorder="1" applyAlignment="1">
      <alignment horizontal="center" vertical="center"/>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3" fillId="33" borderId="23" xfId="0" applyFont="1" applyFill="1" applyBorder="1" applyAlignment="1">
      <alignment vertical="center" wrapText="1"/>
    </xf>
    <xf numFmtId="0" fontId="4" fillId="0" borderId="11" xfId="0" applyFont="1" applyBorder="1" applyAlignment="1">
      <alignment vertical="center"/>
    </xf>
    <xf numFmtId="0" fontId="4" fillId="33" borderId="21" xfId="0" applyFont="1" applyFill="1" applyBorder="1" applyAlignment="1">
      <alignment vertical="center"/>
    </xf>
    <xf numFmtId="0" fontId="3" fillId="33" borderId="1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2" fillId="0" borderId="0" xfId="0" applyFont="1" applyBorder="1" applyAlignment="1">
      <alignment horizontal="left" vertical="top"/>
    </xf>
    <xf numFmtId="0" fontId="2" fillId="0" borderId="24" xfId="0" applyFont="1" applyBorder="1" applyAlignment="1">
      <alignment horizontal="left" vertical="top"/>
    </xf>
    <xf numFmtId="0" fontId="44" fillId="0" borderId="22" xfId="0" applyFont="1" applyBorder="1" applyAlignment="1">
      <alignment horizontal="left" wrapText="1"/>
    </xf>
    <xf numFmtId="0" fontId="44" fillId="0" borderId="22" xfId="0" applyFont="1" applyBorder="1" applyAlignment="1">
      <alignment horizontal="left"/>
    </xf>
    <xf numFmtId="0" fontId="45" fillId="33" borderId="0" xfId="0" applyFont="1" applyFill="1" applyAlignment="1">
      <alignment horizontal="left" vertical="top"/>
    </xf>
    <xf numFmtId="0" fontId="4" fillId="33" borderId="24" xfId="0" applyFont="1" applyFill="1" applyBorder="1" applyAlignment="1">
      <alignment horizontal="right"/>
    </xf>
    <xf numFmtId="0" fontId="4" fillId="0" borderId="22" xfId="0" applyFont="1" applyBorder="1" applyAlignment="1">
      <alignment horizontal="left" wrapText="1"/>
    </xf>
    <xf numFmtId="0" fontId="2" fillId="33" borderId="0" xfId="0" applyFont="1" applyFill="1" applyBorder="1" applyAlignment="1">
      <alignment horizontal="left" vertical="top"/>
    </xf>
    <xf numFmtId="0" fontId="3" fillId="33"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xf>
    <xf numFmtId="0" fontId="43" fillId="0" borderId="13" xfId="0" applyFont="1" applyBorder="1" applyAlignment="1">
      <alignment horizontal="center" vertical="center"/>
    </xf>
    <xf numFmtId="0" fontId="23" fillId="0" borderId="0" xfId="0" applyFont="1" applyAlignment="1">
      <alignment horizontal="left" vertical="top" wrapText="1"/>
    </xf>
    <xf numFmtId="0" fontId="45" fillId="0" borderId="24" xfId="0" applyFont="1" applyBorder="1" applyAlignment="1">
      <alignment horizontal="left" vertical="top" wrapText="1"/>
    </xf>
    <xf numFmtId="0" fontId="45" fillId="0" borderId="24" xfId="0" applyFont="1" applyBorder="1" applyAlignment="1">
      <alignment horizontal="left"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3"/>
  <sheetViews>
    <sheetView showGridLines="0" zoomScalePageLayoutView="0" workbookViewId="0" topLeftCell="A1">
      <selection activeCell="O20" sqref="O20"/>
    </sheetView>
  </sheetViews>
  <sheetFormatPr defaultColWidth="11.421875" defaultRowHeight="15"/>
  <cols>
    <col min="1" max="1" width="3.28125" style="0" customWidth="1"/>
    <col min="2" max="2" width="40.8515625" style="0" customWidth="1"/>
    <col min="3" max="11" width="12.7109375" style="0" customWidth="1"/>
  </cols>
  <sheetData>
    <row r="2" spans="1:11" ht="15">
      <c r="A2" s="1"/>
      <c r="B2" s="78" t="s">
        <v>49</v>
      </c>
      <c r="C2" s="79"/>
      <c r="D2" s="79"/>
      <c r="E2" s="79"/>
      <c r="F2" s="79"/>
      <c r="G2" s="79"/>
      <c r="H2" s="79"/>
      <c r="I2" s="79"/>
      <c r="J2" s="79"/>
      <c r="K2" s="79"/>
    </row>
    <row r="3" spans="1:11" ht="45" customHeight="1">
      <c r="A3" s="1"/>
      <c r="B3" s="72"/>
      <c r="C3" s="73" t="s">
        <v>50</v>
      </c>
      <c r="D3" s="74"/>
      <c r="E3" s="75"/>
      <c r="F3" s="76" t="s">
        <v>51</v>
      </c>
      <c r="G3" s="73" t="s">
        <v>46</v>
      </c>
      <c r="H3" s="74"/>
      <c r="I3" s="74"/>
      <c r="J3" s="74"/>
      <c r="K3" s="75"/>
    </row>
    <row r="4" spans="1:11" ht="38.25">
      <c r="A4" s="1"/>
      <c r="B4" s="28"/>
      <c r="C4" s="6" t="s">
        <v>31</v>
      </c>
      <c r="D4" s="6" t="s">
        <v>43</v>
      </c>
      <c r="E4" s="6" t="s">
        <v>32</v>
      </c>
      <c r="F4" s="77"/>
      <c r="G4" s="6" t="s">
        <v>0</v>
      </c>
      <c r="H4" s="6" t="s">
        <v>1</v>
      </c>
      <c r="I4" s="18" t="s">
        <v>2</v>
      </c>
      <c r="J4" s="6" t="s">
        <v>37</v>
      </c>
      <c r="K4" s="6" t="s">
        <v>38</v>
      </c>
    </row>
    <row r="5" spans="1:11" ht="15" customHeight="1">
      <c r="A5" s="1"/>
      <c r="B5" s="31" t="s">
        <v>28</v>
      </c>
      <c r="C5" s="15">
        <f>SUM(C6:C16)</f>
        <v>777.4307500000001</v>
      </c>
      <c r="D5" s="15" t="s">
        <v>11</v>
      </c>
      <c r="E5" s="15" t="s">
        <v>11</v>
      </c>
      <c r="F5" s="15" t="s">
        <v>11</v>
      </c>
      <c r="G5" s="15" t="s">
        <v>11</v>
      </c>
      <c r="H5" s="15" t="s">
        <v>11</v>
      </c>
      <c r="I5" s="15" t="s">
        <v>11</v>
      </c>
      <c r="J5" s="15" t="s">
        <v>11</v>
      </c>
      <c r="K5" s="15" t="s">
        <v>11</v>
      </c>
    </row>
    <row r="6" spans="1:11" ht="15" customHeight="1">
      <c r="A6" s="1"/>
      <c r="B6" s="68" t="s">
        <v>23</v>
      </c>
      <c r="C6" s="10">
        <v>631.955</v>
      </c>
      <c r="D6" s="10">
        <v>52.8823492179032</v>
      </c>
      <c r="E6" s="10">
        <v>54.348490003243896</v>
      </c>
      <c r="F6" s="10">
        <v>633.429</v>
      </c>
      <c r="G6" s="10">
        <v>23.902126363017796</v>
      </c>
      <c r="H6" s="10">
        <v>73.67029296101063</v>
      </c>
      <c r="I6" s="10">
        <v>2.1948789840692484</v>
      </c>
      <c r="J6" s="10" t="s">
        <v>11</v>
      </c>
      <c r="K6" s="10">
        <v>0.23270169190232845</v>
      </c>
    </row>
    <row r="7" spans="1:11" ht="15" customHeight="1">
      <c r="A7" s="1"/>
      <c r="B7" s="68" t="s">
        <v>3</v>
      </c>
      <c r="C7" s="10">
        <v>26.216</v>
      </c>
      <c r="D7" s="10">
        <v>53.0889914555996</v>
      </c>
      <c r="E7" s="10">
        <v>41.7683857186451</v>
      </c>
      <c r="F7" s="10">
        <v>26.257</v>
      </c>
      <c r="G7" s="10">
        <v>25.284685988498307</v>
      </c>
      <c r="H7" s="10">
        <v>71.8817839052443</v>
      </c>
      <c r="I7" s="10">
        <v>2.677381269756636</v>
      </c>
      <c r="J7" s="10" t="s">
        <v>11</v>
      </c>
      <c r="K7" s="10">
        <v>0.15614883650074265</v>
      </c>
    </row>
    <row r="8" spans="1:11" ht="15" customHeight="1">
      <c r="A8" s="1"/>
      <c r="B8" s="68" t="s">
        <v>10</v>
      </c>
      <c r="C8" s="10">
        <v>11.706</v>
      </c>
      <c r="D8" s="10">
        <v>55.1045617631984</v>
      </c>
      <c r="E8" s="10">
        <v>35.16999829147446</v>
      </c>
      <c r="F8" s="10">
        <v>11.706</v>
      </c>
      <c r="G8" s="10">
        <v>41.31214761660687</v>
      </c>
      <c r="H8" s="10">
        <v>55.90295574918846</v>
      </c>
      <c r="I8" s="10">
        <v>2.7848966342046815</v>
      </c>
      <c r="J8" s="10" t="s">
        <v>11</v>
      </c>
      <c r="K8" s="10" t="s">
        <v>11</v>
      </c>
    </row>
    <row r="9" spans="1:11" ht="15" customHeight="1">
      <c r="A9" s="1"/>
      <c r="B9" s="68" t="s">
        <v>4</v>
      </c>
      <c r="C9" s="10">
        <v>13.191</v>
      </c>
      <c r="D9" s="10">
        <v>53.5158820407854</v>
      </c>
      <c r="E9" s="10">
        <v>37.69994693351528</v>
      </c>
      <c r="F9" s="10">
        <v>13.191</v>
      </c>
      <c r="G9" s="10">
        <v>61.610188765067086</v>
      </c>
      <c r="H9" s="10">
        <v>34.58418618755212</v>
      </c>
      <c r="I9" s="10">
        <v>3.8056250473807904</v>
      </c>
      <c r="J9" s="10" t="s">
        <v>11</v>
      </c>
      <c r="K9" s="10" t="s">
        <v>11</v>
      </c>
    </row>
    <row r="10" spans="1:11" ht="15" customHeight="1">
      <c r="A10" s="1"/>
      <c r="B10" s="68" t="s">
        <v>5</v>
      </c>
      <c r="C10" s="10">
        <v>18.411</v>
      </c>
      <c r="D10" s="10">
        <v>53.3975340828852</v>
      </c>
      <c r="E10" s="10">
        <v>18.44549454130683</v>
      </c>
      <c r="F10" s="10">
        <v>18.411</v>
      </c>
      <c r="G10" s="10">
        <v>76.43799902232361</v>
      </c>
      <c r="H10" s="10">
        <v>21.753299657813262</v>
      </c>
      <c r="I10" s="10">
        <v>1.8087013198631252</v>
      </c>
      <c r="J10" s="10" t="s">
        <v>11</v>
      </c>
      <c r="K10" s="10" t="s">
        <v>11</v>
      </c>
    </row>
    <row r="11" spans="1:11" ht="15" customHeight="1">
      <c r="A11" s="1"/>
      <c r="B11" s="68" t="s">
        <v>6</v>
      </c>
      <c r="C11" s="10">
        <v>1.927</v>
      </c>
      <c r="D11" s="10">
        <v>51.7073170731707</v>
      </c>
      <c r="E11" s="10">
        <v>53.969901401141676</v>
      </c>
      <c r="F11" s="10">
        <v>1.927</v>
      </c>
      <c r="G11" s="10">
        <v>31.551634665282823</v>
      </c>
      <c r="H11" s="10">
        <v>65.02335236118319</v>
      </c>
      <c r="I11" s="10">
        <v>3.009859885832901</v>
      </c>
      <c r="J11" s="10" t="s">
        <v>11</v>
      </c>
      <c r="K11" s="10" t="s">
        <v>11</v>
      </c>
    </row>
    <row r="12" spans="1:11" ht="15" customHeight="1">
      <c r="A12" s="1"/>
      <c r="B12" s="68" t="s">
        <v>7</v>
      </c>
      <c r="C12" s="10">
        <v>0.835</v>
      </c>
      <c r="D12" s="10">
        <v>52.051497005988</v>
      </c>
      <c r="E12" s="10">
        <v>87.90419161676647</v>
      </c>
      <c r="F12" s="10">
        <v>0.835</v>
      </c>
      <c r="G12" s="10">
        <v>31.137724550898206</v>
      </c>
      <c r="H12" s="10">
        <v>66.46706586826348</v>
      </c>
      <c r="I12" s="10">
        <v>2.3952095808383236</v>
      </c>
      <c r="J12" s="10" t="s">
        <v>11</v>
      </c>
      <c r="K12" s="10" t="s">
        <v>11</v>
      </c>
    </row>
    <row r="13" spans="1:11" ht="15" customHeight="1">
      <c r="A13" s="1"/>
      <c r="B13" s="68" t="s">
        <v>9</v>
      </c>
      <c r="C13" s="10" t="s">
        <v>8</v>
      </c>
      <c r="D13" s="10">
        <v>52.5652173913044</v>
      </c>
      <c r="E13" s="10">
        <v>47.82608695652174</v>
      </c>
      <c r="F13" s="10" t="s">
        <v>8</v>
      </c>
      <c r="G13" s="10" t="s">
        <v>12</v>
      </c>
      <c r="H13" s="10" t="s">
        <v>12</v>
      </c>
      <c r="I13" s="10" t="s">
        <v>12</v>
      </c>
      <c r="J13" s="10" t="s">
        <v>11</v>
      </c>
      <c r="K13" s="10" t="s">
        <v>11</v>
      </c>
    </row>
    <row r="14" spans="1:11" ht="15" customHeight="1">
      <c r="A14" s="1"/>
      <c r="B14" s="68" t="s">
        <v>13</v>
      </c>
      <c r="C14" s="10">
        <v>22.6493333333333</v>
      </c>
      <c r="D14" s="10">
        <v>55.9693000529817</v>
      </c>
      <c r="E14" s="10">
        <v>57.333917113086564</v>
      </c>
      <c r="F14" s="10">
        <v>22.6493333333333</v>
      </c>
      <c r="G14" s="10" t="s">
        <v>11</v>
      </c>
      <c r="H14" s="10" t="s">
        <v>11</v>
      </c>
      <c r="I14" s="10" t="s">
        <v>11</v>
      </c>
      <c r="J14" s="10">
        <v>100</v>
      </c>
      <c r="K14" s="10" t="s">
        <v>11</v>
      </c>
    </row>
    <row r="15" spans="1:11" ht="15" customHeight="1">
      <c r="A15" s="1"/>
      <c r="B15" s="68" t="s">
        <v>14</v>
      </c>
      <c r="C15" s="10">
        <v>13.8149166666667</v>
      </c>
      <c r="D15" s="10">
        <v>32.799467966389</v>
      </c>
      <c r="E15" s="10">
        <v>15.23474022644604</v>
      </c>
      <c r="F15" s="10">
        <v>13.8149166666667</v>
      </c>
      <c r="G15" s="10" t="s">
        <v>11</v>
      </c>
      <c r="H15" s="10" t="s">
        <v>11</v>
      </c>
      <c r="I15" s="10" t="s">
        <v>11</v>
      </c>
      <c r="J15" s="10">
        <v>100</v>
      </c>
      <c r="K15" s="10" t="s">
        <v>11</v>
      </c>
    </row>
    <row r="16" spans="1:11" ht="15" customHeight="1">
      <c r="A16" s="1"/>
      <c r="B16" s="69" t="s">
        <v>15</v>
      </c>
      <c r="C16" s="14">
        <v>36.7255</v>
      </c>
      <c r="D16" s="14">
        <v>55.3877414875223</v>
      </c>
      <c r="E16" s="14">
        <v>67.1586046026148</v>
      </c>
      <c r="F16" s="14">
        <v>36.7255</v>
      </c>
      <c r="G16" s="10" t="s">
        <v>11</v>
      </c>
      <c r="H16" s="10" t="s">
        <v>11</v>
      </c>
      <c r="I16" s="10" t="s">
        <v>11</v>
      </c>
      <c r="J16" s="14">
        <v>100</v>
      </c>
      <c r="K16" s="14" t="s">
        <v>11</v>
      </c>
    </row>
    <row r="17" spans="1:11" ht="33" customHeight="1">
      <c r="A17" s="1"/>
      <c r="B17" s="70" t="s">
        <v>39</v>
      </c>
      <c r="C17" s="71"/>
      <c r="D17" s="67"/>
      <c r="E17" s="15"/>
      <c r="F17" s="67"/>
      <c r="G17" s="15"/>
      <c r="H17" s="67"/>
      <c r="I17" s="15"/>
      <c r="J17" s="67"/>
      <c r="K17" s="15"/>
    </row>
    <row r="18" spans="1:11" ht="15" customHeight="1">
      <c r="A18" s="1"/>
      <c r="B18" s="68" t="s">
        <v>16</v>
      </c>
      <c r="C18" s="10">
        <v>103.675</v>
      </c>
      <c r="D18" s="10">
        <v>69.2516132143718</v>
      </c>
      <c r="E18" s="10">
        <v>63.51386544489993</v>
      </c>
      <c r="F18" s="10">
        <v>208.605</v>
      </c>
      <c r="G18" s="10" t="s">
        <v>11</v>
      </c>
      <c r="H18" s="10" t="s">
        <v>11</v>
      </c>
      <c r="I18" s="10" t="s">
        <v>11</v>
      </c>
      <c r="J18" s="10">
        <v>49.699192253301696</v>
      </c>
      <c r="K18" s="10">
        <v>50.300807746698304</v>
      </c>
    </row>
    <row r="19" spans="1:11" ht="15" customHeight="1">
      <c r="A19" s="1"/>
      <c r="B19" s="68" t="s">
        <v>17</v>
      </c>
      <c r="C19" s="10">
        <v>24.049</v>
      </c>
      <c r="D19" s="10">
        <v>54.2943157719656</v>
      </c>
      <c r="E19" s="10">
        <v>11.601313983949437</v>
      </c>
      <c r="F19" s="10">
        <v>39.765</v>
      </c>
      <c r="G19" s="10" t="s">
        <v>11</v>
      </c>
      <c r="H19" s="10" t="s">
        <v>11</v>
      </c>
      <c r="I19" s="10" t="s">
        <v>11</v>
      </c>
      <c r="J19" s="10">
        <v>60.47780711681126</v>
      </c>
      <c r="K19" s="10">
        <v>39.52219288318874</v>
      </c>
    </row>
    <row r="20" spans="1:11" ht="15" customHeight="1">
      <c r="A20" s="1"/>
      <c r="B20" s="68" t="s">
        <v>18</v>
      </c>
      <c r="C20" s="10">
        <v>116.539</v>
      </c>
      <c r="D20" s="10">
        <v>66.4427873930616</v>
      </c>
      <c r="E20" s="10">
        <v>70.18766249924919</v>
      </c>
      <c r="F20" s="10">
        <v>197.82</v>
      </c>
      <c r="G20" s="10" t="s">
        <v>11</v>
      </c>
      <c r="H20" s="10" t="s">
        <v>11</v>
      </c>
      <c r="I20" s="10" t="s">
        <v>11</v>
      </c>
      <c r="J20" s="10">
        <v>58.91163684157314</v>
      </c>
      <c r="K20" s="10">
        <v>41.08836315842686</v>
      </c>
    </row>
    <row r="21" spans="1:11" ht="15" customHeight="1">
      <c r="A21" s="1"/>
      <c r="B21" s="68" t="s">
        <v>29</v>
      </c>
      <c r="C21" s="10">
        <v>11.814</v>
      </c>
      <c r="D21" s="10">
        <v>67.5913323175893</v>
      </c>
      <c r="E21" s="10">
        <v>27.543592348061622</v>
      </c>
      <c r="F21" s="10">
        <v>31.528</v>
      </c>
      <c r="G21" s="10">
        <v>0.10466886577010912</v>
      </c>
      <c r="H21" s="10">
        <v>0.3362090839888353</v>
      </c>
      <c r="I21" s="10">
        <v>0.08880994671403197</v>
      </c>
      <c r="J21" s="10">
        <v>37.17330626744481</v>
      </c>
      <c r="K21" s="10">
        <v>62.29700583608221</v>
      </c>
    </row>
    <row r="22" spans="1:11" ht="15" customHeight="1">
      <c r="A22" s="1"/>
      <c r="B22" s="69" t="s">
        <v>19</v>
      </c>
      <c r="C22" s="14">
        <v>2.706</v>
      </c>
      <c r="D22" s="14">
        <v>63.0709534368071</v>
      </c>
      <c r="E22" s="14">
        <v>30.598669623059866</v>
      </c>
      <c r="F22" s="14">
        <v>3.651</v>
      </c>
      <c r="G22" s="14">
        <v>0.35606683100520403</v>
      </c>
      <c r="H22" s="14">
        <v>3.2046014790468362</v>
      </c>
      <c r="I22" s="14">
        <v>0.5477951246233909</v>
      </c>
      <c r="J22" s="14">
        <v>70.00821692686935</v>
      </c>
      <c r="K22" s="14">
        <v>25.883319638455216</v>
      </c>
    </row>
    <row r="23" spans="2:11" ht="93" customHeight="1">
      <c r="B23" s="80" t="s">
        <v>52</v>
      </c>
      <c r="C23" s="81"/>
      <c r="D23" s="81"/>
      <c r="E23" s="81"/>
      <c r="F23" s="81"/>
      <c r="G23" s="81"/>
      <c r="H23" s="81"/>
      <c r="I23" s="81"/>
      <c r="J23" s="81"/>
      <c r="K23" s="81"/>
    </row>
  </sheetData>
  <sheetProtection/>
  <mergeCells count="5">
    <mergeCell ref="C3:E3"/>
    <mergeCell ref="F3:F4"/>
    <mergeCell ref="G3:K3"/>
    <mergeCell ref="B2:K2"/>
    <mergeCell ref="B23:K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K23"/>
  <sheetViews>
    <sheetView showGridLines="0" zoomScalePageLayoutView="0" workbookViewId="0" topLeftCell="A1">
      <selection activeCell="B2" sqref="B2:K2"/>
    </sheetView>
  </sheetViews>
  <sheetFormatPr defaultColWidth="11.421875" defaultRowHeight="15"/>
  <cols>
    <col min="1" max="1" width="3.421875" style="0" customWidth="1"/>
    <col min="2" max="2" width="41.00390625" style="0" customWidth="1"/>
    <col min="3" max="11" width="12.7109375" style="0" customWidth="1"/>
  </cols>
  <sheetData>
    <row r="2" spans="2:11" ht="15">
      <c r="B2" s="82" t="s">
        <v>48</v>
      </c>
      <c r="C2" s="82"/>
      <c r="D2" s="82"/>
      <c r="E2" s="82"/>
      <c r="F2" s="82"/>
      <c r="G2" s="82"/>
      <c r="H2" s="82"/>
      <c r="I2" s="82"/>
      <c r="J2" s="82"/>
      <c r="K2" s="82"/>
    </row>
    <row r="3" spans="2:11" ht="36.75" customHeight="1">
      <c r="B3" s="56"/>
      <c r="C3" s="73" t="s">
        <v>45</v>
      </c>
      <c r="D3" s="74"/>
      <c r="E3" s="75"/>
      <c r="F3" s="76" t="s">
        <v>47</v>
      </c>
      <c r="G3" s="73" t="s">
        <v>46</v>
      </c>
      <c r="H3" s="74"/>
      <c r="I3" s="74"/>
      <c r="J3" s="74"/>
      <c r="K3" s="75"/>
    </row>
    <row r="4" spans="2:11" ht="38.25">
      <c r="B4" s="27"/>
      <c r="C4" s="23" t="s">
        <v>31</v>
      </c>
      <c r="D4" s="23" t="s">
        <v>43</v>
      </c>
      <c r="E4" s="23" t="s">
        <v>32</v>
      </c>
      <c r="F4" s="77"/>
      <c r="G4" s="6" t="s">
        <v>0</v>
      </c>
      <c r="H4" s="6" t="s">
        <v>1</v>
      </c>
      <c r="I4" s="18" t="s">
        <v>2</v>
      </c>
      <c r="J4" s="6" t="s">
        <v>37</v>
      </c>
      <c r="K4" s="6" t="s">
        <v>38</v>
      </c>
    </row>
    <row r="5" spans="2:11" ht="15" customHeight="1">
      <c r="B5" s="13" t="s">
        <v>28</v>
      </c>
      <c r="C5" s="57">
        <f>SUM(C6:C16)</f>
        <v>95.75566666666667</v>
      </c>
      <c r="D5" s="64" t="s">
        <v>11</v>
      </c>
      <c r="E5" s="64" t="s">
        <v>11</v>
      </c>
      <c r="F5" s="65" t="s">
        <v>11</v>
      </c>
      <c r="G5" s="64" t="s">
        <v>11</v>
      </c>
      <c r="H5" s="64" t="s">
        <v>11</v>
      </c>
      <c r="I5" s="66" t="s">
        <v>11</v>
      </c>
      <c r="J5" s="64" t="s">
        <v>11</v>
      </c>
      <c r="K5" s="64" t="s">
        <v>11</v>
      </c>
    </row>
    <row r="6" spans="2:11" ht="15" customHeight="1">
      <c r="B6" s="25" t="s">
        <v>23</v>
      </c>
      <c r="C6" s="9">
        <v>75.415</v>
      </c>
      <c r="D6" s="9">
        <v>51.1226679042631</v>
      </c>
      <c r="E6" s="9">
        <v>54.27169661207982</v>
      </c>
      <c r="F6" s="9">
        <v>75.512</v>
      </c>
      <c r="G6" s="9">
        <v>32.969594236677615</v>
      </c>
      <c r="H6" s="9">
        <v>66.17756118232863</v>
      </c>
      <c r="I6" s="9">
        <v>0.7243881767136349</v>
      </c>
      <c r="J6" s="9" t="s">
        <v>11</v>
      </c>
      <c r="K6" s="9">
        <v>0.1284564042801144</v>
      </c>
    </row>
    <row r="7" spans="2:11" ht="15" customHeight="1">
      <c r="B7" s="25" t="s">
        <v>3</v>
      </c>
      <c r="C7" s="9">
        <v>3.525</v>
      </c>
      <c r="D7" s="9">
        <v>51.8218439716312</v>
      </c>
      <c r="E7" s="9">
        <v>42.269503546099294</v>
      </c>
      <c r="F7" s="9">
        <v>3.527</v>
      </c>
      <c r="G7" s="9">
        <v>32.91749362064077</v>
      </c>
      <c r="H7" s="9">
        <v>65.74992911823078</v>
      </c>
      <c r="I7" s="9">
        <v>1.27587184576127</v>
      </c>
      <c r="J7" s="9" t="s">
        <v>11</v>
      </c>
      <c r="K7" s="9">
        <v>0.05670541536716756</v>
      </c>
    </row>
    <row r="8" spans="2:11" ht="15" customHeight="1">
      <c r="B8" s="8" t="s">
        <v>10</v>
      </c>
      <c r="C8" s="9">
        <v>1.578</v>
      </c>
      <c r="D8" s="9">
        <v>54.4740177439797</v>
      </c>
      <c r="E8" s="9">
        <v>31.749049429657795</v>
      </c>
      <c r="F8" s="9">
        <v>1.578</v>
      </c>
      <c r="G8" s="9">
        <v>50.31685678073511</v>
      </c>
      <c r="H8" s="9">
        <v>48.2256020278834</v>
      </c>
      <c r="I8" s="9">
        <v>1.4575411913814955</v>
      </c>
      <c r="J8" s="9" t="s">
        <v>11</v>
      </c>
      <c r="K8" s="9" t="s">
        <v>11</v>
      </c>
    </row>
    <row r="9" spans="2:11" ht="15" customHeight="1">
      <c r="B9" s="25" t="s">
        <v>4</v>
      </c>
      <c r="C9" s="9">
        <v>2.287</v>
      </c>
      <c r="D9" s="9">
        <v>52.4809794490599</v>
      </c>
      <c r="E9" s="9">
        <v>35.81110625273284</v>
      </c>
      <c r="F9" s="9">
        <v>2.287</v>
      </c>
      <c r="G9" s="9">
        <v>61.87144731088763</v>
      </c>
      <c r="H9" s="9">
        <v>36.729339746392654</v>
      </c>
      <c r="I9" s="9">
        <v>1.3992129427197202</v>
      </c>
      <c r="J9" s="9" t="s">
        <v>11</v>
      </c>
      <c r="K9" s="9" t="s">
        <v>11</v>
      </c>
    </row>
    <row r="10" spans="2:11" ht="15" customHeight="1">
      <c r="B10" s="25" t="s">
        <v>5</v>
      </c>
      <c r="C10" s="9">
        <v>3.911</v>
      </c>
      <c r="D10" s="9">
        <v>52.0365635387369</v>
      </c>
      <c r="E10" s="9">
        <v>18.614165175147022</v>
      </c>
      <c r="F10" s="9">
        <v>3.911</v>
      </c>
      <c r="G10" s="9">
        <v>74.4822296087957</v>
      </c>
      <c r="H10" s="9">
        <v>24.980823318844287</v>
      </c>
      <c r="I10" s="9">
        <v>0.5369470723600102</v>
      </c>
      <c r="J10" s="9" t="s">
        <v>11</v>
      </c>
      <c r="K10" s="9" t="s">
        <v>11</v>
      </c>
    </row>
    <row r="11" spans="2:11" ht="15" customHeight="1">
      <c r="B11" s="25" t="s">
        <v>6</v>
      </c>
      <c r="C11" s="9">
        <v>0.144</v>
      </c>
      <c r="D11" s="9">
        <v>51.5486111111111</v>
      </c>
      <c r="E11" s="9">
        <v>58.333333333333336</v>
      </c>
      <c r="F11" s="9">
        <v>0.144</v>
      </c>
      <c r="G11" s="9">
        <v>43.75</v>
      </c>
      <c r="H11" s="9">
        <v>54.166666666666664</v>
      </c>
      <c r="I11" s="9">
        <v>2.083333333333333</v>
      </c>
      <c r="J11" s="9" t="s">
        <v>11</v>
      </c>
      <c r="K11" s="9" t="s">
        <v>11</v>
      </c>
    </row>
    <row r="12" spans="2:11" ht="15" customHeight="1">
      <c r="B12" s="8" t="s">
        <v>7</v>
      </c>
      <c r="C12" s="9">
        <v>0.079</v>
      </c>
      <c r="D12" s="9">
        <v>49.9873417721519</v>
      </c>
      <c r="E12" s="9">
        <v>91.13924050632912</v>
      </c>
      <c r="F12" s="9">
        <v>0.079</v>
      </c>
      <c r="G12" s="9">
        <v>44.303797468354425</v>
      </c>
      <c r="H12" s="9">
        <v>55.69620253164557</v>
      </c>
      <c r="I12" s="9" t="s">
        <v>11</v>
      </c>
      <c r="J12" s="9" t="s">
        <v>11</v>
      </c>
      <c r="K12" s="9" t="s">
        <v>11</v>
      </c>
    </row>
    <row r="13" spans="2:11" ht="15" customHeight="1">
      <c r="B13" s="25" t="s">
        <v>9</v>
      </c>
      <c r="C13" s="9" t="s">
        <v>8</v>
      </c>
      <c r="D13" s="9" t="s">
        <v>12</v>
      </c>
      <c r="E13" s="9" t="s">
        <v>12</v>
      </c>
      <c r="F13" s="9" t="s">
        <v>12</v>
      </c>
      <c r="G13" s="9" t="s">
        <v>12</v>
      </c>
      <c r="H13" s="9" t="s">
        <v>12</v>
      </c>
      <c r="I13" s="9" t="s">
        <v>12</v>
      </c>
      <c r="J13" s="9" t="s">
        <v>11</v>
      </c>
      <c r="K13" s="9" t="s">
        <v>11</v>
      </c>
    </row>
    <row r="14" spans="2:11" ht="15" customHeight="1">
      <c r="B14" s="25" t="s">
        <v>13</v>
      </c>
      <c r="C14" s="9">
        <v>2.48008333333333</v>
      </c>
      <c r="D14" s="9">
        <v>55.1679379053123</v>
      </c>
      <c r="E14" s="9">
        <v>58.95299217096195</v>
      </c>
      <c r="F14" s="9">
        <v>2.48008333333333</v>
      </c>
      <c r="G14" s="9" t="s">
        <v>11</v>
      </c>
      <c r="H14" s="9" t="s">
        <v>11</v>
      </c>
      <c r="I14" s="9" t="s">
        <v>11</v>
      </c>
      <c r="J14" s="9">
        <v>100</v>
      </c>
      <c r="K14" s="9" t="s">
        <v>11</v>
      </c>
    </row>
    <row r="15" spans="2:11" ht="15" customHeight="1">
      <c r="B15" s="25" t="s">
        <v>14</v>
      </c>
      <c r="C15" s="9">
        <v>1.583</v>
      </c>
      <c r="D15" s="9">
        <v>28.763739734681</v>
      </c>
      <c r="E15" s="9">
        <v>15.666456096020214</v>
      </c>
      <c r="F15" s="9">
        <v>1.583</v>
      </c>
      <c r="G15" s="9" t="s">
        <v>11</v>
      </c>
      <c r="H15" s="9" t="s">
        <v>11</v>
      </c>
      <c r="I15" s="9" t="s">
        <v>11</v>
      </c>
      <c r="J15" s="9">
        <v>100</v>
      </c>
      <c r="K15" s="9" t="s">
        <v>11</v>
      </c>
    </row>
    <row r="16" spans="2:11" ht="15" customHeight="1">
      <c r="B16" s="26" t="s">
        <v>15</v>
      </c>
      <c r="C16" s="12">
        <v>4.753583333333331</v>
      </c>
      <c r="D16" s="12">
        <v>54.5467629682871</v>
      </c>
      <c r="E16" s="12">
        <v>64.83354662272333</v>
      </c>
      <c r="F16" s="12">
        <v>4.753583333333331</v>
      </c>
      <c r="G16" s="9" t="s">
        <v>11</v>
      </c>
      <c r="H16" s="9" t="s">
        <v>11</v>
      </c>
      <c r="I16" s="9" t="s">
        <v>11</v>
      </c>
      <c r="J16" s="12">
        <v>100</v>
      </c>
      <c r="K16" s="9" t="s">
        <v>11</v>
      </c>
    </row>
    <row r="17" spans="2:11" ht="28.5" customHeight="1">
      <c r="B17" s="13" t="s">
        <v>44</v>
      </c>
      <c r="C17" s="58"/>
      <c r="D17" s="7"/>
      <c r="E17" s="59"/>
      <c r="F17" s="7"/>
      <c r="G17" s="59"/>
      <c r="H17" s="60"/>
      <c r="I17" s="61"/>
      <c r="J17" s="60"/>
      <c r="K17" s="62"/>
    </row>
    <row r="18" spans="2:11" ht="15" customHeight="1">
      <c r="B18" s="8" t="s">
        <v>16</v>
      </c>
      <c r="C18" s="10">
        <v>3.257</v>
      </c>
      <c r="D18" s="10">
        <v>56.9567086275714</v>
      </c>
      <c r="E18" s="10">
        <v>59.072766349401284</v>
      </c>
      <c r="F18" s="9">
        <v>6.413</v>
      </c>
      <c r="G18" s="9" t="s">
        <v>11</v>
      </c>
      <c r="H18" s="9" t="s">
        <v>11</v>
      </c>
      <c r="I18" s="9" t="s">
        <v>11</v>
      </c>
      <c r="J18" s="9">
        <v>50.787462965850615</v>
      </c>
      <c r="K18" s="9">
        <v>49.212537034149385</v>
      </c>
    </row>
    <row r="19" spans="2:11" ht="15" customHeight="1">
      <c r="B19" s="25" t="s">
        <v>17</v>
      </c>
      <c r="C19" s="10">
        <v>1.583</v>
      </c>
      <c r="D19" s="10">
        <v>28.763739734681</v>
      </c>
      <c r="E19" s="10">
        <v>15.666456096020214</v>
      </c>
      <c r="F19" s="9">
        <v>1.876</v>
      </c>
      <c r="G19" s="9" t="s">
        <v>11</v>
      </c>
      <c r="H19" s="9" t="s">
        <v>11</v>
      </c>
      <c r="I19" s="9" t="s">
        <v>11</v>
      </c>
      <c r="J19" s="9">
        <v>84.3816631130064</v>
      </c>
      <c r="K19" s="9">
        <v>15.618336886993603</v>
      </c>
    </row>
    <row r="20" spans="2:11" ht="15" customHeight="1">
      <c r="B20" s="63" t="s">
        <v>18</v>
      </c>
      <c r="C20" s="10">
        <v>5.638</v>
      </c>
      <c r="D20" s="10">
        <v>55.7894643490599</v>
      </c>
      <c r="E20" s="10">
        <v>64.7037956722242</v>
      </c>
      <c r="F20" s="9">
        <v>8.846</v>
      </c>
      <c r="G20" s="9" t="s">
        <v>11</v>
      </c>
      <c r="H20" s="9" t="s">
        <v>11</v>
      </c>
      <c r="I20" s="9" t="s">
        <v>11</v>
      </c>
      <c r="J20" s="9">
        <v>63.735021478634415</v>
      </c>
      <c r="K20" s="9">
        <v>36.264978521365585</v>
      </c>
    </row>
    <row r="21" spans="2:11" ht="15" customHeight="1">
      <c r="B21" s="25" t="s">
        <v>29</v>
      </c>
      <c r="C21" s="9">
        <v>0.387</v>
      </c>
      <c r="D21" s="9">
        <v>52.4315245478036</v>
      </c>
      <c r="E21" s="9">
        <v>24.8062015503876</v>
      </c>
      <c r="F21" s="9">
        <v>0.892</v>
      </c>
      <c r="G21" s="9">
        <v>0.11210762331838565</v>
      </c>
      <c r="H21" s="9">
        <v>0.11210762331838565</v>
      </c>
      <c r="I21" s="9" t="s">
        <v>11</v>
      </c>
      <c r="J21" s="9">
        <v>43.609865470852014</v>
      </c>
      <c r="K21" s="9">
        <v>56.61434977578475</v>
      </c>
    </row>
    <row r="22" spans="2:11" ht="15" customHeight="1">
      <c r="B22" s="11" t="s">
        <v>19</v>
      </c>
      <c r="C22" s="12" t="s">
        <v>8</v>
      </c>
      <c r="D22" s="12">
        <v>47.6304347826087</v>
      </c>
      <c r="E22" s="12">
        <v>30.434782608695656</v>
      </c>
      <c r="F22" s="12">
        <v>0.076</v>
      </c>
      <c r="G22" s="12" t="s">
        <v>12</v>
      </c>
      <c r="H22" s="12" t="s">
        <v>12</v>
      </c>
      <c r="I22" s="12" t="s">
        <v>12</v>
      </c>
      <c r="J22" s="12">
        <v>57.14285714285714</v>
      </c>
      <c r="K22" s="12">
        <v>34.285714285714285</v>
      </c>
    </row>
    <row r="23" spans="2:11" ht="95.25" customHeight="1">
      <c r="B23" s="80" t="s">
        <v>53</v>
      </c>
      <c r="C23" s="81"/>
      <c r="D23" s="81"/>
      <c r="E23" s="81"/>
      <c r="F23" s="81"/>
      <c r="G23" s="81"/>
      <c r="H23" s="81"/>
      <c r="I23" s="81"/>
      <c r="J23" s="81"/>
      <c r="K23" s="81"/>
    </row>
  </sheetData>
  <sheetProtection/>
  <mergeCells count="5">
    <mergeCell ref="C3:E3"/>
    <mergeCell ref="F3:F4"/>
    <mergeCell ref="G3:K3"/>
    <mergeCell ref="B23:K23"/>
    <mergeCell ref="B2:K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I52"/>
  <sheetViews>
    <sheetView showGridLines="0" tabSelected="1" zoomScalePageLayoutView="0" workbookViewId="0" topLeftCell="A1">
      <selection activeCell="M22" sqref="M22"/>
    </sheetView>
  </sheetViews>
  <sheetFormatPr defaultColWidth="11.421875" defaultRowHeight="15"/>
  <cols>
    <col min="1" max="1" width="3.140625" style="1" customWidth="1"/>
    <col min="2" max="2" width="47.8515625" style="1" customWidth="1"/>
    <col min="3" max="3" width="15.7109375" style="1" customWidth="1"/>
    <col min="4" max="4" width="20.7109375" style="1" customWidth="1"/>
    <col min="5" max="7" width="10.7109375" style="1" customWidth="1"/>
    <col min="8" max="8" width="18.421875" style="1" customWidth="1"/>
    <col min="9" max="16384" width="11.421875" style="1" customWidth="1"/>
  </cols>
  <sheetData>
    <row r="2" spans="2:9" ht="15">
      <c r="B2" s="85" t="s">
        <v>41</v>
      </c>
      <c r="C2" s="85"/>
      <c r="D2" s="85"/>
      <c r="E2" s="85"/>
      <c r="F2" s="85"/>
      <c r="G2" s="85"/>
      <c r="H2" s="85"/>
      <c r="I2" s="85"/>
    </row>
    <row r="3" spans="2:9" ht="15">
      <c r="B3" s="30"/>
      <c r="C3" s="30"/>
      <c r="D3" s="30"/>
      <c r="E3" s="30"/>
      <c r="F3" s="30"/>
      <c r="G3" s="30"/>
      <c r="H3" s="83" t="s">
        <v>57</v>
      </c>
      <c r="I3" s="83"/>
    </row>
    <row r="4" spans="2:9" ht="55.5" customHeight="1">
      <c r="B4" s="28"/>
      <c r="C4" s="22" t="s">
        <v>36</v>
      </c>
      <c r="D4" s="6" t="s">
        <v>42</v>
      </c>
      <c r="E4" s="18" t="s">
        <v>0</v>
      </c>
      <c r="F4" s="6" t="s">
        <v>1</v>
      </c>
      <c r="G4" s="24" t="s">
        <v>2</v>
      </c>
      <c r="H4" s="6" t="s">
        <v>22</v>
      </c>
      <c r="I4" s="22" t="s">
        <v>38</v>
      </c>
    </row>
    <row r="5" spans="2:9" ht="15" customHeight="1">
      <c r="B5" s="29" t="s">
        <v>40</v>
      </c>
      <c r="C5" s="42"/>
      <c r="D5" s="48"/>
      <c r="E5" s="35"/>
      <c r="F5" s="36"/>
      <c r="G5" s="35"/>
      <c r="H5" s="43"/>
      <c r="I5" s="34"/>
    </row>
    <row r="6" spans="2:9" ht="15" customHeight="1">
      <c r="B6" s="32" t="s">
        <v>23</v>
      </c>
      <c r="C6" s="44">
        <v>740</v>
      </c>
      <c r="D6" s="49">
        <v>78.91790931112887</v>
      </c>
      <c r="E6" s="37">
        <v>500</v>
      </c>
      <c r="F6" s="37">
        <v>780</v>
      </c>
      <c r="G6" s="37">
        <v>1750</v>
      </c>
      <c r="H6" s="53" t="s">
        <v>11</v>
      </c>
      <c r="I6" s="37">
        <v>430</v>
      </c>
    </row>
    <row r="7" spans="2:9" ht="15" customHeight="1">
      <c r="B7" s="32" t="s">
        <v>3</v>
      </c>
      <c r="C7" s="44">
        <v>680</v>
      </c>
      <c r="D7" s="49">
        <v>88.01094606385108</v>
      </c>
      <c r="E7" s="37">
        <v>450</v>
      </c>
      <c r="F7" s="37">
        <v>730</v>
      </c>
      <c r="G7" s="37">
        <v>1700</v>
      </c>
      <c r="H7" s="53" t="s">
        <v>11</v>
      </c>
      <c r="I7" s="37">
        <v>340</v>
      </c>
    </row>
    <row r="8" spans="2:9" ht="15" customHeight="1">
      <c r="B8" s="32" t="s">
        <v>10</v>
      </c>
      <c r="C8" s="44">
        <v>390</v>
      </c>
      <c r="D8" s="49">
        <v>95.84866750786665</v>
      </c>
      <c r="E8" s="37">
        <v>300</v>
      </c>
      <c r="F8" s="37">
        <v>400</v>
      </c>
      <c r="G8" s="37">
        <v>1550</v>
      </c>
      <c r="H8" s="53" t="s">
        <v>11</v>
      </c>
      <c r="I8" s="38" t="s">
        <v>11</v>
      </c>
    </row>
    <row r="9" spans="2:9" ht="15" customHeight="1">
      <c r="B9" s="32" t="s">
        <v>4</v>
      </c>
      <c r="C9" s="44">
        <v>690</v>
      </c>
      <c r="D9" s="49">
        <v>87.20298138205877</v>
      </c>
      <c r="E9" s="37">
        <v>540</v>
      </c>
      <c r="F9" s="37">
        <v>820</v>
      </c>
      <c r="G9" s="37">
        <v>1870</v>
      </c>
      <c r="H9" s="53" t="s">
        <v>11</v>
      </c>
      <c r="I9" s="38" t="s">
        <v>11</v>
      </c>
    </row>
    <row r="10" spans="2:9" ht="15" customHeight="1">
      <c r="B10" s="32" t="s">
        <v>5</v>
      </c>
      <c r="C10" s="44">
        <v>730</v>
      </c>
      <c r="D10" s="49">
        <v>79.04694551240709</v>
      </c>
      <c r="E10" s="37">
        <v>660</v>
      </c>
      <c r="F10" s="37">
        <v>890</v>
      </c>
      <c r="G10" s="37">
        <v>1930</v>
      </c>
      <c r="H10" s="53" t="s">
        <v>11</v>
      </c>
      <c r="I10" s="38" t="s">
        <v>11</v>
      </c>
    </row>
    <row r="11" spans="2:9" ht="15" customHeight="1">
      <c r="B11" s="32" t="s">
        <v>6</v>
      </c>
      <c r="C11" s="44">
        <v>1860</v>
      </c>
      <c r="D11" s="50">
        <v>92.1385329985989</v>
      </c>
      <c r="E11" s="37">
        <v>1150</v>
      </c>
      <c r="F11" s="37">
        <v>2140</v>
      </c>
      <c r="G11" s="37">
        <v>3360</v>
      </c>
      <c r="H11" s="53" t="s">
        <v>11</v>
      </c>
      <c r="I11" s="38" t="s">
        <v>11</v>
      </c>
    </row>
    <row r="12" spans="2:9" ht="15" customHeight="1">
      <c r="B12" s="32" t="s">
        <v>7</v>
      </c>
      <c r="C12" s="44">
        <v>1180</v>
      </c>
      <c r="D12" s="49">
        <v>95.49905187447311</v>
      </c>
      <c r="E12" s="37">
        <v>990</v>
      </c>
      <c r="F12" s="37">
        <v>1240</v>
      </c>
      <c r="G12" s="37">
        <v>1960</v>
      </c>
      <c r="H12" s="53" t="s">
        <v>11</v>
      </c>
      <c r="I12" s="38" t="s">
        <v>11</v>
      </c>
    </row>
    <row r="13" spans="2:9" ht="15" customHeight="1">
      <c r="B13" s="32" t="s">
        <v>9</v>
      </c>
      <c r="C13" s="44">
        <v>560</v>
      </c>
      <c r="D13" s="49">
        <v>80.73976519555058</v>
      </c>
      <c r="E13" s="38" t="s">
        <v>12</v>
      </c>
      <c r="F13" s="38" t="s">
        <v>12</v>
      </c>
      <c r="G13" s="38" t="s">
        <v>12</v>
      </c>
      <c r="H13" s="53" t="s">
        <v>11</v>
      </c>
      <c r="I13" s="38" t="s">
        <v>11</v>
      </c>
    </row>
    <row r="14" spans="2:9" ht="15" customHeight="1">
      <c r="B14" s="32" t="s">
        <v>13</v>
      </c>
      <c r="C14" s="44">
        <v>1220</v>
      </c>
      <c r="D14" s="49">
        <v>92.97988383153206</v>
      </c>
      <c r="E14" s="38" t="s">
        <v>11</v>
      </c>
      <c r="F14" s="38" t="s">
        <v>11</v>
      </c>
      <c r="G14" s="38" t="s">
        <v>11</v>
      </c>
      <c r="H14" s="54">
        <v>1220</v>
      </c>
      <c r="I14" s="38" t="s">
        <v>11</v>
      </c>
    </row>
    <row r="15" spans="2:9" ht="15" customHeight="1">
      <c r="B15" s="32" t="s">
        <v>14</v>
      </c>
      <c r="C15" s="44">
        <v>360</v>
      </c>
      <c r="D15" s="49">
        <v>102.93987917272193</v>
      </c>
      <c r="E15" s="38" t="s">
        <v>11</v>
      </c>
      <c r="F15" s="38" t="s">
        <v>11</v>
      </c>
      <c r="G15" s="38" t="s">
        <v>11</v>
      </c>
      <c r="H15" s="54">
        <v>360</v>
      </c>
      <c r="I15" s="38" t="s">
        <v>11</v>
      </c>
    </row>
    <row r="16" spans="2:9" ht="15" customHeight="1">
      <c r="B16" s="33" t="s">
        <v>15</v>
      </c>
      <c r="C16" s="44">
        <v>920</v>
      </c>
      <c r="D16" s="51">
        <v>96.20310003812735</v>
      </c>
      <c r="E16" s="39" t="s">
        <v>11</v>
      </c>
      <c r="F16" s="39" t="s">
        <v>11</v>
      </c>
      <c r="G16" s="39" t="s">
        <v>11</v>
      </c>
      <c r="H16" s="54">
        <v>920</v>
      </c>
      <c r="I16" s="39" t="s">
        <v>11</v>
      </c>
    </row>
    <row r="17" spans="2:9" ht="15" customHeight="1">
      <c r="B17" s="29" t="s">
        <v>26</v>
      </c>
      <c r="C17" s="45"/>
      <c r="D17" s="52"/>
      <c r="E17" s="40"/>
      <c r="F17" s="40"/>
      <c r="G17" s="40"/>
      <c r="H17" s="46"/>
      <c r="I17" s="40"/>
    </row>
    <row r="18" spans="2:9" ht="15" customHeight="1">
      <c r="B18" s="32" t="s">
        <v>16</v>
      </c>
      <c r="C18" s="44">
        <v>1490</v>
      </c>
      <c r="D18" s="50">
        <v>91.36478067622788</v>
      </c>
      <c r="E18" s="38" t="s">
        <v>11</v>
      </c>
      <c r="F18" s="38" t="s">
        <v>11</v>
      </c>
      <c r="G18" s="38" t="s">
        <v>11</v>
      </c>
      <c r="H18" s="54">
        <v>1490</v>
      </c>
      <c r="I18" s="37">
        <v>730</v>
      </c>
    </row>
    <row r="19" spans="2:9" ht="15" customHeight="1">
      <c r="B19" s="32" t="s">
        <v>17</v>
      </c>
      <c r="C19" s="44">
        <v>690</v>
      </c>
      <c r="D19" s="50">
        <v>71.99478018452406</v>
      </c>
      <c r="E19" s="38" t="s">
        <v>11</v>
      </c>
      <c r="F19" s="38" t="s">
        <v>11</v>
      </c>
      <c r="G19" s="38" t="s">
        <v>11</v>
      </c>
      <c r="H19" s="54">
        <v>690</v>
      </c>
      <c r="I19" s="37">
        <v>600</v>
      </c>
    </row>
    <row r="20" spans="2:9" ht="15" customHeight="1">
      <c r="B20" s="32" t="s">
        <v>18</v>
      </c>
      <c r="C20" s="44">
        <v>1010</v>
      </c>
      <c r="D20" s="50">
        <v>93.64355540440023</v>
      </c>
      <c r="E20" s="38" t="s">
        <v>11</v>
      </c>
      <c r="F20" s="38" t="s">
        <v>11</v>
      </c>
      <c r="G20" s="38" t="s">
        <v>11</v>
      </c>
      <c r="H20" s="54">
        <v>1010</v>
      </c>
      <c r="I20" s="37">
        <v>510</v>
      </c>
    </row>
    <row r="21" spans="2:9" ht="15" customHeight="1">
      <c r="B21" s="32" t="s">
        <v>27</v>
      </c>
      <c r="C21" s="44">
        <v>1470</v>
      </c>
      <c r="D21" s="49">
        <v>84.39617918001775</v>
      </c>
      <c r="E21" s="38" t="s">
        <v>12</v>
      </c>
      <c r="F21" s="38" t="s">
        <v>12</v>
      </c>
      <c r="G21" s="38" t="s">
        <v>12</v>
      </c>
      <c r="H21" s="54">
        <v>1480</v>
      </c>
      <c r="I21" s="37">
        <v>670</v>
      </c>
    </row>
    <row r="22" spans="2:9" ht="15" customHeight="1">
      <c r="B22" s="33" t="s">
        <v>19</v>
      </c>
      <c r="C22" s="47">
        <v>1210</v>
      </c>
      <c r="D22" s="51">
        <v>95.34961483232658</v>
      </c>
      <c r="E22" s="39" t="s">
        <v>12</v>
      </c>
      <c r="F22" s="39" t="s">
        <v>12</v>
      </c>
      <c r="G22" s="39" t="s">
        <v>12</v>
      </c>
      <c r="H22" s="55">
        <v>1240</v>
      </c>
      <c r="I22" s="41">
        <v>660</v>
      </c>
    </row>
    <row r="23" spans="2:9" s="4" customFormat="1" ht="105" customHeight="1">
      <c r="B23" s="84" t="s">
        <v>54</v>
      </c>
      <c r="C23" s="84"/>
      <c r="D23" s="84"/>
      <c r="E23" s="84"/>
      <c r="F23" s="84"/>
      <c r="G23" s="84"/>
      <c r="H23" s="84"/>
      <c r="I23" s="84"/>
    </row>
    <row r="24" ht="15">
      <c r="F24" s="4"/>
    </row>
    <row r="25" ht="15">
      <c r="F25" s="4"/>
    </row>
    <row r="26" ht="15">
      <c r="F26" s="4"/>
    </row>
    <row r="27" ht="15">
      <c r="F27" s="4"/>
    </row>
    <row r="28" ht="15">
      <c r="F28" s="4"/>
    </row>
    <row r="29" ht="15">
      <c r="F29" s="4"/>
    </row>
    <row r="30" ht="15">
      <c r="F30" s="4"/>
    </row>
    <row r="31" ht="15">
      <c r="F31" s="4"/>
    </row>
    <row r="32" ht="15">
      <c r="F32" s="4"/>
    </row>
    <row r="33" ht="15">
      <c r="F33" s="4"/>
    </row>
    <row r="34" ht="15">
      <c r="F34" s="4"/>
    </row>
    <row r="35" ht="15">
      <c r="F35" s="4"/>
    </row>
    <row r="36" ht="15">
      <c r="F36" s="4"/>
    </row>
    <row r="37" ht="15">
      <c r="F37" s="4"/>
    </row>
    <row r="38" ht="15">
      <c r="F38" s="4"/>
    </row>
    <row r="39" ht="15">
      <c r="F39" s="4"/>
    </row>
    <row r="40" ht="15">
      <c r="F40" s="4"/>
    </row>
    <row r="41" ht="15">
      <c r="F41" s="4"/>
    </row>
    <row r="42" ht="15">
      <c r="F42" s="4"/>
    </row>
    <row r="43" ht="15">
      <c r="F43" s="4"/>
    </row>
    <row r="44" ht="15">
      <c r="F44" s="4"/>
    </row>
    <row r="45" ht="15">
      <c r="F45" s="4"/>
    </row>
    <row r="46" ht="15">
      <c r="F46" s="4"/>
    </row>
    <row r="47" ht="15">
      <c r="F47" s="4"/>
    </row>
    <row r="48" ht="15">
      <c r="F48" s="4"/>
    </row>
    <row r="49" ht="15">
      <c r="F49" s="4"/>
    </row>
    <row r="50" ht="15">
      <c r="F50" s="4"/>
    </row>
    <row r="51" ht="15">
      <c r="F51" s="4"/>
    </row>
    <row r="52" ht="15">
      <c r="F52" s="4"/>
    </row>
  </sheetData>
  <sheetProtection/>
  <mergeCells count="3">
    <mergeCell ref="H3:I3"/>
    <mergeCell ref="B23:I23"/>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P85"/>
  <sheetViews>
    <sheetView showGridLines="0" zoomScalePageLayoutView="0" workbookViewId="0" topLeftCell="A1">
      <selection activeCell="I10" sqref="I10"/>
    </sheetView>
  </sheetViews>
  <sheetFormatPr defaultColWidth="11.421875" defaultRowHeight="15"/>
  <cols>
    <col min="1" max="1" width="3.00390625" style="0" customWidth="1"/>
    <col min="2" max="6" width="15.7109375" style="0" customWidth="1"/>
  </cols>
  <sheetData>
    <row r="2" spans="2:6" ht="32.25" customHeight="1">
      <c r="B2" s="91" t="s">
        <v>56</v>
      </c>
      <c r="C2" s="92"/>
      <c r="D2" s="92"/>
      <c r="E2" s="92"/>
      <c r="F2" s="92"/>
    </row>
    <row r="3" spans="2:6" ht="51">
      <c r="B3" s="88" t="s">
        <v>20</v>
      </c>
      <c r="C3" s="86" t="s">
        <v>33</v>
      </c>
      <c r="D3" s="87"/>
      <c r="E3" s="6" t="s">
        <v>34</v>
      </c>
      <c r="F3" s="19" t="s">
        <v>30</v>
      </c>
    </row>
    <row r="4" spans="2:6" ht="39.75" customHeight="1">
      <c r="B4" s="89"/>
      <c r="C4" s="16" t="s">
        <v>21</v>
      </c>
      <c r="D4" s="17" t="s">
        <v>35</v>
      </c>
      <c r="E4" s="16" t="s">
        <v>21</v>
      </c>
      <c r="F4" s="17"/>
    </row>
    <row r="5" spans="2:6" ht="15" customHeight="1">
      <c r="B5" s="20">
        <v>20</v>
      </c>
      <c r="C5" s="20">
        <v>58</v>
      </c>
      <c r="D5" s="20">
        <f aca="true" t="shared" si="0" ref="D5:D36">C5/F5*100</f>
        <v>0.007554945949572038</v>
      </c>
      <c r="E5" s="20">
        <v>47</v>
      </c>
      <c r="F5" s="21">
        <v>767709</v>
      </c>
    </row>
    <row r="6" spans="2:9" ht="15" customHeight="1">
      <c r="B6" s="20">
        <v>21</v>
      </c>
      <c r="C6" s="20">
        <v>169</v>
      </c>
      <c r="D6" s="20">
        <f t="shared" si="0"/>
        <v>0.022916528240892037</v>
      </c>
      <c r="E6" s="20">
        <v>106</v>
      </c>
      <c r="F6" s="21">
        <v>737459</v>
      </c>
      <c r="I6" s="2"/>
    </row>
    <row r="7" spans="2:6" ht="15" customHeight="1">
      <c r="B7" s="20">
        <v>22</v>
      </c>
      <c r="C7" s="20">
        <v>310</v>
      </c>
      <c r="D7" s="20">
        <f t="shared" si="0"/>
        <v>0.04257148232528183</v>
      </c>
      <c r="E7" s="20">
        <v>139</v>
      </c>
      <c r="F7" s="21">
        <v>728187</v>
      </c>
    </row>
    <row r="8" spans="2:6" ht="15" customHeight="1">
      <c r="B8" s="20">
        <v>23</v>
      </c>
      <c r="C8" s="20">
        <v>640</v>
      </c>
      <c r="D8" s="20">
        <f t="shared" si="0"/>
        <v>0.0840130955412675</v>
      </c>
      <c r="E8" s="20">
        <v>225</v>
      </c>
      <c r="F8" s="21">
        <v>761786</v>
      </c>
    </row>
    <row r="9" spans="2:6" ht="15" customHeight="1">
      <c r="B9" s="20">
        <v>24</v>
      </c>
      <c r="C9" s="20">
        <v>834</v>
      </c>
      <c r="D9" s="20">
        <f t="shared" si="0"/>
        <v>0.10825334397694748</v>
      </c>
      <c r="E9" s="20">
        <v>203</v>
      </c>
      <c r="F9" s="21">
        <v>770415</v>
      </c>
    </row>
    <row r="10" spans="2:6" ht="15" customHeight="1">
      <c r="B10" s="20">
        <v>25</v>
      </c>
      <c r="C10" s="20">
        <v>1126</v>
      </c>
      <c r="D10" s="20">
        <f t="shared" si="0"/>
        <v>0.14358948200668215</v>
      </c>
      <c r="E10" s="20">
        <v>246</v>
      </c>
      <c r="F10" s="21">
        <v>784180</v>
      </c>
    </row>
    <row r="11" spans="2:6" ht="15" customHeight="1">
      <c r="B11" s="20">
        <v>26</v>
      </c>
      <c r="C11" s="20">
        <v>1355</v>
      </c>
      <c r="D11" s="20">
        <f t="shared" si="0"/>
        <v>0.17282127219414142</v>
      </c>
      <c r="E11" s="20">
        <v>282</v>
      </c>
      <c r="F11" s="21">
        <v>784047</v>
      </c>
    </row>
    <row r="12" spans="2:6" ht="15" customHeight="1">
      <c r="B12" s="20">
        <v>27</v>
      </c>
      <c r="C12" s="20">
        <v>1650</v>
      </c>
      <c r="D12" s="20">
        <f t="shared" si="0"/>
        <v>0.20823500013882335</v>
      </c>
      <c r="E12" s="20">
        <v>315</v>
      </c>
      <c r="F12" s="21">
        <v>792374</v>
      </c>
    </row>
    <row r="13" spans="2:6" ht="15" customHeight="1">
      <c r="B13" s="20">
        <v>28</v>
      </c>
      <c r="C13" s="20">
        <v>1773</v>
      </c>
      <c r="D13" s="20">
        <f t="shared" si="0"/>
        <v>0.2236129188485637</v>
      </c>
      <c r="E13" s="20">
        <v>332</v>
      </c>
      <c r="F13" s="21">
        <v>792888</v>
      </c>
    </row>
    <row r="14" spans="2:6" ht="15" customHeight="1">
      <c r="B14" s="20">
        <v>29</v>
      </c>
      <c r="C14" s="20">
        <v>2163</v>
      </c>
      <c r="D14" s="20">
        <f t="shared" si="0"/>
        <v>0.26805365534471476</v>
      </c>
      <c r="E14" s="20">
        <v>418</v>
      </c>
      <c r="F14" s="21">
        <v>806928</v>
      </c>
    </row>
    <row r="15" spans="2:6" ht="15" customHeight="1">
      <c r="B15" s="20">
        <v>30</v>
      </c>
      <c r="C15" s="20">
        <v>2485</v>
      </c>
      <c r="D15" s="20">
        <f t="shared" si="0"/>
        <v>0.3083046223361426</v>
      </c>
      <c r="E15" s="20">
        <v>436</v>
      </c>
      <c r="F15" s="21">
        <v>806021</v>
      </c>
    </row>
    <row r="16" spans="2:6" ht="15" customHeight="1">
      <c r="B16" s="20">
        <v>31</v>
      </c>
      <c r="C16" s="20">
        <v>2609</v>
      </c>
      <c r="D16" s="20">
        <f t="shared" si="0"/>
        <v>0.3243249962706976</v>
      </c>
      <c r="E16" s="20">
        <v>473</v>
      </c>
      <c r="F16" s="21">
        <v>804440</v>
      </c>
    </row>
    <row r="17" spans="2:6" ht="15" customHeight="1">
      <c r="B17" s="20">
        <v>32</v>
      </c>
      <c r="C17" s="20">
        <v>3028</v>
      </c>
      <c r="D17" s="20">
        <f t="shared" si="0"/>
        <v>0.38054734471456436</v>
      </c>
      <c r="E17" s="20">
        <v>562</v>
      </c>
      <c r="F17" s="21">
        <v>795696</v>
      </c>
    </row>
    <row r="18" spans="2:6" ht="15" customHeight="1">
      <c r="B18" s="20">
        <v>33</v>
      </c>
      <c r="C18" s="20">
        <v>3487</v>
      </c>
      <c r="D18" s="20">
        <f t="shared" si="0"/>
        <v>0.4116722725088633</v>
      </c>
      <c r="E18" s="20">
        <v>684</v>
      </c>
      <c r="F18" s="21">
        <v>847033</v>
      </c>
    </row>
    <row r="19" spans="2:6" ht="15" customHeight="1">
      <c r="B19" s="20">
        <v>34</v>
      </c>
      <c r="C19" s="20">
        <v>3962</v>
      </c>
      <c r="D19" s="20">
        <f t="shared" si="0"/>
        <v>0.4627001978329468</v>
      </c>
      <c r="E19" s="20">
        <v>707</v>
      </c>
      <c r="F19" s="21">
        <v>856278</v>
      </c>
    </row>
    <row r="20" spans="2:6" ht="15" customHeight="1">
      <c r="B20" s="20">
        <v>35</v>
      </c>
      <c r="C20" s="20">
        <v>4343</v>
      </c>
      <c r="D20" s="20">
        <f t="shared" si="0"/>
        <v>0.5004315256881654</v>
      </c>
      <c r="E20" s="20">
        <v>795</v>
      </c>
      <c r="F20" s="21">
        <v>867851</v>
      </c>
    </row>
    <row r="21" spans="2:6" ht="15" customHeight="1">
      <c r="B21" s="20">
        <v>36</v>
      </c>
      <c r="C21" s="20">
        <v>4795</v>
      </c>
      <c r="D21" s="20">
        <f t="shared" si="0"/>
        <v>0.5835583795697368</v>
      </c>
      <c r="E21" s="20">
        <v>845</v>
      </c>
      <c r="F21" s="21">
        <v>821683</v>
      </c>
    </row>
    <row r="22" spans="2:6" ht="15" customHeight="1">
      <c r="B22" s="20">
        <v>37</v>
      </c>
      <c r="C22" s="20">
        <v>5135</v>
      </c>
      <c r="D22" s="20">
        <f t="shared" si="0"/>
        <v>0.635480477693212</v>
      </c>
      <c r="E22" s="20">
        <v>871</v>
      </c>
      <c r="F22" s="21">
        <v>808050</v>
      </c>
    </row>
    <row r="23" spans="2:6" ht="15" customHeight="1">
      <c r="B23" s="20">
        <v>38</v>
      </c>
      <c r="C23" s="20">
        <v>5903</v>
      </c>
      <c r="D23" s="20">
        <f t="shared" si="0"/>
        <v>0.7226302123820355</v>
      </c>
      <c r="E23" s="20">
        <v>955</v>
      </c>
      <c r="F23" s="21">
        <v>816877</v>
      </c>
    </row>
    <row r="24" spans="2:6" ht="15" customHeight="1">
      <c r="B24" s="20">
        <v>39</v>
      </c>
      <c r="C24" s="20">
        <v>6462</v>
      </c>
      <c r="D24" s="20">
        <f t="shared" si="0"/>
        <v>0.8094265246892626</v>
      </c>
      <c r="E24" s="20">
        <v>1108</v>
      </c>
      <c r="F24" s="21">
        <v>798343</v>
      </c>
    </row>
    <row r="25" spans="2:6" ht="15" customHeight="1">
      <c r="B25" s="20">
        <v>40</v>
      </c>
      <c r="C25" s="20">
        <v>7452</v>
      </c>
      <c r="D25" s="20">
        <f t="shared" si="0"/>
        <v>0.9084791386271871</v>
      </c>
      <c r="E25" s="20">
        <v>1306</v>
      </c>
      <c r="F25" s="21">
        <v>820272</v>
      </c>
    </row>
    <row r="26" spans="2:6" ht="15" customHeight="1">
      <c r="B26" s="20">
        <v>41</v>
      </c>
      <c r="C26" s="20">
        <v>8930</v>
      </c>
      <c r="D26" s="20">
        <f t="shared" si="0"/>
        <v>1.029422105715771</v>
      </c>
      <c r="E26" s="20">
        <v>1471</v>
      </c>
      <c r="F26" s="21">
        <v>867477</v>
      </c>
    </row>
    <row r="27" spans="2:6" ht="15" customHeight="1">
      <c r="B27" s="20">
        <v>42</v>
      </c>
      <c r="C27" s="20">
        <v>10894</v>
      </c>
      <c r="D27" s="20">
        <f t="shared" si="0"/>
        <v>1.1914839629802194</v>
      </c>
      <c r="E27" s="20">
        <v>1783</v>
      </c>
      <c r="F27" s="21">
        <v>914322</v>
      </c>
    </row>
    <row r="28" spans="2:6" ht="15" customHeight="1">
      <c r="B28" s="20">
        <v>43</v>
      </c>
      <c r="C28" s="20">
        <v>12286</v>
      </c>
      <c r="D28" s="20">
        <f t="shared" si="0"/>
        <v>1.3099714996433456</v>
      </c>
      <c r="E28" s="20">
        <v>1881</v>
      </c>
      <c r="F28" s="21">
        <v>937883</v>
      </c>
    </row>
    <row r="29" spans="2:6" ht="15" customHeight="1">
      <c r="B29" s="20">
        <v>44</v>
      </c>
      <c r="C29" s="20">
        <v>14138</v>
      </c>
      <c r="D29" s="20">
        <f t="shared" si="0"/>
        <v>1.519754225062938</v>
      </c>
      <c r="E29" s="20">
        <v>2157</v>
      </c>
      <c r="F29" s="21">
        <v>930282</v>
      </c>
    </row>
    <row r="30" spans="2:6" ht="15" customHeight="1">
      <c r="B30" s="20">
        <v>45</v>
      </c>
      <c r="C30" s="20">
        <v>15421</v>
      </c>
      <c r="D30" s="20">
        <f t="shared" si="0"/>
        <v>1.689541191125992</v>
      </c>
      <c r="E30" s="20">
        <v>2215</v>
      </c>
      <c r="F30" s="21">
        <v>912733</v>
      </c>
    </row>
    <row r="31" spans="2:16" ht="15" customHeight="1">
      <c r="B31" s="20">
        <v>46</v>
      </c>
      <c r="C31" s="20">
        <v>17434</v>
      </c>
      <c r="D31" s="20">
        <f t="shared" si="0"/>
        <v>1.941665395165772</v>
      </c>
      <c r="E31" s="20">
        <v>2471</v>
      </c>
      <c r="F31" s="21">
        <v>897889</v>
      </c>
      <c r="I31" s="90"/>
      <c r="J31" s="90"/>
      <c r="K31" s="90"/>
      <c r="L31" s="90"/>
      <c r="M31" s="90"/>
      <c r="N31" s="90"/>
      <c r="O31" s="90"/>
      <c r="P31" s="90"/>
    </row>
    <row r="32" spans="2:6" ht="15" customHeight="1">
      <c r="B32" s="20">
        <v>47</v>
      </c>
      <c r="C32" s="20">
        <v>18905</v>
      </c>
      <c r="D32" s="20">
        <f t="shared" si="0"/>
        <v>2.1192496925658673</v>
      </c>
      <c r="E32" s="20">
        <v>2635</v>
      </c>
      <c r="F32" s="21">
        <v>892061</v>
      </c>
    </row>
    <row r="33" spans="2:6" ht="15" customHeight="1">
      <c r="B33" s="20">
        <v>48</v>
      </c>
      <c r="C33" s="20">
        <v>21670</v>
      </c>
      <c r="D33" s="20">
        <f t="shared" si="0"/>
        <v>2.447390146967642</v>
      </c>
      <c r="E33" s="20">
        <v>2912</v>
      </c>
      <c r="F33" s="21">
        <v>885433</v>
      </c>
    </row>
    <row r="34" spans="2:6" ht="15" customHeight="1">
      <c r="B34" s="20">
        <v>49</v>
      </c>
      <c r="C34" s="20">
        <v>24452</v>
      </c>
      <c r="D34" s="20">
        <f t="shared" si="0"/>
        <v>2.6951717935038997</v>
      </c>
      <c r="E34" s="20">
        <v>3286</v>
      </c>
      <c r="F34" s="21">
        <v>907252</v>
      </c>
    </row>
    <row r="35" spans="2:6" ht="15" customHeight="1">
      <c r="B35" s="20">
        <v>50</v>
      </c>
      <c r="C35" s="20">
        <v>26971</v>
      </c>
      <c r="D35" s="20">
        <f t="shared" si="0"/>
        <v>2.9641946910241095</v>
      </c>
      <c r="E35" s="20">
        <v>3585</v>
      </c>
      <c r="F35" s="21">
        <v>909893</v>
      </c>
    </row>
    <row r="36" spans="2:6" ht="15" customHeight="1">
      <c r="B36" s="20">
        <v>51</v>
      </c>
      <c r="C36" s="20">
        <v>30809</v>
      </c>
      <c r="D36" s="20">
        <f t="shared" si="0"/>
        <v>3.347872765839071</v>
      </c>
      <c r="E36" s="20">
        <v>4022</v>
      </c>
      <c r="F36" s="21">
        <v>920256</v>
      </c>
    </row>
    <row r="37" spans="2:6" ht="15" customHeight="1">
      <c r="B37" s="20">
        <v>52</v>
      </c>
      <c r="C37" s="20">
        <v>33329</v>
      </c>
      <c r="D37" s="20">
        <f aca="true" t="shared" si="1" ref="D37:D55">C37/F37*100</f>
        <v>3.660874044799547</v>
      </c>
      <c r="E37" s="20">
        <v>4348</v>
      </c>
      <c r="F37" s="21">
        <v>910411</v>
      </c>
    </row>
    <row r="38" spans="2:6" ht="15" customHeight="1">
      <c r="B38" s="20">
        <v>53</v>
      </c>
      <c r="C38" s="20">
        <v>35767</v>
      </c>
      <c r="D38" s="20">
        <f t="shared" si="1"/>
        <v>4.075825603391299</v>
      </c>
      <c r="E38" s="20">
        <v>4325</v>
      </c>
      <c r="F38" s="21">
        <v>877540</v>
      </c>
    </row>
    <row r="39" spans="2:6" ht="15" customHeight="1">
      <c r="B39" s="20">
        <v>54</v>
      </c>
      <c r="C39" s="20">
        <v>40474</v>
      </c>
      <c r="D39" s="20">
        <f t="shared" si="1"/>
        <v>4.6159829292799115</v>
      </c>
      <c r="E39" s="20">
        <v>4888</v>
      </c>
      <c r="F39" s="21">
        <v>876823</v>
      </c>
    </row>
    <row r="40" spans="2:6" ht="15" customHeight="1">
      <c r="B40" s="20">
        <v>55</v>
      </c>
      <c r="C40" s="20">
        <v>44025</v>
      </c>
      <c r="D40" s="20">
        <f t="shared" si="1"/>
        <v>5.046811252125048</v>
      </c>
      <c r="E40" s="20">
        <v>5435</v>
      </c>
      <c r="F40" s="21">
        <v>872333</v>
      </c>
    </row>
    <row r="41" spans="2:6" ht="15" customHeight="1">
      <c r="B41" s="20">
        <v>56</v>
      </c>
      <c r="C41" s="20">
        <v>50721</v>
      </c>
      <c r="D41" s="20">
        <f t="shared" si="1"/>
        <v>5.856434734716358</v>
      </c>
      <c r="E41" s="20">
        <v>6262</v>
      </c>
      <c r="F41" s="21">
        <v>866073</v>
      </c>
    </row>
    <row r="42" spans="2:6" ht="15" customHeight="1">
      <c r="B42" s="20">
        <v>57</v>
      </c>
      <c r="C42" s="20">
        <v>54819</v>
      </c>
      <c r="D42" s="20">
        <f t="shared" si="1"/>
        <v>6.481909561404857</v>
      </c>
      <c r="E42" s="20">
        <v>6309</v>
      </c>
      <c r="F42" s="21">
        <v>845723</v>
      </c>
    </row>
    <row r="43" spans="2:6" ht="15" customHeight="1">
      <c r="B43" s="20">
        <v>58</v>
      </c>
      <c r="C43" s="20">
        <v>61832</v>
      </c>
      <c r="D43" s="20">
        <f t="shared" si="1"/>
        <v>7.341052884027463</v>
      </c>
      <c r="E43" s="20">
        <v>7206</v>
      </c>
      <c r="F43" s="21">
        <v>842277</v>
      </c>
    </row>
    <row r="44" spans="2:6" ht="15" customHeight="1">
      <c r="B44" s="20">
        <v>59</v>
      </c>
      <c r="C44" s="20">
        <v>67772</v>
      </c>
      <c r="D44" s="20">
        <f t="shared" si="1"/>
        <v>8.134927541624705</v>
      </c>
      <c r="E44" s="20">
        <v>7392</v>
      </c>
      <c r="F44" s="21">
        <v>833099</v>
      </c>
    </row>
    <row r="45" spans="2:6" ht="15" customHeight="1">
      <c r="B45" s="20">
        <v>60</v>
      </c>
      <c r="C45" s="20">
        <v>71543</v>
      </c>
      <c r="D45" s="20">
        <f t="shared" si="1"/>
        <v>8.702956253482132</v>
      </c>
      <c r="E45" s="20">
        <v>6454</v>
      </c>
      <c r="F45" s="21">
        <v>822054</v>
      </c>
    </row>
    <row r="46" spans="2:6" ht="15" customHeight="1">
      <c r="B46" s="20">
        <v>61</v>
      </c>
      <c r="C46" s="20">
        <v>52402.75</v>
      </c>
      <c r="D46" s="20">
        <f t="shared" si="1"/>
        <v>6.381885894458403</v>
      </c>
      <c r="E46" s="20">
        <v>3540.66666666667</v>
      </c>
      <c r="F46" s="21">
        <v>821117</v>
      </c>
    </row>
    <row r="47" spans="2:6" ht="15" customHeight="1">
      <c r="B47" s="20">
        <v>62</v>
      </c>
      <c r="C47" s="20">
        <v>1590</v>
      </c>
      <c r="D47" s="20">
        <f t="shared" si="1"/>
        <v>0.19877161641328492</v>
      </c>
      <c r="E47" s="20">
        <v>77</v>
      </c>
      <c r="F47" s="21">
        <v>799913</v>
      </c>
    </row>
    <row r="48" spans="2:6" ht="15" customHeight="1">
      <c r="B48" s="20">
        <v>63</v>
      </c>
      <c r="C48" s="20">
        <v>953</v>
      </c>
      <c r="D48" s="20">
        <f t="shared" si="1"/>
        <v>0.11741210416535763</v>
      </c>
      <c r="E48" s="20">
        <v>22</v>
      </c>
      <c r="F48" s="21">
        <v>811671</v>
      </c>
    </row>
    <row r="49" spans="2:6" ht="15" customHeight="1">
      <c r="B49" s="20">
        <v>64</v>
      </c>
      <c r="C49" s="20">
        <v>536</v>
      </c>
      <c r="D49" s="20">
        <f t="shared" si="1"/>
        <v>0.06794313565176607</v>
      </c>
      <c r="E49" s="20">
        <v>15</v>
      </c>
      <c r="F49" s="21">
        <v>788895</v>
      </c>
    </row>
    <row r="50" spans="2:6" ht="15" customHeight="1">
      <c r="B50" s="20">
        <v>65</v>
      </c>
      <c r="C50" s="20">
        <v>52</v>
      </c>
      <c r="D50" s="20">
        <f t="shared" si="1"/>
        <v>0.006350749449499939</v>
      </c>
      <c r="E50" s="20">
        <v>1</v>
      </c>
      <c r="F50" s="21">
        <v>818801</v>
      </c>
    </row>
    <row r="51" spans="2:6" ht="15" customHeight="1">
      <c r="B51" s="20">
        <v>66</v>
      </c>
      <c r="C51" s="20">
        <v>0</v>
      </c>
      <c r="D51" s="20">
        <f t="shared" si="1"/>
        <v>0</v>
      </c>
      <c r="E51" s="20">
        <v>0</v>
      </c>
      <c r="F51" s="21">
        <v>800702</v>
      </c>
    </row>
    <row r="52" spans="2:6" ht="15" customHeight="1">
      <c r="B52" s="20">
        <v>67</v>
      </c>
      <c r="C52" s="20">
        <v>0</v>
      </c>
      <c r="D52" s="20">
        <f t="shared" si="1"/>
        <v>0</v>
      </c>
      <c r="E52" s="20">
        <v>0</v>
      </c>
      <c r="F52" s="21">
        <v>795834</v>
      </c>
    </row>
    <row r="53" spans="2:6" ht="15" customHeight="1">
      <c r="B53" s="20">
        <v>68</v>
      </c>
      <c r="C53" s="20">
        <v>0</v>
      </c>
      <c r="D53" s="20">
        <f t="shared" si="1"/>
        <v>0</v>
      </c>
      <c r="E53" s="20">
        <v>0</v>
      </c>
      <c r="F53" s="21">
        <v>776321</v>
      </c>
    </row>
    <row r="54" spans="2:6" ht="15" customHeight="1">
      <c r="B54" s="20">
        <v>69</v>
      </c>
      <c r="C54" s="20">
        <v>0</v>
      </c>
      <c r="D54" s="20">
        <f t="shared" si="1"/>
        <v>0</v>
      </c>
      <c r="E54" s="20">
        <v>0</v>
      </c>
      <c r="F54" s="21">
        <v>734510</v>
      </c>
    </row>
    <row r="55" spans="2:6" ht="15" customHeight="1">
      <c r="B55" s="20">
        <v>70</v>
      </c>
      <c r="C55" s="20">
        <v>0</v>
      </c>
      <c r="D55" s="20">
        <f t="shared" si="1"/>
        <v>0</v>
      </c>
      <c r="E55" s="20">
        <v>0</v>
      </c>
      <c r="F55" s="21">
        <v>553400</v>
      </c>
    </row>
    <row r="56" spans="2:6" ht="96.75" customHeight="1">
      <c r="B56" s="80" t="s">
        <v>55</v>
      </c>
      <c r="C56" s="80"/>
      <c r="D56" s="80"/>
      <c r="E56" s="80"/>
      <c r="F56" s="80"/>
    </row>
    <row r="57" spans="6:12" ht="15">
      <c r="F57" s="5"/>
      <c r="L57" s="3"/>
    </row>
    <row r="58" ht="15">
      <c r="F58" s="5"/>
    </row>
    <row r="59" ht="15">
      <c r="F59" s="5"/>
    </row>
    <row r="60" ht="15">
      <c r="F60" s="5"/>
    </row>
    <row r="61" spans="6:8" ht="15">
      <c r="F61" s="5"/>
      <c r="H61" t="s">
        <v>25</v>
      </c>
    </row>
    <row r="62" ht="15">
      <c r="F62" s="5"/>
    </row>
    <row r="63" ht="15">
      <c r="F63" s="5"/>
    </row>
    <row r="64" ht="15">
      <c r="F64" s="5"/>
    </row>
    <row r="65" ht="15">
      <c r="F65" s="5"/>
    </row>
    <row r="66" ht="15">
      <c r="F66" s="5"/>
    </row>
    <row r="67" ht="15">
      <c r="F67" s="5"/>
    </row>
    <row r="68" ht="15">
      <c r="F68" s="5"/>
    </row>
    <row r="69" ht="15">
      <c r="F69" s="5"/>
    </row>
    <row r="70" ht="15">
      <c r="F70" s="5"/>
    </row>
    <row r="71" ht="15">
      <c r="F71" s="5"/>
    </row>
    <row r="72" spans="6:8" ht="15">
      <c r="F72" s="5"/>
      <c r="H72" t="s">
        <v>24</v>
      </c>
    </row>
    <row r="73" ht="15">
      <c r="F73" s="5"/>
    </row>
    <row r="74" ht="15">
      <c r="F74" s="5"/>
    </row>
    <row r="75" ht="15">
      <c r="F75" s="5"/>
    </row>
    <row r="76" ht="15">
      <c r="F76" s="5"/>
    </row>
    <row r="77" ht="15">
      <c r="F77" s="5"/>
    </row>
    <row r="78" ht="15">
      <c r="F78" s="5"/>
    </row>
    <row r="79" ht="15">
      <c r="F79" s="5"/>
    </row>
    <row r="80" ht="15">
      <c r="F80" s="5"/>
    </row>
    <row r="81" ht="15">
      <c r="F81" s="5"/>
    </row>
    <row r="82" ht="15">
      <c r="F82" s="5"/>
    </row>
    <row r="83" ht="15">
      <c r="F83" s="5"/>
    </row>
    <row r="84" ht="15">
      <c r="F84" s="5"/>
    </row>
    <row r="85" ht="15">
      <c r="F85" s="5"/>
    </row>
  </sheetData>
  <sheetProtection/>
  <mergeCells count="5">
    <mergeCell ref="C3:D3"/>
    <mergeCell ref="B3:B4"/>
    <mergeCell ref="I31:P31"/>
    <mergeCell ref="B2:F2"/>
    <mergeCell ref="B56:F5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Jeandet Stéphane</cp:lastModifiedBy>
  <dcterms:created xsi:type="dcterms:W3CDTF">2014-03-27T18:12:05Z</dcterms:created>
  <dcterms:modified xsi:type="dcterms:W3CDTF">2017-05-05T09:17:45Z</dcterms:modified>
  <cp:category/>
  <cp:version/>
  <cp:contentType/>
  <cp:contentStatus/>
</cp:coreProperties>
</file>