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2285" windowHeight="12435" tabRatio="639" activeTab="0"/>
  </bookViews>
  <sheets>
    <sheet name="F28-Tableau 1" sheetId="1" r:id="rId1"/>
    <sheet name="F28-Graphique 1" sheetId="2" r:id="rId2"/>
    <sheet name="F28-Graphique 2" sheetId="3" r:id="rId3"/>
    <sheet name="F28-Graphique 3" sheetId="4" r:id="rId4"/>
    <sheet name="er-g1 (2)" sheetId="5" state="hidden" r:id="rId5"/>
    <sheet name="F28-Graphique 4" sheetId="6" r:id="rId6"/>
    <sheet name="er-g2 (2)" sheetId="7" state="hidden" r:id="rId7"/>
    <sheet name="F28-Graphique 5" sheetId="8" r:id="rId8"/>
    <sheet name="er-g3 (2)" sheetId="9" state="hidden" r:id="rId9"/>
  </sheets>
  <definedNames>
    <definedName name="TABLE" localSheetId="4">'er-g1 (2)'!$B$25:$I$25</definedName>
    <definedName name="TABLE" localSheetId="6">'er-g2 (2)'!#REF!</definedName>
    <definedName name="TABLE" localSheetId="8">'er-g3 (2)'!#REF!</definedName>
    <definedName name="TABLE" localSheetId="3">'F28-Graphique 3'!$C$47:$K$47</definedName>
    <definedName name="TABLE" localSheetId="5">'F28-Graphique 4'!#REF!</definedName>
    <definedName name="TABLE_2" localSheetId="4">'er-g1 (2)'!#REF!</definedName>
    <definedName name="TABLE_2" localSheetId="3">'F28-Graphique 3'!#REF!</definedName>
    <definedName name="TABLE_3" localSheetId="4">'er-g1 (2)'!#REF!</definedName>
    <definedName name="TABLE_3" localSheetId="3">'F28-Graphique 3'!#REF!</definedName>
    <definedName name="TABLE_4" localSheetId="4">'er-g1 (2)'!#REF!</definedName>
    <definedName name="TABLE_4" localSheetId="3">'F28-Graphique 3'!#REF!</definedName>
    <definedName name="_xlnm.Print_Area" localSheetId="4">'er-g1 (2)'!$A$2:$H$25</definedName>
    <definedName name="_xlnm.Print_Area" localSheetId="6">'er-g2 (2)'!$A$2:$G$26</definedName>
    <definedName name="_xlnm.Print_Area" localSheetId="8">'er-g3 (2)'!$A$2:$F$26</definedName>
  </definedNames>
  <calcPr fullCalcOnLoad="1"/>
</workbook>
</file>

<file path=xl/sharedStrings.xml><?xml version="1.0" encoding="utf-8"?>
<sst xmlns="http://schemas.openxmlformats.org/spreadsheetml/2006/main" count="172" uniqueCount="92">
  <si>
    <t>PERP</t>
  </si>
  <si>
    <t>RMC (retraite mutualiste du combattant)</t>
  </si>
  <si>
    <t>PERE</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</si>
  <si>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</si>
  <si>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</si>
  <si>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</si>
  <si>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</si>
  <si>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</si>
  <si>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</si>
  <si>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</si>
  <si>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</si>
  <si>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</si>
  <si>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</si>
  <si>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</si>
  <si>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</si>
  <si>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</si>
  <si>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</si>
  <si>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</si>
  <si>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</si>
  <si>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</si>
  <si>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</si>
  <si>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</si>
  <si>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</si>
  <si>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</si>
  <si>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RMC</t>
  </si>
  <si>
    <t>Moins de 60 ans</t>
  </si>
  <si>
    <t>ns</t>
  </si>
  <si>
    <t>Classique</t>
  </si>
  <si>
    <t>Réversion</t>
  </si>
  <si>
    <t>Ensemble des retraités de droits 
directs ou de droits dérivés</t>
  </si>
  <si>
    <t>Exploitants agricoles</t>
  </si>
  <si>
    <t>Fonctionnaires, élus locaux</t>
  </si>
  <si>
    <t>Dispositifs de retraite supplémentaire souscrits dans un cadre professionnel</t>
  </si>
  <si>
    <t>-</t>
  </si>
  <si>
    <t>Bénéficiaires de rentes supplémentaires</t>
  </si>
  <si>
    <t>Contrat  Madelin</t>
  </si>
  <si>
    <t>Contrats Madelin</t>
  </si>
  <si>
    <t>60 à 64 ans</t>
  </si>
  <si>
    <t>65 à 69 ans</t>
  </si>
  <si>
    <t>Contrats  Madelin</t>
  </si>
  <si>
    <t>En %</t>
  </si>
  <si>
    <t xml:space="preserve">Produits destinés aux fonctionnaires ou aux élus locaux (PREFON, COREM, CRH, FONPEL, CAREL)  </t>
  </si>
  <si>
    <t>Contrats « exploitants agricoles »</t>
  </si>
  <si>
    <t>Contrats de type « art. 83 » du CGI</t>
  </si>
  <si>
    <t>Contrats de type « art. 39 »du CGI</t>
  </si>
  <si>
    <t>« Article 83 » du CGI</t>
  </si>
  <si>
    <t>Contrats à prestations définies (« art. 39 »)</t>
  </si>
  <si>
    <r>
      <t>Dispositifs de retraite supplémentaire souscrits dans un cadre personnel ou assimilé</t>
    </r>
    <r>
      <rPr>
        <sz val="8"/>
        <rFont val="Arial"/>
        <family val="2"/>
      </rPr>
      <t> </t>
    </r>
  </si>
  <si>
    <r>
      <t>Autres contrats souscrits individuellement</t>
    </r>
    <r>
      <rPr>
        <vertAlign val="superscript"/>
        <sz val="8"/>
        <rFont val="Arial"/>
        <family val="2"/>
      </rPr>
      <t>1</t>
    </r>
  </si>
  <si>
    <r>
      <t>Autres contrats souscrits collectivement</t>
    </r>
    <r>
      <rPr>
        <vertAlign val="superscript"/>
        <sz val="8"/>
        <rFont val="Arial"/>
        <family val="2"/>
      </rPr>
      <t>1</t>
    </r>
  </si>
  <si>
    <t xml:space="preserve">Contrats exploitants agricoles </t>
  </si>
  <si>
    <t>Contrats de type  art. 39 du CGI</t>
  </si>
  <si>
    <t>Contrats de type art. 82 du CGI</t>
  </si>
  <si>
    <t>Contrats de type art. 83 du CGI</t>
  </si>
  <si>
    <t>Moins de 500 euros</t>
  </si>
  <si>
    <t>500 à 999 euros</t>
  </si>
  <si>
    <t>1 000 à 1 999 euros</t>
  </si>
  <si>
    <t>2 000 à 4 999 euros</t>
  </si>
  <si>
    <t>5 000 euros ou plus</t>
  </si>
  <si>
    <t>70 à 79 ans</t>
  </si>
  <si>
    <t>Ensemble des dispositifs</t>
  </si>
  <si>
    <t>Contrats pour les indépendants</t>
  </si>
  <si>
    <t>Contrats pour les salariés</t>
  </si>
  <si>
    <t>Ensemble des contrats de retraite supplémentaire</t>
  </si>
  <si>
    <t xml:space="preserve">    Professions indépendantes (à titre individuel)</t>
  </si>
  <si>
    <t xml:space="preserve">    Salariés (à titre collectif)</t>
  </si>
  <si>
    <t>80 ans ou plus</t>
  </si>
  <si>
    <t xml:space="preserve"> </t>
  </si>
  <si>
    <t>Graphique 3. Bénéficiaires de rentes viagères perçues en 2015 par tranche de rente annuelle</t>
  </si>
  <si>
    <t>Montant individuel moyen
de la rente viagère annuelle</t>
  </si>
  <si>
    <t>Nombre de bénéficiaires d’une rente viagère</t>
  </si>
  <si>
    <t>Montant individuel moyen du VFU reçu (en euros)</t>
  </si>
  <si>
    <t>2015
(en milliers)</t>
  </si>
  <si>
    <t>2015
(en euros)</t>
  </si>
  <si>
    <t>Évolution 
2014-2015
(en %)
en euros constants</t>
  </si>
  <si>
    <t>Évolution
2014-2015
(en %)</t>
  </si>
  <si>
    <t>Montant individuel moyen du capital reçu
(en euros)</t>
  </si>
  <si>
    <t>Ensemble des bénéficiaires</t>
  </si>
  <si>
    <t>Nombre de bénéficiaires d'une sortie en capital
(en milliers)</t>
  </si>
  <si>
    <t>Nombre
de bénéficiaires de VFU (en milliers)</t>
  </si>
  <si>
    <t xml:space="preserve">Produits destinés aux fonctionnaires ou aux élus locaux
(PREFON, COREM, CRH, FONPEL, CAREL)  </t>
  </si>
  <si>
    <t>Tableau 1. Bénéficiaires d’une rente et montants moyens des prestations annuelles de retraite supplémentaire en 2015</t>
  </si>
  <si>
    <t>ns : non significatif.
1. Champ non constant.
Note &gt; Les séries ont été révisées par rapport à l’édition 2016 des retraités et les retraites (voir encadré fiche n° 25).
Champ &gt; Contrats en cours de liquidation.
Source &gt; Enquête Retraite supplémentaire de 2015 de la DREES.</t>
  </si>
  <si>
    <t xml:space="preserve">Graphique 1. Nature de la rente viagère selon le type de contrat en 2015
</t>
  </si>
  <si>
    <t>Note &gt;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Pour la plupart des produits, la part de bénéficiaires pour laquelle cette information est disponible est comprise entre 95 % et 100 %, excepté les contrats de type « article 83 » pour lesquels cette part s’élève à 83 %, les contrats destinés aux fonctionnaires ou élus locaux pour lesquels cette part ne s’élève qu´à 76 %, et les contrats à prestations définies pour lequels elle s’élève à 61 %. 
Champ &gt; Contrats en cours de liquidation.
Source &gt; Enquête Retraite supplémentaire de 2015 de la DREES.</t>
  </si>
  <si>
    <t>Graphique 2. Évolution de la part des bénéficiaires parmi les retraités d’une rente viagère (hors réversion) issue d’un produit de retraite supplémentaire</t>
  </si>
  <si>
    <t>Note &gt; La part des bénéficiaires de contrats de retraite supplémentaire pour les indépendants (contrats Madelin et « exploitants agricoles ») est calculée en rapportant le nombre de ces bénéficiaires au nombre de retraités, anciens non-salariés. De même, la part des bénéficiaires de contrats de retraite supplémentaires pour les salariés  (contrats  de type « article 82 », « article 83 » ou « article 39 », contrats PERE et autres contrats souscrits collectivement dans le cadre professionnel) est calculée en rapportant le nombre de ces bénéficiaires au nombre de personnes retraitées de la CNAV ou de la MSA salariés. La part de bénéficiaires d’un contrat de retraite supplémentaire est calculée en rapportant le nombre total de ces bénéficiaires de droit direct au nombre de personnes retraitées de droit direct des régimes obligatoires par répartition.
Champ &gt; Contrats en cours de liquidation pour les retraités de droit direct (hors réversion).
Sources &gt; Enquête Retraite supplémentaire de 2009 à 2015 de la DREES ; EACR, EIR, modèle ANCETRE (pour les régimes obligatoires de base et complémentaires) de la DREES.</t>
  </si>
  <si>
    <t>Note &gt; Données estimées sur le champ des répondants à l’enquête, pour lesquels la tranche de rente est connue. Pour la plupart des produits, la part de bénéficiaires pour laquelle cette information est disponible est comprise entre 89 % et 100 %, excepté les contrats destinés aux fonctionnaires ou élus locaux pour lesquels cette part ne s’élève qu’à 76 %. 
Champ &gt; Contrats en cours de liquidation.
Source &gt; Enquête Retraite supplémentaire de 2015 de la DREES.</t>
  </si>
  <si>
    <t>Graphique 4. Bénéficiaires de rentes viagères en 2015 par tranche d’âge selon le dispositif</t>
  </si>
  <si>
    <t>Note &gt; Données estimées sur le champ des répondants à l’enquête pour lesquels l’âge est connu. Pour chacun des produits, la part de bénéficiaires pour laquelle cette information est disponible est comprise entre 91 % et 100 %.
Champ &gt; Contrats en cours de liquidation.
Sources &gt; Enquête Retraite supplémentaire de 2015 de la DREES ; EACR, EIR, modèle ANCETRE (pour les retraites obligatoires de base et complémentaires) de la DREES.</t>
  </si>
  <si>
    <t>Graphique 5. Bénéficiaires de rentes en 2015 par sexe selon le dispositif</t>
  </si>
  <si>
    <t>Note &gt; Données estimées sur le champ des répondants à l’enquête pour lesquels le sexe est connu. Pour chacun des produits, la part de bénéficiaires pour laquelle cette information est disponible est comprise entre 96 % et 100 %, excepté pour les contrats à prestations définies et les contrats destinés aux fonctionnaires ou élus locaux pour lesquels cette part s’élève à 85 % et 76 % respectivement.
Champ &gt; Contrats en cours de liquidation.
Source &gt; Enquête Retraite supplémentaire de 2015 de la DREES.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</si>
</sst>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0.000%"/>
    <numFmt numFmtId="174" formatCode="0.0%"/>
    <numFmt numFmtId="175" formatCode="_-* #,##0.0\ _€_-;\-* #,##0.0\ _€_-;_-* &quot;-&quot;??\ _€_-;_-@_-"/>
    <numFmt numFmtId="176" formatCode="0.000"/>
    <numFmt numFmtId="177" formatCode="_-* #,##0.000\ _€_-;\-* #,##0.000\ _€_-;_-* &quot;-&quot;??\ _€_-;_-@_-"/>
    <numFmt numFmtId="178" formatCode="_-* #,##0.0000\ _€_-;\-* #,##0.0000\ _€_-;_-* &quot;-&quot;??\ _€_-;_-@_-"/>
    <numFmt numFmtId="179" formatCode="0.0"/>
    <numFmt numFmtId="180" formatCode="_-* #,##0.0\ _€_-;\-* #,##0.0\ _€_-;_-* &quot;-&quot;?\ _€_-;_-@_-"/>
    <numFmt numFmtId="181" formatCode="0.000000"/>
    <numFmt numFmtId="182" formatCode="0.00000"/>
    <numFmt numFmtId="183" formatCode="0.0000"/>
    <numFmt numFmtId="184" formatCode="#,##0.0"/>
    <numFmt numFmtId="185" formatCode="0.0000000000"/>
    <numFmt numFmtId="186" formatCode="0&quot;           &quot;"/>
    <numFmt numFmtId="187" formatCode="0.00&quot;      &quot;"/>
    <numFmt numFmtId="188" formatCode="0.00000000"/>
    <numFmt numFmtId="189" formatCode="0.0000000"/>
    <numFmt numFmtId="190" formatCode="#,##0.000"/>
    <numFmt numFmtId="191" formatCode="#,##0\ &quot;€&quot;"/>
    <numFmt numFmtId="192" formatCode="&quot;Vrai&quot;;&quot;Vrai&quot;;&quot;Faux&quot;"/>
    <numFmt numFmtId="193" formatCode="&quot;Actif&quot;;&quot;Actif&quot;;&quot;Inactif&quot;"/>
    <numFmt numFmtId="194" formatCode="[$-40C]dddd\ d\ mmmm\ yyyy"/>
    <numFmt numFmtId="195" formatCode="_-* #,##0.00000\ _€_-;\-* #,##0.00000\ _€_-;_-* &quot;-&quot;??\ _€_-;_-@_-"/>
    <numFmt numFmtId="196" formatCode="[$€-2]\ #,##0.00_);[Red]\([$€-2]\ #,##0.00\)"/>
    <numFmt numFmtId="197" formatCode="#,##0\ _€"/>
    <numFmt numFmtId="198" formatCode="#,##0.0\ _€"/>
  </numFmts>
  <fonts count="64">
    <font>
      <sz val="10"/>
      <name val="Arial"/>
      <family val="0"/>
    </font>
    <font>
      <u val="single"/>
      <sz val="10"/>
      <color indexed="30"/>
      <name val="Arial"/>
      <family val="2"/>
    </font>
    <font>
      <u val="single"/>
      <sz val="10"/>
      <color indexed="20"/>
      <name val="Arial"/>
      <family val="2"/>
    </font>
    <font>
      <sz val="8"/>
      <name val="Arial"/>
      <family val="2"/>
    </font>
    <font>
      <b/>
      <sz val="8"/>
      <name val="Arial"/>
      <family val="2"/>
    </font>
    <font>
      <sz val="8"/>
      <color indexed="10"/>
      <name val="Arial"/>
      <family val="2"/>
    </font>
    <font>
      <b/>
      <i/>
      <sz val="8"/>
      <name val="Arial"/>
      <family val="2"/>
    </font>
    <font>
      <i/>
      <sz val="8"/>
      <name val="Arial"/>
      <family val="2"/>
    </font>
    <font>
      <sz val="8"/>
      <color indexed="12"/>
      <name val="Arial"/>
      <family val="2"/>
    </font>
    <font>
      <i/>
      <sz val="8"/>
      <color indexed="12"/>
      <name val="Arial"/>
      <family val="2"/>
    </font>
    <font>
      <b/>
      <sz val="10"/>
      <name val="Arial"/>
      <family val="2"/>
    </font>
    <font>
      <i/>
      <sz val="10"/>
      <name val="Arial"/>
      <family val="2"/>
    </font>
    <font>
      <sz val="9"/>
      <name val="Arial"/>
      <family val="2"/>
    </font>
    <font>
      <sz val="10"/>
      <color indexed="10"/>
      <name val="Arial"/>
      <family val="2"/>
    </font>
    <font>
      <vertAlign val="superscript"/>
      <sz val="8"/>
      <name val="Arial"/>
      <family val="2"/>
    </font>
    <font>
      <sz val="8"/>
      <name val="Arial Narrow"/>
      <family val="2"/>
    </font>
    <font>
      <b/>
      <sz val="8"/>
      <name val="Arial Narrow"/>
      <family val="2"/>
    </font>
    <font>
      <sz val="11.75"/>
      <color indexed="8"/>
      <name val="Arial"/>
      <family val="0"/>
    </font>
    <font>
      <sz val="9.5"/>
      <color indexed="8"/>
      <name val="Arial"/>
      <family val="0"/>
    </font>
    <font>
      <sz val="10"/>
      <color indexed="8"/>
      <name val="Arial"/>
      <family val="0"/>
    </font>
    <font>
      <sz val="6.5"/>
      <color indexed="8"/>
      <name val="Arial"/>
      <family val="0"/>
    </font>
    <font>
      <sz val="12"/>
      <color indexed="8"/>
      <name val="Arial"/>
      <family val="0"/>
    </font>
    <font>
      <sz val="8"/>
      <color indexed="8"/>
      <name val="Arial"/>
      <family val="0"/>
    </font>
    <font>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9"/>
      <color indexed="10"/>
      <name val="Arial Narrow"/>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rgb="FFFF0000"/>
      <name val="Arial"/>
      <family val="2"/>
    </font>
    <font>
      <b/>
      <sz val="9"/>
      <color rgb="FFFF0000"/>
      <name val="Arial Narrow"/>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hair"/>
      <right style="hair"/>
      <top style="hair"/>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62">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74" fontId="3" fillId="0" borderId="0" xfId="52" applyNumberFormat="1" applyFont="1" applyAlignment="1">
      <alignment/>
    </xf>
    <xf numFmtId="0" fontId="3" fillId="0" borderId="0" xfId="0" applyFont="1" applyBorder="1" applyAlignment="1">
      <alignment horizontal="left"/>
    </xf>
    <xf numFmtId="1" fontId="3" fillId="0" borderId="0" xfId="0" applyNumberFormat="1" applyFont="1" applyBorder="1" applyAlignment="1">
      <alignment/>
    </xf>
    <xf numFmtId="9" fontId="3" fillId="0" borderId="0" xfId="52" applyFont="1" applyAlignment="1">
      <alignment/>
    </xf>
    <xf numFmtId="0" fontId="0" fillId="0" borderId="0" xfId="0" applyBorder="1" applyAlignment="1">
      <alignment/>
    </xf>
    <xf numFmtId="2" fontId="3" fillId="0" borderId="0" xfId="0" applyNumberFormat="1" applyFont="1" applyAlignment="1">
      <alignment/>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wrapText="1"/>
    </xf>
    <xf numFmtId="0" fontId="9" fillId="0" borderId="0" xfId="0" applyFont="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center" wrapText="1"/>
    </xf>
    <xf numFmtId="9" fontId="3" fillId="0" borderId="0" xfId="52" applyFont="1" applyBorder="1" applyAlignment="1">
      <alignment horizontal="right" wrapText="1"/>
    </xf>
    <xf numFmtId="0" fontId="3" fillId="0" borderId="11" xfId="0" applyFont="1" applyBorder="1" applyAlignment="1">
      <alignment horizontal="left" vertical="top" wrapText="1"/>
    </xf>
    <xf numFmtId="9" fontId="3" fillId="0" borderId="10" xfId="52" applyFont="1" applyBorder="1" applyAlignment="1">
      <alignment horizontal="right" wrapText="1"/>
    </xf>
    <xf numFmtId="0" fontId="3" fillId="0" borderId="0" xfId="0" applyFont="1" applyBorder="1" applyAlignment="1">
      <alignment horizontal="center" wrapText="1"/>
    </xf>
    <xf numFmtId="0" fontId="3" fillId="0" borderId="12" xfId="0" applyFont="1" applyBorder="1" applyAlignment="1">
      <alignment horizontal="left" vertical="top" wrapText="1"/>
    </xf>
    <xf numFmtId="1" fontId="3" fillId="0" borderId="0" xfId="0" applyNumberFormat="1" applyFont="1" applyBorder="1" applyAlignment="1">
      <alignment horizontal="right" wrapText="1"/>
    </xf>
    <xf numFmtId="9" fontId="3" fillId="0" borderId="0" xfId="52" applyFont="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11"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2"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2" applyBorder="1" applyAlignment="1">
      <alignment/>
    </xf>
    <xf numFmtId="1" fontId="0" fillId="0" borderId="0" xfId="52" applyNumberFormat="1" applyBorder="1" applyAlignment="1">
      <alignment/>
    </xf>
    <xf numFmtId="9" fontId="0" fillId="0" borderId="0" xfId="52" applyAlignment="1">
      <alignment/>
    </xf>
    <xf numFmtId="2" fontId="0" fillId="0" borderId="0" xfId="0" applyNumberFormat="1" applyAlignment="1">
      <alignment/>
    </xf>
    <xf numFmtId="1" fontId="0" fillId="0" borderId="0" xfId="52" applyNumberFormat="1" applyAlignment="1">
      <alignment/>
    </xf>
    <xf numFmtId="0" fontId="4" fillId="0" borderId="0" xfId="0" applyFont="1" applyBorder="1" applyAlignment="1">
      <alignment horizontal="left" wrapText="1"/>
    </xf>
    <xf numFmtId="0" fontId="4" fillId="0" borderId="0" xfId="0" applyFont="1" applyBorder="1" applyAlignment="1">
      <alignment horizontal="center" vertical="center" wrapText="1"/>
    </xf>
    <xf numFmtId="3" fontId="4" fillId="0" borderId="0" xfId="0" applyNumberFormat="1" applyFont="1" applyBorder="1" applyAlignment="1">
      <alignment/>
    </xf>
    <xf numFmtId="3" fontId="4" fillId="0" borderId="0" xfId="0" applyNumberFormat="1" applyFont="1" applyBorder="1" applyAlignment="1">
      <alignment/>
    </xf>
    <xf numFmtId="0" fontId="3" fillId="0" borderId="0" xfId="0"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quotePrefix="1">
      <alignment horizontal="right"/>
    </xf>
    <xf numFmtId="3" fontId="7" fillId="0" borderId="0" xfId="0" applyNumberFormat="1" applyFont="1" applyBorder="1" applyAlignment="1">
      <alignment horizontal="right" vertical="center"/>
    </xf>
    <xf numFmtId="0" fontId="6" fillId="0" borderId="0" xfId="0" applyFont="1" applyBorder="1" applyAlignment="1">
      <alignment horizontal="left" wrapText="1"/>
    </xf>
    <xf numFmtId="9" fontId="0" fillId="0" borderId="0" xfId="0" applyNumberFormat="1" applyBorder="1" applyAlignment="1">
      <alignment/>
    </xf>
    <xf numFmtId="0" fontId="0" fillId="0" borderId="0" xfId="0" applyFill="1" applyBorder="1" applyAlignment="1">
      <alignment/>
    </xf>
    <xf numFmtId="0" fontId="3" fillId="0" borderId="0" xfId="0" applyFont="1" applyBorder="1" applyAlignment="1">
      <alignment horizontal="right"/>
    </xf>
    <xf numFmtId="0" fontId="0" fillId="0" borderId="0" xfId="0" applyFill="1" applyBorder="1" applyAlignment="1">
      <alignment horizontal="center" wrapText="1"/>
    </xf>
    <xf numFmtId="0" fontId="0" fillId="0" borderId="0" xfId="0" applyAlignment="1">
      <alignment/>
    </xf>
    <xf numFmtId="0" fontId="3" fillId="0" borderId="0" xfId="0" applyFont="1" applyAlignment="1">
      <alignment/>
    </xf>
    <xf numFmtId="0" fontId="4" fillId="0" borderId="0" xfId="0" applyFont="1" applyBorder="1" applyAlignment="1">
      <alignment horizontal="right" wrapText="1"/>
    </xf>
    <xf numFmtId="1" fontId="4" fillId="0" borderId="0" xfId="0" applyNumberFormat="1" applyFont="1" applyBorder="1" applyAlignment="1">
      <alignment horizontal="left" wrapText="1"/>
    </xf>
    <xf numFmtId="1" fontId="3" fillId="0" borderId="0" xfId="0" applyNumberFormat="1" applyFont="1" applyBorder="1" applyAlignment="1">
      <alignment/>
    </xf>
    <xf numFmtId="1" fontId="3" fillId="0" borderId="0" xfId="0" applyNumberFormat="1" applyFont="1" applyAlignment="1">
      <alignment/>
    </xf>
    <xf numFmtId="0" fontId="3" fillId="0" borderId="0" xfId="0" applyFont="1" applyAlignment="1">
      <alignment horizontal="right"/>
    </xf>
    <xf numFmtId="0" fontId="0" fillId="0" borderId="0" xfId="0" applyAlignment="1">
      <alignment wrapText="1"/>
    </xf>
    <xf numFmtId="0" fontId="5" fillId="0" borderId="0" xfId="0" applyFont="1" applyAlignment="1">
      <alignment wrapText="1"/>
    </xf>
    <xf numFmtId="0" fontId="13" fillId="0" borderId="0" xfId="0" applyFont="1" applyAlignment="1">
      <alignment wrapText="1"/>
    </xf>
    <xf numFmtId="0" fontId="3" fillId="0" borderId="0" xfId="0" applyFont="1" applyFill="1" applyBorder="1" applyAlignment="1">
      <alignment horizontal="left" vertical="top" wrapText="1"/>
    </xf>
    <xf numFmtId="0" fontId="3" fillId="0" borderId="0" xfId="0" applyNumberFormat="1" applyFont="1" applyAlignment="1">
      <alignment/>
    </xf>
    <xf numFmtId="0" fontId="60" fillId="0" borderId="0" xfId="0" applyFont="1" applyAlignment="1">
      <alignment/>
    </xf>
    <xf numFmtId="0" fontId="3" fillId="0" borderId="0" xfId="0" applyFont="1" applyAlignment="1">
      <alignment/>
    </xf>
    <xf numFmtId="0" fontId="61" fillId="0" borderId="0" xfId="0" applyFont="1" applyAlignment="1">
      <alignment/>
    </xf>
    <xf numFmtId="2" fontId="0"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left" indent="3"/>
    </xf>
    <xf numFmtId="9" fontId="3" fillId="0" borderId="0" xfId="0" applyNumberFormat="1" applyFont="1" applyBorder="1" applyAlignment="1">
      <alignment horizontal="right" vertical="center"/>
    </xf>
    <xf numFmtId="174" fontId="3" fillId="0" borderId="0" xfId="0" applyNumberFormat="1" applyFont="1" applyBorder="1" applyAlignment="1">
      <alignment/>
    </xf>
    <xf numFmtId="2" fontId="3" fillId="0" borderId="0" xfId="0" applyNumberFormat="1" applyFont="1" applyBorder="1" applyAlignment="1">
      <alignment horizontal="right" vertical="center"/>
    </xf>
    <xf numFmtId="0" fontId="11" fillId="0" borderId="0" xfId="0" applyFont="1" applyFill="1" applyBorder="1" applyAlignment="1">
      <alignment/>
    </xf>
    <xf numFmtId="0" fontId="7" fillId="0" borderId="0" xfId="0" applyFont="1" applyAlignment="1">
      <alignment/>
    </xf>
    <xf numFmtId="0" fontId="3" fillId="0" borderId="0" xfId="0" applyFont="1" applyBorder="1" applyAlignment="1">
      <alignment horizontal="left"/>
    </xf>
    <xf numFmtId="0" fontId="11" fillId="0" borderId="0" xfId="0"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right"/>
    </xf>
    <xf numFmtId="0" fontId="3" fillId="0" borderId="0" xfId="0" applyFont="1" applyFill="1" applyBorder="1" applyAlignment="1">
      <alignment/>
    </xf>
    <xf numFmtId="9" fontId="3" fillId="0" borderId="0" xfId="0" applyNumberFormat="1" applyFont="1" applyBorder="1" applyAlignment="1">
      <alignment/>
    </xf>
    <xf numFmtId="1" fontId="3" fillId="0" borderId="0" xfId="0" applyNumberFormat="1" applyFont="1" applyBorder="1" applyAlignment="1">
      <alignment/>
    </xf>
    <xf numFmtId="0" fontId="10" fillId="0" borderId="0" xfId="0" applyFont="1" applyFill="1" applyBorder="1" applyAlignment="1">
      <alignment/>
    </xf>
    <xf numFmtId="0" fontId="5" fillId="0" borderId="0" xfId="0" applyFont="1" applyBorder="1" applyAlignment="1">
      <alignment/>
    </xf>
    <xf numFmtId="2" fontId="0" fillId="0" borderId="0" xfId="0" applyNumberFormat="1" applyFont="1" applyFill="1" applyBorder="1" applyAlignment="1">
      <alignment/>
    </xf>
    <xf numFmtId="2" fontId="0" fillId="0" borderId="0" xfId="52" applyNumberFormat="1" applyFont="1" applyBorder="1" applyAlignment="1">
      <alignment/>
    </xf>
    <xf numFmtId="2" fontId="0" fillId="0" borderId="0" xfId="0" applyNumberFormat="1" applyFont="1" applyFill="1" applyBorder="1" applyAlignment="1">
      <alignment/>
    </xf>
    <xf numFmtId="2" fontId="12" fillId="0" borderId="0" xfId="0" applyNumberFormat="1" applyFont="1" applyBorder="1" applyAlignment="1">
      <alignment/>
    </xf>
    <xf numFmtId="3" fontId="3" fillId="0" borderId="13" xfId="0" applyNumberFormat="1" applyFont="1" applyFill="1" applyBorder="1" applyAlignment="1">
      <alignment horizontal="center" vertical="center"/>
    </xf>
    <xf numFmtId="172" fontId="3" fillId="0" borderId="13" xfId="47" applyNumberFormat="1" applyFont="1" applyFill="1" applyBorder="1" applyAlignment="1">
      <alignment horizontal="center" vertical="center"/>
    </xf>
    <xf numFmtId="172" fontId="3" fillId="0" borderId="13" xfId="47" applyNumberFormat="1" applyFont="1" applyFill="1" applyBorder="1" applyAlignment="1" quotePrefix="1">
      <alignment horizontal="center" vertical="center"/>
    </xf>
    <xf numFmtId="172" fontId="4" fillId="0" borderId="13" xfId="47" applyNumberFormat="1" applyFont="1" applyFill="1" applyBorder="1" applyAlignment="1">
      <alignment horizontal="center" vertical="center"/>
    </xf>
    <xf numFmtId="3" fontId="3" fillId="0" borderId="13" xfId="0" applyNumberFormat="1" applyFont="1" applyFill="1" applyBorder="1" applyAlignment="1" quotePrefix="1">
      <alignment horizontal="center" vertical="center"/>
    </xf>
    <xf numFmtId="175" fontId="3" fillId="0" borderId="13" xfId="47"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quotePrefix="1">
      <alignment horizontal="center" vertical="center"/>
    </xf>
    <xf numFmtId="2" fontId="3" fillId="0" borderId="0" xfId="0" applyNumberFormat="1" applyFont="1" applyAlignment="1">
      <alignment/>
    </xf>
    <xf numFmtId="172" fontId="4" fillId="0" borderId="13" xfId="47" applyNumberFormat="1" applyFont="1" applyFill="1" applyBorder="1" applyAlignment="1" quotePrefix="1">
      <alignment horizontal="center" vertical="center"/>
    </xf>
    <xf numFmtId="0" fontId="3" fillId="0" borderId="0" xfId="0" applyFont="1" applyAlignment="1">
      <alignment horizontal="left" readingOrder="1"/>
    </xf>
    <xf numFmtId="0" fontId="3" fillId="0" borderId="0" xfId="0" applyFont="1" applyBorder="1" applyAlignment="1">
      <alignment horizontal="right"/>
    </xf>
    <xf numFmtId="1" fontId="3" fillId="0" borderId="0" xfId="0" applyNumberFormat="1" applyFont="1" applyBorder="1" applyAlignment="1">
      <alignment/>
    </xf>
    <xf numFmtId="1" fontId="3" fillId="0" borderId="0" xfId="0" applyNumberFormat="1" applyFont="1" applyAlignment="1">
      <alignment/>
    </xf>
    <xf numFmtId="197" fontId="4" fillId="0" borderId="13" xfId="52" applyNumberFormat="1" applyFont="1" applyFill="1" applyBorder="1" applyAlignment="1" quotePrefix="1">
      <alignment horizontal="center" vertical="center"/>
    </xf>
    <xf numFmtId="197" fontId="3" fillId="0" borderId="13" xfId="0" applyNumberFormat="1" applyFont="1" applyFill="1" applyBorder="1" applyAlignment="1">
      <alignment horizontal="center" vertical="center"/>
    </xf>
    <xf numFmtId="197" fontId="3" fillId="0" borderId="13" xfId="52" applyNumberFormat="1" applyFont="1" applyFill="1" applyBorder="1" applyAlignment="1">
      <alignment horizontal="center" vertical="center"/>
    </xf>
    <xf numFmtId="197" fontId="4" fillId="0" borderId="13" xfId="52" applyNumberFormat="1" applyFont="1" applyFill="1" applyBorder="1" applyAlignment="1">
      <alignment horizontal="center" vertical="center"/>
    </xf>
    <xf numFmtId="197" fontId="3" fillId="0" borderId="13" xfId="52" applyNumberFormat="1" applyFont="1" applyFill="1" applyBorder="1" applyAlignment="1" quotePrefix="1">
      <alignment horizontal="center" vertical="center"/>
    </xf>
    <xf numFmtId="197" fontId="4" fillId="0" borderId="13" xfId="0" applyNumberFormat="1" applyFont="1" applyFill="1" applyBorder="1" applyAlignment="1">
      <alignment horizontal="center" vertical="center"/>
    </xf>
    <xf numFmtId="198" fontId="3" fillId="0" borderId="13" xfId="0" applyNumberFormat="1" applyFont="1" applyFill="1" applyBorder="1" applyAlignment="1">
      <alignment horizontal="center" vertical="center"/>
    </xf>
    <xf numFmtId="179" fontId="3" fillId="0" borderId="13" xfId="52" applyNumberFormat="1" applyFont="1" applyFill="1" applyBorder="1" applyAlignment="1">
      <alignment horizontal="center" vertical="center"/>
    </xf>
    <xf numFmtId="3" fontId="3" fillId="0" borderId="0" xfId="0" applyNumberFormat="1" applyFont="1" applyAlignment="1">
      <alignment/>
    </xf>
    <xf numFmtId="0" fontId="10" fillId="0" borderId="0" xfId="0" applyFont="1" applyAlignment="1">
      <alignment horizontal="left" vertical="top"/>
    </xf>
    <xf numFmtId="0" fontId="15" fillId="0" borderId="0" xfId="0" applyFont="1" applyAlignment="1">
      <alignment/>
    </xf>
    <xf numFmtId="0" fontId="15" fillId="0" borderId="0" xfId="0" applyFont="1" applyAlignment="1">
      <alignment horizontal="right"/>
    </xf>
    <xf numFmtId="0" fontId="15" fillId="0" borderId="13" xfId="0" applyFont="1" applyBorder="1" applyAlignment="1">
      <alignment horizontal="center" vertical="center"/>
    </xf>
    <xf numFmtId="1" fontId="15" fillId="0" borderId="13" xfId="0" applyNumberFormat="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left" vertical="center" wrapText="1"/>
    </xf>
    <xf numFmtId="1" fontId="62" fillId="0" borderId="13" xfId="0" applyNumberFormat="1" applyFont="1" applyBorder="1" applyAlignment="1">
      <alignment horizontal="center" vertical="center"/>
    </xf>
    <xf numFmtId="0" fontId="15" fillId="0" borderId="13" xfId="0" applyFont="1" applyFill="1" applyBorder="1" applyAlignment="1">
      <alignment horizontal="left" vertical="center"/>
    </xf>
    <xf numFmtId="0" fontId="16" fillId="0" borderId="13" xfId="0" applyFont="1" applyFill="1" applyBorder="1" applyAlignment="1">
      <alignment horizontal="left" vertical="center" wrapText="1"/>
    </xf>
    <xf numFmtId="0" fontId="16" fillId="0" borderId="0" xfId="0" applyFont="1" applyBorder="1" applyAlignment="1">
      <alignment horizontal="center" vertical="center"/>
    </xf>
    <xf numFmtId="0" fontId="15" fillId="0" borderId="0" xfId="0" applyFont="1" applyAlignment="1">
      <alignment horizontal="center" vertical="center"/>
    </xf>
    <xf numFmtId="0" fontId="0" fillId="0" borderId="0" xfId="0" applyFont="1" applyBorder="1" applyAlignment="1">
      <alignment/>
    </xf>
    <xf numFmtId="0" fontId="15" fillId="0" borderId="14" xfId="0" applyFont="1" applyBorder="1" applyAlignment="1">
      <alignment horizontal="center" vertical="center"/>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1" fontId="15" fillId="0" borderId="15" xfId="0" applyNumberFormat="1" applyFont="1" applyBorder="1" applyAlignment="1">
      <alignment horizontal="center" vertical="center"/>
    </xf>
    <xf numFmtId="0" fontId="15" fillId="0" borderId="0" xfId="0" applyFont="1" applyBorder="1" applyAlignment="1">
      <alignment horizontal="left"/>
    </xf>
    <xf numFmtId="179" fontId="15" fillId="0" borderId="13" xfId="0" applyNumberFormat="1" applyFont="1" applyBorder="1" applyAlignment="1">
      <alignment horizontal="center" vertical="center"/>
    </xf>
    <xf numFmtId="0" fontId="4" fillId="0" borderId="13"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0" fillId="0" borderId="0" xfId="0" applyFont="1" applyAlignment="1">
      <alignment horizontal="left" vertical="top"/>
    </xf>
    <xf numFmtId="0" fontId="3" fillId="0" borderId="16" xfId="0" applyFont="1" applyFill="1" applyBorder="1" applyAlignment="1">
      <alignment horizontal="left" wrapText="1"/>
    </xf>
    <xf numFmtId="0" fontId="3" fillId="0" borderId="16" xfId="0" applyFont="1" applyFill="1" applyBorder="1" applyAlignment="1">
      <alignment horizontal="left"/>
    </xf>
    <xf numFmtId="0" fontId="16"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16" xfId="0" applyFont="1" applyBorder="1" applyAlignment="1">
      <alignment horizontal="left" wrapText="1"/>
    </xf>
    <xf numFmtId="0" fontId="15" fillId="0" borderId="16" xfId="0" applyFont="1" applyBorder="1" applyAlignment="1">
      <alignment horizontal="left"/>
    </xf>
    <xf numFmtId="0" fontId="10" fillId="0" borderId="0" xfId="0" applyFont="1" applyAlignment="1">
      <alignment horizontal="left" vertical="top" wrapText="1"/>
    </xf>
    <xf numFmtId="0" fontId="63" fillId="0" borderId="0" xfId="0" applyFont="1" applyAlignment="1">
      <alignment horizontal="left" vertical="top" wrapText="1"/>
    </xf>
    <xf numFmtId="0" fontId="63" fillId="0" borderId="0" xfId="0" applyFont="1" applyAlignment="1">
      <alignment horizontal="left" vertical="top"/>
    </xf>
    <xf numFmtId="0" fontId="15" fillId="0" borderId="15" xfId="0" applyFont="1" applyBorder="1" applyAlignment="1">
      <alignment horizontal="left" vertical="center"/>
    </xf>
    <xf numFmtId="0" fontId="15" fillId="0" borderId="0"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875"/>
          <c:w val="0.93875"/>
          <c:h val="0.88475"/>
        </c:manualLayout>
      </c:layout>
      <c:barChart>
        <c:barDir val="col"/>
        <c:grouping val="clustered"/>
        <c:varyColors val="0"/>
        <c:ser>
          <c:idx val="0"/>
          <c:order val="0"/>
          <c:tx>
            <c:strRef>
              <c:f>'er-g1 (2)'!$A$28</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48198237"/>
        <c:axId val="31130950"/>
      </c:barChart>
      <c:catAx>
        <c:axId val="481982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1130950"/>
        <c:crosses val="autoZero"/>
        <c:auto val="1"/>
        <c:lblOffset val="100"/>
        <c:tickLblSkip val="1"/>
        <c:noMultiLvlLbl val="0"/>
      </c:catAx>
      <c:valAx>
        <c:axId val="311309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198237"/>
        <c:crossesAt val="1"/>
        <c:crossBetween val="between"/>
        <c:dispUnits/>
      </c:valAx>
      <c:spPr>
        <a:noFill/>
        <a:ln w="12700">
          <a:solidFill>
            <a:srgbClr val="808080"/>
          </a:solidFill>
        </a:ln>
      </c:spPr>
    </c:plotArea>
    <c:legend>
      <c:legendPos val="r"/>
      <c:layout>
        <c:manualLayout>
          <c:xMode val="edge"/>
          <c:yMode val="edge"/>
          <c:x val="0.076"/>
          <c:y val="0.90625"/>
          <c:w val="0.87075"/>
          <c:h val="0.06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'er-g2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11743095"/>
        <c:axId val="38578992"/>
      </c:barChart>
      <c:catAx>
        <c:axId val="117430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78992"/>
        <c:crosses val="autoZero"/>
        <c:auto val="1"/>
        <c:lblOffset val="100"/>
        <c:tickLblSkip val="1"/>
        <c:noMultiLvlLbl val="0"/>
      </c:catAx>
      <c:valAx>
        <c:axId val="38578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1743095"/>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'er-g3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11666609"/>
        <c:axId val="37890618"/>
      </c:barChart>
      <c:catAx>
        <c:axId val="116666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90618"/>
        <c:crosses val="autoZero"/>
        <c:auto val="1"/>
        <c:lblOffset val="100"/>
        <c:tickLblSkip val="1"/>
        <c:noMultiLvlLbl val="0"/>
      </c:catAx>
      <c:valAx>
        <c:axId val="37890618"/>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1666609"/>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showGridLines="0" tabSelected="1" zoomScalePageLayoutView="0" workbookViewId="0" topLeftCell="A1">
      <selection activeCell="O21" sqref="O21"/>
    </sheetView>
  </sheetViews>
  <sheetFormatPr defaultColWidth="11.421875" defaultRowHeight="12.75"/>
  <cols>
    <col min="1" max="1" width="3.7109375" style="3" customWidth="1"/>
    <col min="2" max="2" width="40.57421875" style="2" customWidth="1"/>
    <col min="3" max="11" width="10.7109375" style="2" customWidth="1"/>
    <col min="12" max="13" width="6.8515625" style="2" customWidth="1"/>
    <col min="14" max="14" width="10.421875" style="9" bestFit="1" customWidth="1"/>
    <col min="15" max="15" width="14.28125" style="3" bestFit="1" customWidth="1"/>
    <col min="16" max="16384" width="11.421875" style="2" customWidth="1"/>
  </cols>
  <sheetData>
    <row r="1" spans="1:15" ht="11.25">
      <c r="A1" s="78"/>
      <c r="B1" s="75"/>
      <c r="C1" s="75"/>
      <c r="D1" s="75"/>
      <c r="E1" s="75"/>
      <c r="F1" s="75"/>
      <c r="G1" s="75"/>
      <c r="H1" s="75"/>
      <c r="I1" s="75"/>
      <c r="J1" s="75"/>
      <c r="K1" s="75"/>
      <c r="L1" s="75"/>
      <c r="M1" s="75"/>
      <c r="N1" s="107"/>
      <c r="O1" s="78"/>
    </row>
    <row r="2" spans="1:15" ht="18.75" customHeight="1">
      <c r="A2" s="78"/>
      <c r="B2" s="147" t="s">
        <v>81</v>
      </c>
      <c r="C2" s="147"/>
      <c r="D2" s="147"/>
      <c r="E2" s="147"/>
      <c r="F2" s="147"/>
      <c r="G2" s="147"/>
      <c r="H2" s="147"/>
      <c r="I2" s="147"/>
      <c r="J2" s="147"/>
      <c r="K2" s="147"/>
      <c r="L2" s="75"/>
      <c r="M2" s="75"/>
      <c r="N2" s="107"/>
      <c r="O2" s="78"/>
    </row>
    <row r="3" spans="1:15" ht="30" customHeight="1">
      <c r="A3" s="78"/>
      <c r="B3" s="151"/>
      <c r="C3" s="150" t="s">
        <v>70</v>
      </c>
      <c r="D3" s="150"/>
      <c r="E3" s="153" t="s">
        <v>69</v>
      </c>
      <c r="F3" s="154"/>
      <c r="G3" s="150" t="s">
        <v>79</v>
      </c>
      <c r="H3" s="150" t="s">
        <v>71</v>
      </c>
      <c r="I3" s="150" t="s">
        <v>78</v>
      </c>
      <c r="J3" s="150" t="s">
        <v>76</v>
      </c>
      <c r="K3" s="150" t="s">
        <v>77</v>
      </c>
      <c r="N3" s="2"/>
      <c r="O3" s="2"/>
    </row>
    <row r="4" spans="1:15" ht="69.75" customHeight="1">
      <c r="A4" s="78"/>
      <c r="B4" s="152"/>
      <c r="C4" s="146" t="s">
        <v>72</v>
      </c>
      <c r="D4" s="146" t="s">
        <v>75</v>
      </c>
      <c r="E4" s="146" t="s">
        <v>73</v>
      </c>
      <c r="F4" s="146" t="s">
        <v>74</v>
      </c>
      <c r="G4" s="150"/>
      <c r="H4" s="150"/>
      <c r="I4" s="150"/>
      <c r="J4" s="150"/>
      <c r="K4" s="150"/>
      <c r="N4" s="2"/>
      <c r="O4" s="2"/>
    </row>
    <row r="5" spans="1:18" ht="30" customHeight="1">
      <c r="A5" s="78"/>
      <c r="B5" s="143" t="s">
        <v>47</v>
      </c>
      <c r="C5" s="105">
        <v>925.5451437001155</v>
      </c>
      <c r="D5" s="116">
        <v>1.0978181545986176</v>
      </c>
      <c r="E5" s="105">
        <v>1560</v>
      </c>
      <c r="F5" s="113">
        <v>-2.1262245721559325</v>
      </c>
      <c r="G5" s="102">
        <v>32.799244879266986</v>
      </c>
      <c r="H5" s="102">
        <v>6010</v>
      </c>
      <c r="I5" s="102">
        <v>6.109071795801533</v>
      </c>
      <c r="J5" s="102">
        <v>3940</v>
      </c>
      <c r="K5" s="102">
        <f>C5+G5+I5</f>
        <v>964.4534603751841</v>
      </c>
      <c r="M5" s="121"/>
      <c r="N5" s="2"/>
      <c r="O5" s="2"/>
      <c r="P5" s="121"/>
      <c r="R5" s="121"/>
    </row>
    <row r="6" spans="1:18" ht="15" customHeight="1">
      <c r="A6" s="78"/>
      <c r="B6" s="144" t="s">
        <v>0</v>
      </c>
      <c r="C6" s="99">
        <v>20.779143700115497</v>
      </c>
      <c r="D6" s="115">
        <v>21.64580668740601</v>
      </c>
      <c r="E6" s="99">
        <v>1370</v>
      </c>
      <c r="F6" s="114">
        <v>6.579286160339137</v>
      </c>
      <c r="G6" s="100">
        <v>31.006244879266994</v>
      </c>
      <c r="H6" s="100">
        <v>6290</v>
      </c>
      <c r="I6" s="100">
        <v>2.704071795801533</v>
      </c>
      <c r="J6" s="100">
        <v>5790</v>
      </c>
      <c r="K6" s="102">
        <f aca="true" t="shared" si="0" ref="K6:K20">C6+G6+I6</f>
        <v>54.489460375184024</v>
      </c>
      <c r="M6" s="121"/>
      <c r="N6" s="2"/>
      <c r="O6" s="2"/>
      <c r="P6" s="121"/>
      <c r="R6" s="121"/>
    </row>
    <row r="7" spans="1:18" ht="30" customHeight="1">
      <c r="A7" s="78"/>
      <c r="B7" s="145" t="s">
        <v>80</v>
      </c>
      <c r="C7" s="99">
        <v>550.124</v>
      </c>
      <c r="D7" s="115">
        <v>2.680092951200619</v>
      </c>
      <c r="E7" s="99">
        <v>1520</v>
      </c>
      <c r="F7" s="114">
        <v>-3.1644736121251293</v>
      </c>
      <c r="G7" s="100">
        <v>1.782</v>
      </c>
      <c r="H7" s="100">
        <v>7200</v>
      </c>
      <c r="I7" s="100">
        <v>3.405</v>
      </c>
      <c r="J7" s="100">
        <v>2700</v>
      </c>
      <c r="K7" s="102">
        <f t="shared" si="0"/>
        <v>555.311</v>
      </c>
      <c r="M7" s="121"/>
      <c r="N7" s="2"/>
      <c r="O7" s="2"/>
      <c r="P7" s="121"/>
      <c r="R7" s="121"/>
    </row>
    <row r="8" spans="1:18" ht="15" customHeight="1">
      <c r="A8" s="78"/>
      <c r="B8" s="145" t="s">
        <v>1</v>
      </c>
      <c r="C8" s="99">
        <v>339.847</v>
      </c>
      <c r="D8" s="115">
        <v>-2.241124388012816</v>
      </c>
      <c r="E8" s="99">
        <v>1630</v>
      </c>
      <c r="F8" s="119">
        <v>0.38183647754574945</v>
      </c>
      <c r="G8" s="100"/>
      <c r="H8" s="101" t="s">
        <v>33</v>
      </c>
      <c r="I8" s="100">
        <v>0</v>
      </c>
      <c r="J8" s="100" t="s">
        <v>33</v>
      </c>
      <c r="K8" s="102">
        <f t="shared" si="0"/>
        <v>339.847</v>
      </c>
      <c r="M8" s="121"/>
      <c r="N8" s="2"/>
      <c r="O8" s="2"/>
      <c r="P8" s="121"/>
      <c r="R8" s="121"/>
    </row>
    <row r="9" spans="1:18" ht="15" customHeight="1">
      <c r="A9" s="78"/>
      <c r="B9" s="144" t="s">
        <v>48</v>
      </c>
      <c r="C9" s="99">
        <v>14.795</v>
      </c>
      <c r="D9" s="115">
        <v>-1.4323784143903895</v>
      </c>
      <c r="E9" s="99">
        <v>1010</v>
      </c>
      <c r="F9" s="114">
        <v>-2.4797059547777556</v>
      </c>
      <c r="G9" s="104">
        <v>0.011</v>
      </c>
      <c r="H9" s="100" t="s">
        <v>26</v>
      </c>
      <c r="I9" s="100">
        <v>0</v>
      </c>
      <c r="J9" s="100" t="s">
        <v>33</v>
      </c>
      <c r="K9" s="102">
        <f t="shared" si="0"/>
        <v>14.806</v>
      </c>
      <c r="M9" s="121"/>
      <c r="N9" s="2"/>
      <c r="O9" s="2"/>
      <c r="P9" s="121"/>
      <c r="R9" s="121"/>
    </row>
    <row r="10" spans="1:18" ht="30" customHeight="1">
      <c r="A10" s="78"/>
      <c r="B10" s="143" t="s">
        <v>32</v>
      </c>
      <c r="C10" s="105">
        <v>1183.929143611115</v>
      </c>
      <c r="D10" s="116">
        <v>-7.48100795315646</v>
      </c>
      <c r="E10" s="105">
        <v>2750</v>
      </c>
      <c r="F10" s="113">
        <v>5.096236341565907</v>
      </c>
      <c r="G10" s="102">
        <v>46.99505453492703</v>
      </c>
      <c r="H10" s="102">
        <v>5860</v>
      </c>
      <c r="I10" s="102">
        <v>34.13384653290471</v>
      </c>
      <c r="J10" s="102">
        <v>13780</v>
      </c>
      <c r="K10" s="102">
        <f t="shared" si="0"/>
        <v>1265.0580446789468</v>
      </c>
      <c r="M10" s="121"/>
      <c r="N10" s="2"/>
      <c r="O10" s="2"/>
      <c r="P10" s="121"/>
      <c r="R10" s="121"/>
    </row>
    <row r="11" spans="1:18" ht="15" customHeight="1">
      <c r="A11" s="78"/>
      <c r="B11" s="143" t="s">
        <v>64</v>
      </c>
      <c r="C11" s="105">
        <v>248.92473016542974</v>
      </c>
      <c r="D11" s="116">
        <v>8.57663004623439</v>
      </c>
      <c r="E11" s="105">
        <v>1830</v>
      </c>
      <c r="F11" s="113">
        <v>7.167293319280632</v>
      </c>
      <c r="G11" s="102">
        <v>10.625554709605794</v>
      </c>
      <c r="H11" s="102">
        <v>7570</v>
      </c>
      <c r="I11" s="102">
        <v>0</v>
      </c>
      <c r="J11" s="102" t="s">
        <v>33</v>
      </c>
      <c r="K11" s="102">
        <f t="shared" si="0"/>
        <v>259.5502848750355</v>
      </c>
      <c r="M11" s="121"/>
      <c r="N11" s="2"/>
      <c r="O11" s="2"/>
      <c r="P11" s="121"/>
      <c r="R11" s="121"/>
    </row>
    <row r="12" spans="1:18" ht="15" customHeight="1">
      <c r="A12" s="78"/>
      <c r="B12" s="144" t="s">
        <v>39</v>
      </c>
      <c r="C12" s="99">
        <v>204.27273016542972</v>
      </c>
      <c r="D12" s="115">
        <v>8.25055685579037</v>
      </c>
      <c r="E12" s="99">
        <v>2000</v>
      </c>
      <c r="F12" s="114">
        <v>8.439779285692573</v>
      </c>
      <c r="G12" s="100">
        <v>6.586554709605793</v>
      </c>
      <c r="H12" s="100">
        <v>6890</v>
      </c>
      <c r="I12" s="100">
        <v>0</v>
      </c>
      <c r="J12" s="100" t="s">
        <v>33</v>
      </c>
      <c r="K12" s="102">
        <f t="shared" si="0"/>
        <v>210.8592848750355</v>
      </c>
      <c r="M12" s="121"/>
      <c r="N12" s="2"/>
      <c r="O12" s="2"/>
      <c r="P12" s="121"/>
      <c r="R12" s="121"/>
    </row>
    <row r="13" spans="1:18" ht="15" customHeight="1">
      <c r="A13" s="78"/>
      <c r="B13" s="145" t="s">
        <v>42</v>
      </c>
      <c r="C13" s="99">
        <v>44.652</v>
      </c>
      <c r="D13" s="115">
        <v>10.09373999542149</v>
      </c>
      <c r="E13" s="99">
        <v>1060</v>
      </c>
      <c r="F13" s="114">
        <v>-0.9156684857127062</v>
      </c>
      <c r="G13" s="100">
        <v>4.039000000000001</v>
      </c>
      <c r="H13" s="100">
        <v>8400</v>
      </c>
      <c r="I13" s="100">
        <v>0</v>
      </c>
      <c r="J13" s="100" t="s">
        <v>33</v>
      </c>
      <c r="K13" s="102">
        <f t="shared" si="0"/>
        <v>48.691</v>
      </c>
      <c r="M13" s="121"/>
      <c r="N13" s="2"/>
      <c r="O13" s="2"/>
      <c r="P13" s="121"/>
      <c r="R13" s="121"/>
    </row>
    <row r="14" spans="1:18" ht="15" customHeight="1">
      <c r="A14" s="78"/>
      <c r="B14" s="143" t="s">
        <v>65</v>
      </c>
      <c r="C14" s="105">
        <v>935.0044134456851</v>
      </c>
      <c r="D14" s="113">
        <v>-10.985774591199892</v>
      </c>
      <c r="E14" s="106">
        <v>3000</v>
      </c>
      <c r="F14" s="113">
        <v>6.390369072586233</v>
      </c>
      <c r="G14" s="102">
        <v>36.369499825321235</v>
      </c>
      <c r="H14" s="102">
        <v>5310</v>
      </c>
      <c r="I14" s="102">
        <v>34.13384653290471</v>
      </c>
      <c r="J14" s="102">
        <v>13840</v>
      </c>
      <c r="K14" s="102">
        <f t="shared" si="0"/>
        <v>1005.5077598039111</v>
      </c>
      <c r="M14" s="121"/>
      <c r="N14" s="2"/>
      <c r="O14" s="2"/>
      <c r="P14" s="121"/>
      <c r="R14" s="121"/>
    </row>
    <row r="15" spans="1:18" ht="15" customHeight="1">
      <c r="A15" s="78"/>
      <c r="B15" s="144" t="s">
        <v>12</v>
      </c>
      <c r="C15" s="120">
        <v>0</v>
      </c>
      <c r="D15" s="116" t="s">
        <v>33</v>
      </c>
      <c r="E15" s="105">
        <v>0</v>
      </c>
      <c r="F15" s="116" t="s">
        <v>33</v>
      </c>
      <c r="G15" s="102"/>
      <c r="H15" s="100" t="s">
        <v>33</v>
      </c>
      <c r="I15" s="108">
        <v>29.758000000000003</v>
      </c>
      <c r="J15" s="101">
        <v>10530</v>
      </c>
      <c r="K15" s="102">
        <f>I15</f>
        <v>29.758000000000003</v>
      </c>
      <c r="M15" s="121"/>
      <c r="N15" s="2"/>
      <c r="O15" s="2"/>
      <c r="P15" s="121"/>
      <c r="R15" s="121"/>
    </row>
    <row r="16" spans="1:18" ht="15" customHeight="1">
      <c r="A16" s="78"/>
      <c r="B16" s="144" t="s">
        <v>51</v>
      </c>
      <c r="C16" s="99">
        <v>197.2887386484641</v>
      </c>
      <c r="D16" s="117">
        <v>-31.06140862697969</v>
      </c>
      <c r="E16" s="103">
        <v>6340</v>
      </c>
      <c r="F16" s="114">
        <v>14.154887936327132</v>
      </c>
      <c r="G16" s="104">
        <v>1.1004805220900131</v>
      </c>
      <c r="H16" s="100" t="s">
        <v>26</v>
      </c>
      <c r="I16" s="104">
        <v>0</v>
      </c>
      <c r="J16" s="100" t="s">
        <v>33</v>
      </c>
      <c r="K16" s="102">
        <f t="shared" si="0"/>
        <v>198.3892191705541</v>
      </c>
      <c r="M16" s="121"/>
      <c r="N16" s="2"/>
      <c r="O16" s="2"/>
      <c r="P16" s="121"/>
      <c r="R16" s="121"/>
    </row>
    <row r="17" spans="1:18" ht="15" customHeight="1">
      <c r="A17" s="78"/>
      <c r="B17" s="144" t="s">
        <v>52</v>
      </c>
      <c r="C17" s="99">
        <v>50.90136696323309</v>
      </c>
      <c r="D17" s="115">
        <v>37.14527307331672</v>
      </c>
      <c r="E17" s="99">
        <v>890</v>
      </c>
      <c r="F17" s="115">
        <v>0.25885728671670716</v>
      </c>
      <c r="G17" s="104">
        <v>0.18424214483672105</v>
      </c>
      <c r="H17" s="100" t="s">
        <v>26</v>
      </c>
      <c r="I17" s="100">
        <v>4.375846532904706</v>
      </c>
      <c r="J17" s="100">
        <v>29770</v>
      </c>
      <c r="K17" s="102">
        <f t="shared" si="0"/>
        <v>55.46145564097452</v>
      </c>
      <c r="M17" s="121"/>
      <c r="N17" s="2"/>
      <c r="O17" s="2"/>
      <c r="P17" s="121"/>
      <c r="R17" s="121"/>
    </row>
    <row r="18" spans="1:18" ht="15" customHeight="1">
      <c r="A18" s="78"/>
      <c r="B18" s="144" t="s">
        <v>53</v>
      </c>
      <c r="C18" s="99">
        <v>588.242748758617</v>
      </c>
      <c r="D18" s="115">
        <v>-6.702545988613007</v>
      </c>
      <c r="E18" s="99">
        <v>2420</v>
      </c>
      <c r="F18" s="114">
        <v>17.80840581217369</v>
      </c>
      <c r="G18" s="100">
        <v>34.248745707556495</v>
      </c>
      <c r="H18" s="100">
        <v>4810</v>
      </c>
      <c r="I18" s="100">
        <v>0</v>
      </c>
      <c r="J18" s="100" t="s">
        <v>33</v>
      </c>
      <c r="K18" s="102">
        <f t="shared" si="0"/>
        <v>622.4914944661735</v>
      </c>
      <c r="M18" s="121"/>
      <c r="N18" s="2"/>
      <c r="O18" s="2"/>
      <c r="P18" s="121"/>
      <c r="R18" s="121"/>
    </row>
    <row r="19" spans="1:18" ht="15" customHeight="1">
      <c r="A19" s="78"/>
      <c r="B19" s="144" t="s">
        <v>2</v>
      </c>
      <c r="C19" s="99">
        <v>0.7495002689806979</v>
      </c>
      <c r="D19" s="115" t="s">
        <v>26</v>
      </c>
      <c r="E19" s="99">
        <v>3770</v>
      </c>
      <c r="F19" s="115" t="s">
        <v>33</v>
      </c>
      <c r="G19" s="104">
        <v>0.3678528927512628</v>
      </c>
      <c r="H19" s="100" t="s">
        <v>26</v>
      </c>
      <c r="I19" s="104">
        <v>0</v>
      </c>
      <c r="J19" s="100" t="s">
        <v>33</v>
      </c>
      <c r="K19" s="102">
        <f t="shared" si="0"/>
        <v>1.1173531617319608</v>
      </c>
      <c r="M19" s="121"/>
      <c r="N19" s="2"/>
      <c r="O19" s="2"/>
      <c r="P19" s="121"/>
      <c r="R19" s="121"/>
    </row>
    <row r="20" spans="1:18" ht="15" customHeight="1">
      <c r="A20" s="78"/>
      <c r="B20" s="144" t="s">
        <v>49</v>
      </c>
      <c r="C20" s="99">
        <v>97.8220588063901</v>
      </c>
      <c r="D20" s="115">
        <v>3.4169138454277492</v>
      </c>
      <c r="E20" s="99">
        <v>1250</v>
      </c>
      <c r="F20" s="114">
        <v>1.5427794618787072</v>
      </c>
      <c r="G20" s="104">
        <v>0.4681785580867464</v>
      </c>
      <c r="H20" s="100" t="s">
        <v>26</v>
      </c>
      <c r="I20" s="104">
        <v>0</v>
      </c>
      <c r="J20" s="100" t="s">
        <v>33</v>
      </c>
      <c r="K20" s="102">
        <f t="shared" si="0"/>
        <v>98.29023736447685</v>
      </c>
      <c r="M20" s="121"/>
      <c r="N20" s="2"/>
      <c r="O20" s="2"/>
      <c r="P20" s="121"/>
      <c r="R20" s="121"/>
    </row>
    <row r="21" spans="1:18" ht="15" customHeight="1">
      <c r="A21" s="78"/>
      <c r="B21" s="143" t="s">
        <v>60</v>
      </c>
      <c r="C21" s="105">
        <v>2109.4742873112305</v>
      </c>
      <c r="D21" s="116">
        <v>-3.90318842197378</v>
      </c>
      <c r="E21" s="105">
        <v>2230</v>
      </c>
      <c r="F21" s="118">
        <v>1.6320214558030566</v>
      </c>
      <c r="G21" s="102">
        <v>79.79429941419401</v>
      </c>
      <c r="H21" s="102">
        <v>5970</v>
      </c>
      <c r="I21" s="102">
        <v>40.24291832870624</v>
      </c>
      <c r="J21" s="102">
        <v>12090</v>
      </c>
      <c r="K21" s="102">
        <f>C21+G21+I21</f>
        <v>2229.511505054131</v>
      </c>
      <c r="M21" s="121"/>
      <c r="N21" s="2"/>
      <c r="O21" s="2"/>
      <c r="P21" s="121"/>
      <c r="R21" s="121"/>
    </row>
    <row r="22" spans="1:15" ht="62.25" customHeight="1">
      <c r="A22" s="78"/>
      <c r="B22" s="148" t="s">
        <v>82</v>
      </c>
      <c r="C22" s="149"/>
      <c r="D22" s="149"/>
      <c r="E22" s="149"/>
      <c r="F22" s="149"/>
      <c r="G22" s="149"/>
      <c r="H22" s="149"/>
      <c r="I22" s="149"/>
      <c r="J22" s="149"/>
      <c r="K22" s="149"/>
      <c r="L22" s="75"/>
      <c r="M22" s="75"/>
      <c r="N22" s="107"/>
      <c r="O22" s="78"/>
    </row>
    <row r="23" spans="1:15" ht="11.25">
      <c r="A23" s="78"/>
      <c r="B23" s="109"/>
      <c r="C23" s="64"/>
      <c r="D23" s="65"/>
      <c r="E23" s="65"/>
      <c r="F23" s="65"/>
      <c r="G23" s="65"/>
      <c r="H23" s="75"/>
      <c r="I23" s="65"/>
      <c r="J23" s="50"/>
      <c r="K23" s="75"/>
      <c r="L23" s="75"/>
      <c r="M23" s="75"/>
      <c r="N23" s="107"/>
      <c r="O23" s="78"/>
    </row>
    <row r="24" spans="1:15" ht="11.25">
      <c r="A24" s="78"/>
      <c r="B24" s="109"/>
      <c r="C24" s="110"/>
      <c r="D24" s="111"/>
      <c r="E24" s="111"/>
      <c r="F24" s="111"/>
      <c r="G24" s="111"/>
      <c r="H24" s="75"/>
      <c r="I24" s="111"/>
      <c r="J24" s="51"/>
      <c r="K24" s="75"/>
      <c r="L24" s="75"/>
      <c r="M24" s="75"/>
      <c r="N24" s="107"/>
      <c r="O24" s="78"/>
    </row>
    <row r="25" spans="1:15" ht="11.25">
      <c r="A25" s="78"/>
      <c r="B25" s="109"/>
      <c r="C25" s="75"/>
      <c r="D25" s="75"/>
      <c r="E25" s="75"/>
      <c r="F25" s="75"/>
      <c r="G25" s="75"/>
      <c r="H25" s="75"/>
      <c r="I25" s="111"/>
      <c r="J25" s="110"/>
      <c r="K25" s="75"/>
      <c r="L25" s="75"/>
      <c r="M25" s="75"/>
      <c r="N25" s="107"/>
      <c r="O25" s="78"/>
    </row>
    <row r="26" spans="1:15" ht="11.25">
      <c r="A26" s="78"/>
      <c r="B26" s="75"/>
      <c r="C26" s="75"/>
      <c r="D26" s="75"/>
      <c r="E26" s="75"/>
      <c r="F26" s="75"/>
      <c r="G26" s="75"/>
      <c r="H26" s="75"/>
      <c r="I26" s="111"/>
      <c r="J26" s="110"/>
      <c r="K26" s="75"/>
      <c r="L26" s="75"/>
      <c r="M26" s="75"/>
      <c r="N26" s="107"/>
      <c r="O26" s="78"/>
    </row>
    <row r="27" spans="1:15" ht="11.25">
      <c r="A27" s="78"/>
      <c r="B27" s="109"/>
      <c r="C27" s="110"/>
      <c r="D27" s="111"/>
      <c r="E27" s="111"/>
      <c r="F27" s="111"/>
      <c r="G27" s="111"/>
      <c r="H27" s="75"/>
      <c r="I27" s="111"/>
      <c r="J27" s="110"/>
      <c r="K27" s="75"/>
      <c r="L27" s="75"/>
      <c r="M27" s="75"/>
      <c r="N27" s="107"/>
      <c r="O27" s="78"/>
    </row>
    <row r="28" spans="1:15" ht="11.25">
      <c r="A28" s="78"/>
      <c r="B28" s="109"/>
      <c r="C28" s="110"/>
      <c r="D28" s="112"/>
      <c r="E28" s="112"/>
      <c r="F28" s="112"/>
      <c r="G28" s="112"/>
      <c r="H28" s="75"/>
      <c r="I28" s="112"/>
      <c r="J28" s="110"/>
      <c r="K28" s="75"/>
      <c r="L28" s="75"/>
      <c r="M28" s="75"/>
      <c r="N28" s="107"/>
      <c r="O28" s="78"/>
    </row>
    <row r="29" spans="1:15" ht="11.25">
      <c r="A29" s="78"/>
      <c r="C29" s="75"/>
      <c r="D29" s="75"/>
      <c r="E29" s="75"/>
      <c r="F29" s="75"/>
      <c r="G29" s="75"/>
      <c r="H29" s="75"/>
      <c r="I29" s="111"/>
      <c r="J29" s="110"/>
      <c r="K29" s="75"/>
      <c r="L29" s="75"/>
      <c r="M29" s="75"/>
      <c r="N29" s="107"/>
      <c r="O29" s="78"/>
    </row>
    <row r="30" spans="1:15" ht="11.25">
      <c r="A30" s="78"/>
      <c r="B30" s="49"/>
      <c r="C30" s="75"/>
      <c r="D30" s="75"/>
      <c r="E30" s="75"/>
      <c r="F30" s="75"/>
      <c r="G30" s="75"/>
      <c r="H30" s="75"/>
      <c r="I30" s="111"/>
      <c r="J30" s="110"/>
      <c r="K30" s="75"/>
      <c r="L30" s="75"/>
      <c r="M30" s="75"/>
      <c r="N30" s="107"/>
      <c r="O30" s="78"/>
    </row>
    <row r="31" spans="2:10" ht="11.25">
      <c r="B31" s="57"/>
      <c r="I31" s="66"/>
      <c r="J31" s="52"/>
    </row>
    <row r="32" spans="2:10" ht="11.25">
      <c r="B32" s="5"/>
      <c r="I32" s="66"/>
      <c r="J32" s="53"/>
    </row>
    <row r="33" spans="2:10" ht="11.25">
      <c r="B33" s="5"/>
      <c r="C33" s="68"/>
      <c r="D33" s="67"/>
      <c r="E33" s="67"/>
      <c r="F33" s="67"/>
      <c r="G33" s="67"/>
      <c r="I33" s="67"/>
      <c r="J33" s="54"/>
    </row>
    <row r="34" spans="2:10" ht="11.25">
      <c r="B34" s="57"/>
      <c r="C34" s="68"/>
      <c r="D34" s="67"/>
      <c r="E34" s="67"/>
      <c r="F34" s="67"/>
      <c r="G34" s="67"/>
      <c r="I34" s="67"/>
      <c r="J34" s="55"/>
    </row>
    <row r="35" spans="2:10" ht="11.25">
      <c r="B35" s="5"/>
      <c r="C35" s="60"/>
      <c r="D35" s="67"/>
      <c r="E35" s="67"/>
      <c r="F35" s="67"/>
      <c r="G35" s="67"/>
      <c r="I35" s="67"/>
      <c r="J35" s="53"/>
    </row>
    <row r="36" spans="2:10" ht="11.25">
      <c r="B36" s="5"/>
      <c r="C36" s="68"/>
      <c r="D36" s="66"/>
      <c r="E36" s="66"/>
      <c r="F36" s="66"/>
      <c r="G36" s="66"/>
      <c r="I36" s="67"/>
      <c r="J36" s="56"/>
    </row>
    <row r="37" spans="2:10" ht="11.25">
      <c r="B37" s="5"/>
      <c r="C37" s="60"/>
      <c r="D37" s="67"/>
      <c r="E37" s="67"/>
      <c r="F37" s="67"/>
      <c r="G37" s="67"/>
      <c r="I37" s="67"/>
      <c r="J37" s="56"/>
    </row>
    <row r="38" spans="2:10" ht="11.25">
      <c r="B38" s="5"/>
      <c r="C38" s="60"/>
      <c r="D38" s="67"/>
      <c r="E38" s="67"/>
      <c r="F38" s="67"/>
      <c r="G38" s="67"/>
      <c r="I38" s="66"/>
      <c r="J38" s="56"/>
    </row>
    <row r="39" spans="2:10" ht="11.25">
      <c r="B39" s="5"/>
      <c r="C39" s="68"/>
      <c r="D39" s="66"/>
      <c r="E39" s="66"/>
      <c r="F39" s="66"/>
      <c r="G39" s="66"/>
      <c r="I39" s="66"/>
      <c r="J39" s="56"/>
    </row>
    <row r="40" spans="2:10" ht="11.25">
      <c r="B40" s="3"/>
      <c r="C40" s="63"/>
      <c r="D40" s="63"/>
      <c r="E40" s="63"/>
      <c r="F40" s="63"/>
      <c r="G40" s="63"/>
      <c r="I40" s="63"/>
      <c r="J40" s="3"/>
    </row>
    <row r="41" spans="2:10" ht="11.25">
      <c r="B41" s="3"/>
      <c r="I41" s="3"/>
      <c r="J41" s="3"/>
    </row>
    <row r="42" spans="2:10" ht="11.25">
      <c r="B42" s="3"/>
      <c r="C42" s="3"/>
      <c r="D42" s="3"/>
      <c r="E42" s="3"/>
      <c r="F42" s="3"/>
      <c r="G42" s="3"/>
      <c r="I42" s="3"/>
      <c r="J42" s="3"/>
    </row>
  </sheetData>
  <sheetProtection/>
  <mergeCells count="10">
    <mergeCell ref="B2:K2"/>
    <mergeCell ref="B22:K22"/>
    <mergeCell ref="K3:K4"/>
    <mergeCell ref="B3:B4"/>
    <mergeCell ref="G3:G4"/>
    <mergeCell ref="H3:H4"/>
    <mergeCell ref="C3:D3"/>
    <mergeCell ref="E3:F3"/>
    <mergeCell ref="I3:I4"/>
    <mergeCell ref="J3:J4"/>
  </mergeCells>
  <printOptions/>
  <pageMargins left="0.36" right="0.2" top="0.984251969" bottom="0.984251969" header="0.4921259845" footer="0.4921259845"/>
  <pageSetup fitToHeight="1" fitToWidth="1" horizontalDpi="600" verticalDpi="600" orientation="landscape" paperSize="9" scale="76" r:id="rId1"/>
  <ignoredErrors>
    <ignoredError sqref="K15" formula="1"/>
  </ignoredErrors>
</worksheet>
</file>

<file path=xl/worksheets/sheet2.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G8" sqref="G8"/>
    </sheetView>
  </sheetViews>
  <sheetFormatPr defaultColWidth="11.421875" defaultRowHeight="12.75"/>
  <cols>
    <col min="1" max="1" width="3.7109375" style="0" customWidth="1"/>
    <col min="2" max="2" width="36.140625" style="0" customWidth="1"/>
    <col min="3" max="4" width="15.7109375" style="0" customWidth="1"/>
    <col min="6" max="6" width="6.140625" style="0" customWidth="1"/>
    <col min="7" max="7" width="12.8515625" style="0" bestFit="1" customWidth="1"/>
  </cols>
  <sheetData>
    <row r="1" spans="1:8" ht="12.75">
      <c r="A1" s="75"/>
      <c r="B1" s="75"/>
      <c r="C1" s="75"/>
      <c r="D1" s="75"/>
      <c r="E1" s="75"/>
      <c r="F1" s="75"/>
      <c r="G1" s="75"/>
      <c r="H1" s="75"/>
    </row>
    <row r="2" spans="1:8" ht="12.75" customHeight="1">
      <c r="A2" s="75"/>
      <c r="B2" s="157" t="s">
        <v>83</v>
      </c>
      <c r="C2" s="147"/>
      <c r="D2" s="147"/>
      <c r="E2" s="75"/>
      <c r="F2" s="75"/>
      <c r="G2" s="75"/>
      <c r="H2" s="75"/>
    </row>
    <row r="3" spans="1:8" ht="12.75" customHeight="1">
      <c r="A3" s="75"/>
      <c r="B3" s="135"/>
      <c r="C3" s="135"/>
      <c r="D3" s="124" t="s">
        <v>40</v>
      </c>
      <c r="F3" s="75"/>
      <c r="G3" s="75"/>
      <c r="H3" s="75"/>
    </row>
    <row r="4" spans="1:8" ht="15" customHeight="1">
      <c r="A4" s="75"/>
      <c r="B4" s="128"/>
      <c r="C4" s="127" t="s">
        <v>27</v>
      </c>
      <c r="D4" s="127" t="s">
        <v>28</v>
      </c>
      <c r="E4" s="75"/>
      <c r="F4" s="75"/>
      <c r="G4" s="75"/>
      <c r="H4" s="75"/>
    </row>
    <row r="5" spans="1:10" ht="15" customHeight="1">
      <c r="A5" s="75"/>
      <c r="B5" s="129" t="s">
        <v>0</v>
      </c>
      <c r="C5" s="126">
        <v>88.64699158266653</v>
      </c>
      <c r="D5" s="126">
        <v>11.051647095500364</v>
      </c>
      <c r="E5" s="75"/>
      <c r="F5" s="75"/>
      <c r="G5" s="75"/>
      <c r="H5" s="75"/>
      <c r="J5" s="76"/>
    </row>
    <row r="6" spans="1:5" ht="15" customHeight="1">
      <c r="A6" s="75"/>
      <c r="B6" s="129" t="s">
        <v>31</v>
      </c>
      <c r="C6" s="126">
        <v>93.29397908767092</v>
      </c>
      <c r="D6" s="126">
        <v>6.663889846413114</v>
      </c>
      <c r="E6" s="75"/>
    </row>
    <row r="7" spans="1:5" ht="15" customHeight="1">
      <c r="A7" s="75"/>
      <c r="B7" s="129" t="s">
        <v>24</v>
      </c>
      <c r="C7" s="126">
        <v>96.8664020268779</v>
      </c>
      <c r="D7" s="126">
        <v>3.133597973122092</v>
      </c>
      <c r="E7" s="75"/>
    </row>
    <row r="8" spans="1:5" ht="15" customHeight="1">
      <c r="A8" s="75"/>
      <c r="B8" s="129" t="s">
        <v>36</v>
      </c>
      <c r="C8" s="126">
        <v>73.80329026038676</v>
      </c>
      <c r="D8" s="126">
        <v>26.158254887190317</v>
      </c>
      <c r="E8" s="75"/>
    </row>
    <row r="9" spans="1:5" ht="15" customHeight="1">
      <c r="A9" s="75"/>
      <c r="B9" s="129" t="s">
        <v>30</v>
      </c>
      <c r="C9" s="126">
        <v>75.19520652968791</v>
      </c>
      <c r="D9" s="126">
        <v>24.783562548654196</v>
      </c>
      <c r="E9" s="75"/>
    </row>
    <row r="10" spans="1:8" ht="15" customHeight="1">
      <c r="A10" s="75"/>
      <c r="B10" s="129" t="s">
        <v>45</v>
      </c>
      <c r="C10" s="126">
        <v>72.30654123435707</v>
      </c>
      <c r="D10" s="126">
        <v>27.67781847540987</v>
      </c>
      <c r="E10" s="75"/>
      <c r="F10" s="75"/>
      <c r="G10" s="75"/>
      <c r="H10" s="75"/>
    </row>
    <row r="11" spans="1:8" ht="15" customHeight="1">
      <c r="A11" s="75"/>
      <c r="B11" s="129" t="s">
        <v>46</v>
      </c>
      <c r="C11" s="126">
        <v>71.66662905882617</v>
      </c>
      <c r="D11" s="126">
        <v>28.333370941173815</v>
      </c>
      <c r="E11" s="75"/>
      <c r="F11" s="75"/>
      <c r="G11" s="75"/>
      <c r="H11" s="75"/>
    </row>
    <row r="12" spans="1:8" ht="135" customHeight="1">
      <c r="A12" s="75"/>
      <c r="B12" s="155" t="s">
        <v>84</v>
      </c>
      <c r="C12" s="156"/>
      <c r="D12" s="156"/>
      <c r="E12" s="75"/>
      <c r="F12" s="75"/>
      <c r="G12" s="75"/>
      <c r="H12" s="75"/>
    </row>
    <row r="13" spans="1:8" ht="10.5" customHeight="1">
      <c r="A13" s="75"/>
      <c r="G13" s="75"/>
      <c r="H13" s="75"/>
    </row>
    <row r="14" spans="1:8" ht="10.5" customHeight="1">
      <c r="A14" s="75"/>
      <c r="G14" s="75"/>
      <c r="H14" s="75"/>
    </row>
    <row r="15" spans="1:8" ht="10.5" customHeight="1">
      <c r="A15" s="75"/>
      <c r="G15" s="75"/>
      <c r="H15" s="75"/>
    </row>
    <row r="16" spans="1:8" ht="10.5" customHeight="1">
      <c r="A16" s="75"/>
      <c r="G16" s="75"/>
      <c r="H16" s="75"/>
    </row>
    <row r="17" spans="1:8" ht="11.25" customHeight="1">
      <c r="A17" s="75"/>
      <c r="G17" s="75"/>
      <c r="H17" s="75"/>
    </row>
    <row r="18" spans="1:11" ht="11.25" customHeight="1">
      <c r="A18" s="75"/>
      <c r="G18" s="87"/>
      <c r="H18" s="87"/>
      <c r="I18" s="69"/>
      <c r="J18" s="69"/>
      <c r="K18" s="62"/>
    </row>
    <row r="19" spans="1:11" ht="12.75">
      <c r="A19" s="75"/>
      <c r="G19" s="87"/>
      <c r="H19" s="87"/>
      <c r="I19" s="69"/>
      <c r="J19" s="69"/>
      <c r="K19" s="62"/>
    </row>
    <row r="20" spans="1:10" ht="12.75">
      <c r="A20" s="75"/>
      <c r="B20" s="87"/>
      <c r="C20" s="87"/>
      <c r="D20" s="87"/>
      <c r="E20" s="87"/>
      <c r="F20" s="87"/>
      <c r="G20" s="87"/>
      <c r="H20" s="87"/>
      <c r="I20" s="69"/>
      <c r="J20" s="69"/>
    </row>
    <row r="21" spans="1:10" ht="12.75">
      <c r="A21" s="75"/>
      <c r="B21" s="87"/>
      <c r="C21" s="87"/>
      <c r="D21" s="87"/>
      <c r="E21" s="87"/>
      <c r="F21" s="87"/>
      <c r="G21" s="87"/>
      <c r="H21" s="87"/>
      <c r="I21" s="69"/>
      <c r="J21" s="69"/>
    </row>
    <row r="22" spans="1:10" ht="12.75">
      <c r="A22" s="75"/>
      <c r="B22" s="88"/>
      <c r="C22" s="87"/>
      <c r="D22" s="87"/>
      <c r="E22" s="87"/>
      <c r="F22" s="87"/>
      <c r="G22" s="87"/>
      <c r="H22" s="87"/>
      <c r="I22" s="69"/>
      <c r="J22" s="69"/>
    </row>
    <row r="23" spans="1:8" ht="12.75">
      <c r="A23" s="75"/>
      <c r="B23" s="75"/>
      <c r="C23" s="75"/>
      <c r="D23" s="75"/>
      <c r="E23" s="75"/>
      <c r="F23" s="75"/>
      <c r="G23" s="75"/>
      <c r="H23" s="75"/>
    </row>
    <row r="24" spans="1:8" ht="12.75">
      <c r="A24" s="75"/>
      <c r="B24" s="78"/>
      <c r="C24" s="75"/>
      <c r="D24" s="89"/>
      <c r="E24" s="75"/>
      <c r="F24" s="75"/>
      <c r="G24" s="75"/>
      <c r="H24" s="75"/>
    </row>
    <row r="25" spans="1:8" ht="12.75">
      <c r="A25" s="78"/>
      <c r="B25" s="75"/>
      <c r="C25" s="75"/>
      <c r="D25" s="75"/>
      <c r="E25" s="78"/>
      <c r="F25" s="90"/>
      <c r="G25" s="75"/>
      <c r="H25" s="75"/>
    </row>
    <row r="26" spans="1:8" ht="12.75">
      <c r="A26" s="75"/>
      <c r="B26" s="75"/>
      <c r="C26" s="75"/>
      <c r="D26" s="75"/>
      <c r="E26" s="91"/>
      <c r="F26" s="91"/>
      <c r="G26" s="75"/>
      <c r="H26" s="75"/>
    </row>
    <row r="27" spans="1:8" ht="12.75">
      <c r="A27" s="75"/>
      <c r="B27" s="75"/>
      <c r="C27" s="75"/>
      <c r="D27" s="75"/>
      <c r="E27" s="91"/>
      <c r="F27" s="91"/>
      <c r="G27" s="75"/>
      <c r="H27" s="75"/>
    </row>
    <row r="28" spans="1:8" ht="12.75">
      <c r="A28" s="75"/>
      <c r="B28" s="75"/>
      <c r="C28" s="75"/>
      <c r="D28" s="75"/>
      <c r="E28" s="91"/>
      <c r="F28" s="91"/>
      <c r="G28" s="75"/>
      <c r="H28" s="75"/>
    </row>
    <row r="29" spans="1:8" ht="12.75">
      <c r="A29" s="75"/>
      <c r="B29" s="75"/>
      <c r="C29" s="75"/>
      <c r="D29" s="75"/>
      <c r="E29" s="91"/>
      <c r="F29" s="91"/>
      <c r="G29" s="75"/>
      <c r="H29" s="75"/>
    </row>
    <row r="30" spans="1:8" ht="12.75">
      <c r="A30" s="75"/>
      <c r="B30" s="75"/>
      <c r="C30" s="75"/>
      <c r="D30" s="75"/>
      <c r="E30" s="91"/>
      <c r="F30" s="91"/>
      <c r="G30" s="75"/>
      <c r="H30" s="75"/>
    </row>
    <row r="31" spans="1:8" ht="12.75">
      <c r="A31" s="75"/>
      <c r="B31" s="75"/>
      <c r="C31" s="75"/>
      <c r="D31" s="75"/>
      <c r="E31" s="91"/>
      <c r="F31" s="91"/>
      <c r="G31" s="75"/>
      <c r="H31" s="75"/>
    </row>
    <row r="32" spans="1:8" ht="12.75">
      <c r="A32" s="78"/>
      <c r="B32" s="78"/>
      <c r="C32" s="78"/>
      <c r="D32" s="78"/>
      <c r="E32" s="91"/>
      <c r="F32" s="91"/>
      <c r="G32" s="75"/>
      <c r="H32" s="75"/>
    </row>
    <row r="33" spans="1:8" ht="12.75">
      <c r="A33" s="78"/>
      <c r="B33" s="78"/>
      <c r="C33" s="92"/>
      <c r="D33" s="92"/>
      <c r="E33" s="91"/>
      <c r="F33" s="91"/>
      <c r="G33" s="75"/>
      <c r="H33" s="75"/>
    </row>
    <row r="34" spans="1:8" ht="12.75">
      <c r="A34" s="78"/>
      <c r="B34" s="78"/>
      <c r="C34" s="91"/>
      <c r="D34" s="91"/>
      <c r="E34" s="91"/>
      <c r="F34" s="91"/>
      <c r="G34" s="75"/>
      <c r="H34" s="75"/>
    </row>
    <row r="35" spans="1:6" ht="12.75">
      <c r="A35" s="8"/>
      <c r="B35" s="86"/>
      <c r="C35" s="77"/>
      <c r="D35" s="77"/>
      <c r="E35" s="58"/>
      <c r="F35" s="58"/>
    </row>
    <row r="36" spans="1:6" ht="12.75">
      <c r="A36" s="8"/>
      <c r="B36" s="8"/>
      <c r="C36" s="77"/>
      <c r="D36" s="77"/>
      <c r="E36" s="58"/>
      <c r="F36" s="58"/>
    </row>
    <row r="37" spans="1:5" ht="12.75">
      <c r="A37" s="8"/>
      <c r="B37" s="8"/>
      <c r="C37" s="77"/>
      <c r="D37" s="77"/>
      <c r="E37" s="8"/>
    </row>
    <row r="38" spans="1:5" ht="12.75">
      <c r="A38" s="8"/>
      <c r="B38" s="8"/>
      <c r="C38" s="77"/>
      <c r="D38" s="77"/>
      <c r="E38" s="8"/>
    </row>
    <row r="39" spans="1:5" ht="12.75">
      <c r="A39" s="8"/>
      <c r="B39" s="8"/>
      <c r="C39" s="77"/>
      <c r="D39" s="77"/>
      <c r="E39" s="8"/>
    </row>
    <row r="40" spans="1:5" ht="12.75">
      <c r="A40" s="8"/>
      <c r="B40" s="8"/>
      <c r="C40" s="77"/>
      <c r="D40" s="77"/>
      <c r="E40" s="8"/>
    </row>
    <row r="41" spans="1:5" ht="12.75">
      <c r="A41" s="8"/>
      <c r="B41" s="8"/>
      <c r="C41" s="77"/>
      <c r="D41" s="77"/>
      <c r="E41" s="8"/>
    </row>
    <row r="42" spans="1:5" ht="12.75">
      <c r="A42" s="8"/>
      <c r="B42" s="8"/>
      <c r="C42" s="77"/>
      <c r="D42" s="77"/>
      <c r="E42" s="8"/>
    </row>
    <row r="43" spans="1:5" ht="12.75">
      <c r="A43" s="8"/>
      <c r="B43" s="8"/>
      <c r="C43" s="8"/>
      <c r="D43" s="8"/>
      <c r="E43" s="8"/>
    </row>
    <row r="44" spans="1:5" ht="12.75">
      <c r="A44" s="8"/>
      <c r="B44" s="8"/>
      <c r="C44" s="8"/>
      <c r="D44" s="8"/>
      <c r="E44" s="8"/>
    </row>
    <row r="45" spans="1:5" ht="12.75">
      <c r="A45" s="8"/>
      <c r="B45" s="8"/>
      <c r="C45" s="8"/>
      <c r="D45" s="8"/>
      <c r="E45" s="8"/>
    </row>
  </sheetData>
  <sheetProtection/>
  <mergeCells count="2">
    <mergeCell ref="B12:D12"/>
    <mergeCell ref="B2:D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H7"/>
  <sheetViews>
    <sheetView showGridLines="0" zoomScalePageLayoutView="0" workbookViewId="0" topLeftCell="A1">
      <selection activeCell="K7" sqref="K7"/>
    </sheetView>
  </sheetViews>
  <sheetFormatPr defaultColWidth="11.421875" defaultRowHeight="12.75"/>
  <cols>
    <col min="1" max="1" width="3.28125" style="0" customWidth="1"/>
    <col min="2" max="2" width="30.8515625" style="0" customWidth="1"/>
  </cols>
  <sheetData>
    <row r="2" spans="2:8" ht="34.5" customHeight="1">
      <c r="B2" s="158" t="s">
        <v>85</v>
      </c>
      <c r="C2" s="159"/>
      <c r="D2" s="159"/>
      <c r="E2" s="159"/>
      <c r="F2" s="159"/>
      <c r="G2" s="159"/>
      <c r="H2" s="159"/>
    </row>
    <row r="3" spans="2:8" ht="15" customHeight="1">
      <c r="B3" s="137"/>
      <c r="C3" s="127">
        <v>2010</v>
      </c>
      <c r="D3" s="127">
        <v>2011</v>
      </c>
      <c r="E3" s="127">
        <v>2012</v>
      </c>
      <c r="F3" s="127">
        <v>2013</v>
      </c>
      <c r="G3" s="127">
        <v>2014</v>
      </c>
      <c r="H3" s="127">
        <v>2015</v>
      </c>
    </row>
    <row r="4" spans="2:8" ht="15" customHeight="1">
      <c r="B4" s="130" t="s">
        <v>61</v>
      </c>
      <c r="C4" s="142">
        <v>3.2148649022806364</v>
      </c>
      <c r="D4" s="142">
        <v>3.499778068276835</v>
      </c>
      <c r="E4" s="142">
        <v>3.6625001796169685</v>
      </c>
      <c r="F4" s="142">
        <v>4.259332016617283</v>
      </c>
      <c r="G4" s="142">
        <v>4.289150867783731</v>
      </c>
      <c r="H4" s="142">
        <v>4.639063057559636</v>
      </c>
    </row>
    <row r="5" spans="2:8" ht="15" customHeight="1">
      <c r="B5" s="130" t="s">
        <v>62</v>
      </c>
      <c r="C5" s="142">
        <v>7.574892496851223</v>
      </c>
      <c r="D5" s="142">
        <v>6.769491088350095</v>
      </c>
      <c r="E5" s="142">
        <v>6.871907319520913</v>
      </c>
      <c r="F5" s="142">
        <v>6.5403989053334985</v>
      </c>
      <c r="G5" s="142">
        <v>6.6222972556150905</v>
      </c>
      <c r="H5" s="142">
        <v>5.6115316140348535</v>
      </c>
    </row>
    <row r="6" spans="2:8" ht="15" customHeight="1">
      <c r="B6" s="130" t="s">
        <v>63</v>
      </c>
      <c r="C6" s="142">
        <v>12.203108929109687</v>
      </c>
      <c r="D6" s="142">
        <v>11.826625371046994</v>
      </c>
      <c r="E6" s="142">
        <v>12.079621137839975</v>
      </c>
      <c r="F6" s="142">
        <v>11.94182600455098</v>
      </c>
      <c r="G6" s="142">
        <v>12.168015168434893</v>
      </c>
      <c r="H6" s="142">
        <v>11.418999295301777</v>
      </c>
    </row>
    <row r="7" spans="2:8" ht="120" customHeight="1">
      <c r="B7" s="155" t="s">
        <v>86</v>
      </c>
      <c r="C7" s="156"/>
      <c r="D7" s="156"/>
      <c r="E7" s="156"/>
      <c r="F7" s="156"/>
      <c r="G7" s="156"/>
      <c r="H7" s="156"/>
    </row>
  </sheetData>
  <sheetProtection/>
  <mergeCells count="2">
    <mergeCell ref="B2:H2"/>
    <mergeCell ref="B7:H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Z64"/>
  <sheetViews>
    <sheetView showGridLines="0" zoomScalePageLayoutView="0" workbookViewId="0" topLeftCell="A1">
      <selection activeCell="M19" sqref="M19"/>
    </sheetView>
  </sheetViews>
  <sheetFormatPr defaultColWidth="11.421875" defaultRowHeight="12.75"/>
  <cols>
    <col min="1" max="1" width="3.00390625" style="2" customWidth="1"/>
    <col min="2" max="2" width="35.00390625" style="2" customWidth="1"/>
    <col min="3" max="6" width="11.7109375" style="2" customWidth="1"/>
    <col min="7" max="7" width="11.421875" style="2" customWidth="1"/>
    <col min="8" max="8" width="3.421875" style="2" customWidth="1"/>
    <col min="9" max="16384" width="11.421875" style="2" customWidth="1"/>
  </cols>
  <sheetData>
    <row r="1" spans="1:11" ht="11.25">
      <c r="A1" s="75"/>
      <c r="B1" s="75"/>
      <c r="C1" s="75"/>
      <c r="D1" s="75"/>
      <c r="E1" s="75"/>
      <c r="F1" s="75"/>
      <c r="G1" s="75"/>
      <c r="H1" s="75"/>
      <c r="I1" s="75"/>
      <c r="J1" s="75"/>
      <c r="K1" s="75"/>
    </row>
    <row r="2" spans="1:11" ht="16.5" customHeight="1">
      <c r="A2" s="75"/>
      <c r="B2" s="157" t="s">
        <v>68</v>
      </c>
      <c r="C2" s="147"/>
      <c r="D2" s="147"/>
      <c r="E2" s="147"/>
      <c r="F2" s="147"/>
      <c r="G2" s="147"/>
      <c r="H2" s="122"/>
      <c r="I2" s="75"/>
      <c r="J2" s="75"/>
      <c r="K2" s="75"/>
    </row>
    <row r="3" spans="1:11" ht="12.75">
      <c r="A3" s="75"/>
      <c r="B3" s="135"/>
      <c r="C3" s="135"/>
      <c r="D3" s="135"/>
      <c r="E3" s="135"/>
      <c r="F3" s="135"/>
      <c r="G3" s="124" t="s">
        <v>40</v>
      </c>
      <c r="H3" s="135"/>
      <c r="I3" s="135"/>
      <c r="J3" s="135"/>
      <c r="K3" s="135"/>
    </row>
    <row r="4" spans="1:11" ht="25.5">
      <c r="A4" s="75"/>
      <c r="B4" s="137"/>
      <c r="C4" s="138" t="s">
        <v>54</v>
      </c>
      <c r="D4" s="138" t="s">
        <v>55</v>
      </c>
      <c r="E4" s="138" t="s">
        <v>56</v>
      </c>
      <c r="F4" s="138" t="s">
        <v>57</v>
      </c>
      <c r="G4" s="138" t="s">
        <v>58</v>
      </c>
      <c r="H4" s="139"/>
      <c r="I4" s="135"/>
      <c r="J4" s="135"/>
      <c r="K4" s="135"/>
    </row>
    <row r="5" spans="1:11" ht="12.75">
      <c r="A5" s="75"/>
      <c r="B5" s="129" t="s">
        <v>44</v>
      </c>
      <c r="C5" s="126">
        <v>39.23281877187002</v>
      </c>
      <c r="D5" s="126">
        <v>14.090728849993392</v>
      </c>
      <c r="E5" s="126">
        <v>14.046206181694226</v>
      </c>
      <c r="F5" s="126">
        <v>16.502605271762192</v>
      </c>
      <c r="G5" s="126">
        <v>16.12764092468017</v>
      </c>
      <c r="H5" s="140"/>
      <c r="I5" s="160" t="s">
        <v>46</v>
      </c>
      <c r="J5" s="161"/>
      <c r="K5" s="161"/>
    </row>
    <row r="6" spans="1:11" ht="12.75">
      <c r="A6" s="75"/>
      <c r="B6" s="129" t="s">
        <v>43</v>
      </c>
      <c r="C6" s="126">
        <v>24.60180909362778</v>
      </c>
      <c r="D6" s="126">
        <v>21.641156297455694</v>
      </c>
      <c r="E6" s="126">
        <v>21.594550192832756</v>
      </c>
      <c r="F6" s="126">
        <v>22.201206321341324</v>
      </c>
      <c r="G6" s="126">
        <v>9.961278094742443</v>
      </c>
      <c r="H6" s="140"/>
      <c r="I6" s="160" t="s">
        <v>45</v>
      </c>
      <c r="J6" s="161"/>
      <c r="K6" s="161"/>
    </row>
    <row r="7" spans="1:11" ht="12.75">
      <c r="A7" s="75"/>
      <c r="B7" s="129" t="s">
        <v>50</v>
      </c>
      <c r="C7" s="126">
        <v>22.275745954541204</v>
      </c>
      <c r="D7" s="126">
        <v>40.929286315592556</v>
      </c>
      <c r="E7" s="126">
        <v>24.623515106164064</v>
      </c>
      <c r="F7" s="126">
        <v>10.162753718080628</v>
      </c>
      <c r="G7" s="126">
        <v>2.008698905621551</v>
      </c>
      <c r="H7" s="140"/>
      <c r="I7" s="160" t="s">
        <v>42</v>
      </c>
      <c r="J7" s="161"/>
      <c r="K7" s="161"/>
    </row>
    <row r="8" spans="1:11" ht="12.75">
      <c r="A8" s="75"/>
      <c r="B8" s="129" t="s">
        <v>35</v>
      </c>
      <c r="C8" s="126">
        <v>21.5961615353858</v>
      </c>
      <c r="D8" s="126">
        <v>24.77409036385446</v>
      </c>
      <c r="E8" s="126">
        <v>25.539117686258827</v>
      </c>
      <c r="F8" s="126">
        <v>21.601492736238836</v>
      </c>
      <c r="G8" s="126">
        <v>6.489137678262029</v>
      </c>
      <c r="H8" s="140"/>
      <c r="I8" s="160" t="s">
        <v>36</v>
      </c>
      <c r="J8" s="161"/>
      <c r="K8" s="161"/>
    </row>
    <row r="9" spans="1:11" ht="12.75">
      <c r="A9" s="75"/>
      <c r="B9" s="129" t="s">
        <v>1</v>
      </c>
      <c r="C9" s="126">
        <v>15.869770506850081</v>
      </c>
      <c r="D9" s="126">
        <v>16.053929860586074</v>
      </c>
      <c r="E9" s="126">
        <v>30.879640389146957</v>
      </c>
      <c r="F9" s="126">
        <v>36.4894402555873</v>
      </c>
      <c r="G9" s="126">
        <v>0.7072189878295967</v>
      </c>
      <c r="H9" s="140"/>
      <c r="I9" s="160" t="s">
        <v>24</v>
      </c>
      <c r="J9" s="161"/>
      <c r="K9" s="161"/>
    </row>
    <row r="10" spans="1:11" ht="25.5">
      <c r="A10" s="75"/>
      <c r="B10" s="130" t="s">
        <v>41</v>
      </c>
      <c r="C10" s="126">
        <v>23.765033130338196</v>
      </c>
      <c r="D10" s="126">
        <v>29.60569152399556</v>
      </c>
      <c r="E10" s="126">
        <v>34.65256233482707</v>
      </c>
      <c r="F10" s="126">
        <v>11.399325902945344</v>
      </c>
      <c r="G10" s="126">
        <v>0.5773871078938296</v>
      </c>
      <c r="H10" s="140"/>
      <c r="I10" s="160" t="s">
        <v>31</v>
      </c>
      <c r="J10" s="161"/>
      <c r="K10" s="161"/>
    </row>
    <row r="11" spans="1:11" ht="12.75">
      <c r="A11" s="75"/>
      <c r="B11" s="129" t="s">
        <v>0</v>
      </c>
      <c r="C11" s="126">
        <v>18.43200160409043</v>
      </c>
      <c r="D11" s="126">
        <v>45.335605794776676</v>
      </c>
      <c r="E11" s="126">
        <v>24.953631760990525</v>
      </c>
      <c r="F11" s="126">
        <v>9.028021454709508</v>
      </c>
      <c r="G11" s="126">
        <v>2.250739385432854</v>
      </c>
      <c r="H11" s="140"/>
      <c r="I11" s="160" t="s">
        <v>0</v>
      </c>
      <c r="J11" s="161"/>
      <c r="K11" s="161"/>
    </row>
    <row r="12" spans="1:11" ht="67.5" customHeight="1">
      <c r="A12" s="75"/>
      <c r="B12" s="155" t="s">
        <v>87</v>
      </c>
      <c r="C12" s="156"/>
      <c r="D12" s="156"/>
      <c r="E12" s="156"/>
      <c r="F12" s="156"/>
      <c r="G12" s="156"/>
      <c r="H12" s="141"/>
      <c r="I12" s="135"/>
      <c r="J12" s="135"/>
      <c r="K12" s="135"/>
    </row>
    <row r="13" spans="1:11" ht="11.25">
      <c r="A13" s="75"/>
      <c r="J13" s="75"/>
      <c r="K13" s="75"/>
    </row>
    <row r="14" spans="1:11" ht="11.25">
      <c r="A14" s="75"/>
      <c r="J14" s="75"/>
      <c r="K14" s="75"/>
    </row>
    <row r="15" spans="1:11" ht="11.25">
      <c r="A15" s="75"/>
      <c r="J15" s="75"/>
      <c r="K15" s="75"/>
    </row>
    <row r="16" spans="1:11" ht="11.25">
      <c r="A16" s="75"/>
      <c r="J16" s="75"/>
      <c r="K16" s="75"/>
    </row>
    <row r="17" spans="1:11" ht="11.25">
      <c r="A17" s="75"/>
      <c r="J17" s="75"/>
      <c r="K17" s="75"/>
    </row>
    <row r="18" spans="1:11" ht="11.25">
      <c r="A18" s="75"/>
      <c r="B18" s="75"/>
      <c r="I18" s="75"/>
      <c r="J18" s="75"/>
      <c r="K18" s="75"/>
    </row>
    <row r="19" spans="1:11" ht="11.25">
      <c r="A19" s="75"/>
      <c r="B19" s="75"/>
      <c r="I19" s="75"/>
      <c r="J19" s="75"/>
      <c r="K19" s="75"/>
    </row>
    <row r="20" spans="1:11" ht="11.25">
      <c r="A20" s="75"/>
      <c r="B20" s="75"/>
      <c r="I20" s="75"/>
      <c r="J20" s="75"/>
      <c r="K20" s="75"/>
    </row>
    <row r="21" spans="1:11" ht="11.25">
      <c r="A21" s="75"/>
      <c r="B21" s="75"/>
      <c r="C21" s="75"/>
      <c r="D21" s="75"/>
      <c r="E21" s="75"/>
      <c r="F21" s="75"/>
      <c r="G21" s="75"/>
      <c r="H21" s="75"/>
      <c r="I21" s="75"/>
      <c r="J21" s="75"/>
      <c r="K21" s="75"/>
    </row>
    <row r="22" spans="1:11" ht="11.25">
      <c r="A22" s="75"/>
      <c r="I22" s="75"/>
      <c r="J22" s="75"/>
      <c r="K22" s="75"/>
    </row>
    <row r="23" spans="1:11" ht="11.25">
      <c r="A23" s="75"/>
      <c r="I23" s="75"/>
      <c r="J23" s="75"/>
      <c r="K23" s="75"/>
    </row>
    <row r="24" spans="1:11" ht="11.25">
      <c r="A24" s="75"/>
      <c r="B24" s="75"/>
      <c r="C24" s="75"/>
      <c r="D24" s="75"/>
      <c r="E24" s="75"/>
      <c r="F24" s="75"/>
      <c r="G24" s="75"/>
      <c r="H24" s="75"/>
      <c r="I24" s="75"/>
      <c r="J24" s="75"/>
      <c r="K24" s="75"/>
    </row>
    <row r="25" spans="1:11" ht="11.25">
      <c r="A25" s="75"/>
      <c r="B25" s="70"/>
      <c r="C25" s="70"/>
      <c r="D25" s="70"/>
      <c r="E25" s="70"/>
      <c r="F25" s="70"/>
      <c r="G25" s="70"/>
      <c r="H25" s="70"/>
      <c r="I25" s="70"/>
      <c r="J25" s="75"/>
      <c r="K25" s="75"/>
    </row>
    <row r="26" spans="1:11" ht="11.25">
      <c r="A26" s="75"/>
      <c r="B26" s="70"/>
      <c r="C26" s="70"/>
      <c r="D26" s="70"/>
      <c r="E26" s="70"/>
      <c r="F26" s="70"/>
      <c r="G26" s="70"/>
      <c r="H26" s="70"/>
      <c r="I26" s="70"/>
      <c r="J26" s="75"/>
      <c r="K26" s="75"/>
    </row>
    <row r="27" spans="1:11" ht="11.25">
      <c r="A27" s="75"/>
      <c r="B27" s="70"/>
      <c r="C27" s="70"/>
      <c r="D27" s="70"/>
      <c r="E27" s="70"/>
      <c r="F27" s="70"/>
      <c r="G27" s="70"/>
      <c r="H27" s="70"/>
      <c r="I27" s="70"/>
      <c r="J27" s="75"/>
      <c r="K27" s="75"/>
    </row>
    <row r="28" spans="1:11" ht="11.25">
      <c r="A28" s="75"/>
      <c r="B28" s="70"/>
      <c r="C28" s="70"/>
      <c r="D28" s="70"/>
      <c r="E28" s="70"/>
      <c r="F28" s="70"/>
      <c r="G28" s="70"/>
      <c r="H28" s="70"/>
      <c r="I28" s="70"/>
      <c r="J28" s="75"/>
      <c r="K28" s="75"/>
    </row>
    <row r="29" spans="1:11" ht="11.25">
      <c r="A29" s="75"/>
      <c r="B29" s="70"/>
      <c r="C29" s="70"/>
      <c r="D29" s="70"/>
      <c r="E29" s="70"/>
      <c r="F29" s="70"/>
      <c r="G29" s="70"/>
      <c r="H29" s="70"/>
      <c r="I29" s="70"/>
      <c r="J29" s="75"/>
      <c r="K29" s="75"/>
    </row>
    <row r="30" spans="1:11" ht="11.25">
      <c r="A30" s="75"/>
      <c r="B30" s="75"/>
      <c r="C30" s="75"/>
      <c r="D30" s="75"/>
      <c r="E30" s="75"/>
      <c r="F30" s="75"/>
      <c r="G30" s="75"/>
      <c r="H30" s="75"/>
      <c r="I30" s="75"/>
      <c r="J30" s="75"/>
      <c r="K30" s="75"/>
    </row>
    <row r="31" spans="1:11" ht="11.25">
      <c r="A31" s="75"/>
      <c r="B31" s="84"/>
      <c r="C31" s="75"/>
      <c r="D31" s="75"/>
      <c r="E31" s="75"/>
      <c r="F31" s="75"/>
      <c r="G31" s="75"/>
      <c r="H31" s="75"/>
      <c r="I31" s="75"/>
      <c r="J31" s="75"/>
      <c r="K31" s="75"/>
    </row>
    <row r="32" spans="1:11" ht="11.25">
      <c r="A32" s="75"/>
      <c r="B32" s="75"/>
      <c r="C32" s="78"/>
      <c r="D32" s="78"/>
      <c r="E32" s="78"/>
      <c r="F32" s="75"/>
      <c r="G32" s="75"/>
      <c r="H32" s="75"/>
      <c r="I32" s="75"/>
      <c r="J32" s="75"/>
      <c r="K32" s="75"/>
    </row>
    <row r="33" spans="1:11" ht="11.25">
      <c r="A33" s="75"/>
      <c r="B33" s="78"/>
      <c r="C33" s="78"/>
      <c r="D33" s="78"/>
      <c r="E33" s="78"/>
      <c r="F33" s="75"/>
      <c r="G33" s="75"/>
      <c r="H33" s="75"/>
      <c r="I33" s="75"/>
      <c r="J33" s="75"/>
      <c r="K33" s="75"/>
    </row>
    <row r="34" spans="1:11" ht="11.25" customHeight="1">
      <c r="A34" s="75"/>
      <c r="B34" s="10"/>
      <c r="C34" s="78"/>
      <c r="D34" s="78"/>
      <c r="E34" s="78"/>
      <c r="F34" s="78"/>
      <c r="G34" s="78"/>
      <c r="H34" s="78"/>
      <c r="I34" s="78"/>
      <c r="J34" s="78"/>
      <c r="K34" s="78"/>
    </row>
    <row r="35" spans="1:11" ht="11.25">
      <c r="A35" s="75"/>
      <c r="B35" s="78"/>
      <c r="C35" s="78"/>
      <c r="D35" s="78"/>
      <c r="E35" s="78"/>
      <c r="F35" s="78"/>
      <c r="G35" s="78"/>
      <c r="H35" s="78"/>
      <c r="I35" s="78"/>
      <c r="J35" s="78"/>
      <c r="K35" s="78"/>
    </row>
    <row r="36" spans="1:11" ht="13.5" customHeight="1">
      <c r="A36" s="75"/>
      <c r="B36" s="78"/>
      <c r="C36" s="78"/>
      <c r="D36" s="78"/>
      <c r="E36" s="78"/>
      <c r="F36" s="78"/>
      <c r="G36" s="78"/>
      <c r="H36" s="78"/>
      <c r="I36" s="78"/>
      <c r="J36" s="78"/>
      <c r="K36" s="78"/>
    </row>
    <row r="37" spans="1:11" ht="11.25">
      <c r="A37" s="75"/>
      <c r="B37" s="78"/>
      <c r="C37" s="78"/>
      <c r="D37" s="78"/>
      <c r="E37" s="78"/>
      <c r="F37" s="78"/>
      <c r="G37" s="78"/>
      <c r="H37" s="78"/>
      <c r="I37" s="78"/>
      <c r="J37" s="85"/>
      <c r="K37" s="78"/>
    </row>
    <row r="38" spans="1:11" ht="11.25">
      <c r="A38" s="75"/>
      <c r="B38" s="78"/>
      <c r="C38" s="78"/>
      <c r="D38" s="78"/>
      <c r="E38" s="78"/>
      <c r="F38" s="78"/>
      <c r="G38" s="78"/>
      <c r="H38" s="78"/>
      <c r="I38" s="78"/>
      <c r="J38" s="78"/>
      <c r="K38" s="78"/>
    </row>
    <row r="39" spans="1:11" ht="11.25">
      <c r="A39" s="75"/>
      <c r="B39" s="78"/>
      <c r="C39" s="78"/>
      <c r="D39" s="78"/>
      <c r="E39" s="78"/>
      <c r="F39" s="78"/>
      <c r="G39" s="78"/>
      <c r="H39" s="78"/>
      <c r="I39" s="78"/>
      <c r="J39" s="78"/>
      <c r="K39" s="78"/>
    </row>
    <row r="40" spans="2:11" ht="11.25">
      <c r="B40" s="3"/>
      <c r="C40" s="3"/>
      <c r="D40" s="3"/>
      <c r="E40" s="3"/>
      <c r="F40" s="3"/>
      <c r="G40" s="3"/>
      <c r="H40" s="3"/>
      <c r="I40" s="3"/>
      <c r="J40" s="3"/>
      <c r="K40" s="3"/>
    </row>
    <row r="41" spans="2:11" ht="11.25">
      <c r="B41" s="3"/>
      <c r="C41" s="3"/>
      <c r="D41" s="3"/>
      <c r="E41" s="3"/>
      <c r="F41" s="3"/>
      <c r="G41" s="3"/>
      <c r="H41" s="3"/>
      <c r="I41" s="78"/>
      <c r="J41" s="5"/>
      <c r="K41" s="3"/>
    </row>
    <row r="42" spans="2:11" ht="11.25">
      <c r="B42" s="3"/>
      <c r="C42" s="3"/>
      <c r="D42" s="3"/>
      <c r="E42" s="3"/>
      <c r="F42" s="3"/>
      <c r="G42" s="3"/>
      <c r="H42" s="3"/>
      <c r="I42" s="78"/>
      <c r="J42" s="5"/>
      <c r="K42" s="3"/>
    </row>
    <row r="43" spans="2:11" ht="11.25">
      <c r="B43" s="3"/>
      <c r="C43" s="3"/>
      <c r="D43" s="3"/>
      <c r="E43" s="3"/>
      <c r="F43" s="3"/>
      <c r="G43" s="3"/>
      <c r="H43" s="3"/>
      <c r="I43" s="3"/>
      <c r="J43" s="5"/>
      <c r="K43" s="3"/>
    </row>
    <row r="44" spans="2:11" ht="11.25">
      <c r="B44" s="79"/>
      <c r="C44" s="80"/>
      <c r="D44" s="80"/>
      <c r="E44" s="80"/>
      <c r="F44" s="80"/>
      <c r="G44" s="80"/>
      <c r="H44" s="80"/>
      <c r="I44" s="3"/>
      <c r="J44" s="5"/>
      <c r="K44" s="3"/>
    </row>
    <row r="45" spans="2:23" ht="11.25">
      <c r="B45" s="3"/>
      <c r="C45" s="5"/>
      <c r="D45" s="5"/>
      <c r="E45" s="81"/>
      <c r="F45" s="81"/>
      <c r="G45" s="6"/>
      <c r="H45" s="6"/>
      <c r="I45" s="3"/>
      <c r="J45" s="5"/>
      <c r="K45" s="3"/>
      <c r="O45" s="17"/>
      <c r="W45" s="17"/>
    </row>
    <row r="46" spans="2:11" ht="11.25">
      <c r="B46" s="3"/>
      <c r="C46" s="3"/>
      <c r="D46" s="3"/>
      <c r="E46" s="3"/>
      <c r="F46" s="3"/>
      <c r="G46" s="3"/>
      <c r="H46" s="3"/>
      <c r="I46" s="3"/>
      <c r="J46" s="3"/>
      <c r="K46" s="3"/>
    </row>
    <row r="47" spans="2:58" ht="11.25">
      <c r="B47" s="3"/>
      <c r="C47" s="19"/>
      <c r="D47" s="20"/>
      <c r="E47" s="20"/>
      <c r="F47" s="20"/>
      <c r="G47" s="20"/>
      <c r="H47" s="20"/>
      <c r="I47" s="20"/>
      <c r="J47" s="20"/>
      <c r="K47" s="20"/>
      <c r="L47" s="3"/>
      <c r="M47" s="3"/>
      <c r="N47" s="19"/>
      <c r="O47" s="20"/>
      <c r="P47" s="20"/>
      <c r="Q47" s="20"/>
      <c r="R47" s="20"/>
      <c r="S47" s="20"/>
      <c r="T47" s="20"/>
      <c r="U47" s="21"/>
      <c r="V47" s="22"/>
      <c r="W47" s="22"/>
      <c r="X47" s="19"/>
      <c r="Y47" s="20"/>
      <c r="Z47" s="20"/>
      <c r="AA47" s="20"/>
      <c r="AB47" s="20"/>
      <c r="AC47" s="20"/>
      <c r="AD47" s="20"/>
      <c r="AE47" s="21"/>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row>
    <row r="48" spans="2:58" ht="12" customHeight="1">
      <c r="B48" s="18"/>
      <c r="C48" s="82"/>
      <c r="D48" s="82"/>
      <c r="E48" s="82"/>
      <c r="F48" s="82"/>
      <c r="G48" s="82"/>
      <c r="H48" s="82"/>
      <c r="I48" s="20"/>
      <c r="J48" s="20"/>
      <c r="K48" s="20"/>
      <c r="L48" s="3"/>
      <c r="M48" s="3"/>
      <c r="N48" s="19"/>
      <c r="O48" s="20"/>
      <c r="P48" s="20"/>
      <c r="Q48" s="20"/>
      <c r="R48" s="20"/>
      <c r="S48" s="20"/>
      <c r="T48" s="20"/>
      <c r="U48" s="21"/>
      <c r="V48" s="22"/>
      <c r="W48" s="22"/>
      <c r="X48" s="19"/>
      <c r="Y48" s="20"/>
      <c r="Z48" s="20"/>
      <c r="AA48" s="20"/>
      <c r="AB48" s="20"/>
      <c r="AC48" s="20"/>
      <c r="AD48" s="20"/>
      <c r="AE48" s="21"/>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2:78" ht="11.25">
      <c r="B49" s="72"/>
      <c r="C49" s="82"/>
      <c r="D49" s="82"/>
      <c r="E49" s="82"/>
      <c r="F49" s="82"/>
      <c r="G49" s="82"/>
      <c r="H49" s="82"/>
      <c r="I49" s="25"/>
      <c r="J49" s="25"/>
      <c r="K49" s="25"/>
      <c r="L49" s="3"/>
      <c r="M49" s="3"/>
      <c r="N49" s="19"/>
      <c r="O49" s="25"/>
      <c r="P49" s="25"/>
      <c r="Q49" s="25"/>
      <c r="R49" s="25"/>
      <c r="S49" s="25"/>
      <c r="T49" s="25"/>
      <c r="U49" s="25"/>
      <c r="V49" s="3"/>
      <c r="W49" s="3"/>
      <c r="X49" s="19"/>
      <c r="Y49" s="25"/>
      <c r="Z49" s="25"/>
      <c r="AA49" s="25"/>
      <c r="AB49" s="25"/>
      <c r="AC49" s="25"/>
      <c r="AD49" s="25"/>
      <c r="AE49" s="25"/>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row>
    <row r="50" spans="2:78" ht="12.75">
      <c r="B50" s="83"/>
      <c r="C50" s="82"/>
      <c r="D50" s="82"/>
      <c r="E50" s="82"/>
      <c r="F50" s="82"/>
      <c r="G50" s="82"/>
      <c r="H50" s="82"/>
      <c r="I50" s="3"/>
      <c r="J50" s="20"/>
      <c r="K50" s="20"/>
      <c r="L50" s="3"/>
      <c r="M50" s="3"/>
      <c r="N50" s="19"/>
      <c r="O50" s="28"/>
      <c r="P50" s="28"/>
      <c r="Q50" s="28"/>
      <c r="R50" s="28"/>
      <c r="S50" s="28"/>
      <c r="T50" s="20"/>
      <c r="U50" s="20"/>
      <c r="V50" s="3"/>
      <c r="W50" s="3"/>
      <c r="X50" s="19"/>
      <c r="Y50" s="28"/>
      <c r="Z50" s="28"/>
      <c r="AA50" s="28"/>
      <c r="AB50" s="28"/>
      <c r="AC50" s="28"/>
      <c r="AD50" s="20"/>
      <c r="AE50" s="20"/>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row>
    <row r="51" spans="2:78" ht="11.25">
      <c r="B51" s="19"/>
      <c r="C51" s="82"/>
      <c r="D51" s="82"/>
      <c r="E51" s="82"/>
      <c r="F51" s="82"/>
      <c r="G51" s="82"/>
      <c r="H51" s="82"/>
      <c r="I51" s="3"/>
      <c r="J51" s="30"/>
      <c r="K51" s="20"/>
      <c r="L51" s="3"/>
      <c r="M51" s="3"/>
      <c r="N51" s="19"/>
      <c r="O51" s="30"/>
      <c r="P51" s="30"/>
      <c r="Q51" s="30"/>
      <c r="R51" s="30"/>
      <c r="S51" s="30"/>
      <c r="T51" s="30"/>
      <c r="U51" s="20"/>
      <c r="V51" s="3"/>
      <c r="W51" s="3"/>
      <c r="X51" s="19"/>
      <c r="Y51" s="30"/>
      <c r="Z51" s="30"/>
      <c r="AA51" s="30"/>
      <c r="AB51" s="30"/>
      <c r="AC51" s="30"/>
      <c r="AD51" s="30"/>
      <c r="AE51" s="20"/>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row>
    <row r="52" spans="2:11" ht="11.25">
      <c r="B52" s="3"/>
      <c r="C52" s="82"/>
      <c r="D52" s="82"/>
      <c r="E52" s="82"/>
      <c r="F52" s="82"/>
      <c r="G52" s="82"/>
      <c r="H52" s="82"/>
      <c r="I52" s="3"/>
      <c r="J52" s="3"/>
      <c r="K52" s="3"/>
    </row>
    <row r="53" spans="2:11" ht="11.25">
      <c r="B53" s="3"/>
      <c r="C53" s="82"/>
      <c r="D53" s="82"/>
      <c r="E53" s="82"/>
      <c r="F53" s="82"/>
      <c r="G53" s="82"/>
      <c r="H53" s="82"/>
      <c r="I53" s="3"/>
      <c r="J53" s="3"/>
      <c r="K53" s="3"/>
    </row>
    <row r="54" spans="2:12" ht="11.25">
      <c r="B54" s="3"/>
      <c r="C54" s="82"/>
      <c r="D54" s="82"/>
      <c r="E54" s="82"/>
      <c r="F54" s="82"/>
      <c r="G54" s="82"/>
      <c r="H54" s="82"/>
      <c r="I54" s="3"/>
      <c r="J54" s="3"/>
      <c r="K54" s="3"/>
      <c r="L54" s="73"/>
    </row>
    <row r="55" spans="2:11" ht="11.25">
      <c r="B55" s="3"/>
      <c r="C55" s="3"/>
      <c r="D55" s="3"/>
      <c r="E55" s="3"/>
      <c r="F55" s="3"/>
      <c r="G55" s="3"/>
      <c r="H55" s="3"/>
      <c r="I55" s="3"/>
      <c r="J55" s="3"/>
      <c r="K55" s="3"/>
    </row>
    <row r="56" spans="2:11" ht="11.25">
      <c r="B56" s="3"/>
      <c r="C56" s="6"/>
      <c r="D56" s="6"/>
      <c r="E56" s="6"/>
      <c r="F56" s="6"/>
      <c r="G56" s="6"/>
      <c r="H56" s="6"/>
      <c r="I56" s="3"/>
      <c r="J56" s="3"/>
      <c r="K56" s="3"/>
    </row>
    <row r="57" spans="2:11" ht="11.25">
      <c r="B57" s="3"/>
      <c r="C57" s="6"/>
      <c r="D57" s="6"/>
      <c r="E57" s="6"/>
      <c r="F57" s="6"/>
      <c r="G57" s="6"/>
      <c r="H57" s="6"/>
      <c r="I57" s="3"/>
      <c r="J57" s="3"/>
      <c r="K57" s="3"/>
    </row>
    <row r="58" spans="2:11" ht="11.25">
      <c r="B58" s="3"/>
      <c r="C58" s="6"/>
      <c r="D58" s="6"/>
      <c r="E58" s="6"/>
      <c r="F58" s="6"/>
      <c r="G58" s="6"/>
      <c r="H58" s="6"/>
      <c r="I58" s="3"/>
      <c r="J58" s="3"/>
      <c r="K58" s="3"/>
    </row>
    <row r="59" spans="2:11" ht="11.25">
      <c r="B59" s="3"/>
      <c r="C59" s="6"/>
      <c r="D59" s="6"/>
      <c r="E59" s="6"/>
      <c r="F59" s="6"/>
      <c r="G59" s="6"/>
      <c r="H59" s="6"/>
      <c r="I59" s="3"/>
      <c r="J59" s="3"/>
      <c r="K59" s="3"/>
    </row>
    <row r="60" spans="2:11" ht="11.25">
      <c r="B60" s="3"/>
      <c r="C60" s="6"/>
      <c r="D60" s="6"/>
      <c r="E60" s="6"/>
      <c r="F60" s="6"/>
      <c r="G60" s="6"/>
      <c r="H60" s="6"/>
      <c r="I60" s="3"/>
      <c r="J60" s="3"/>
      <c r="K60" s="3"/>
    </row>
    <row r="61" spans="2:11" ht="11.25">
      <c r="B61" s="3"/>
      <c r="C61" s="6"/>
      <c r="D61" s="6"/>
      <c r="E61" s="6"/>
      <c r="F61" s="6"/>
      <c r="G61" s="6"/>
      <c r="H61" s="6"/>
      <c r="I61" s="3"/>
      <c r="J61" s="3"/>
      <c r="K61" s="3"/>
    </row>
    <row r="62" spans="2:11" ht="11.25">
      <c r="B62" s="3"/>
      <c r="C62" s="6"/>
      <c r="D62" s="6"/>
      <c r="E62" s="6"/>
      <c r="F62" s="6"/>
      <c r="G62" s="6"/>
      <c r="H62" s="6"/>
      <c r="I62" s="3"/>
      <c r="J62" s="3"/>
      <c r="K62" s="3"/>
    </row>
    <row r="63" spans="2:11" ht="11.25">
      <c r="B63" s="3"/>
      <c r="C63" s="3"/>
      <c r="D63" s="3"/>
      <c r="E63" s="3"/>
      <c r="F63" s="3"/>
      <c r="G63" s="3"/>
      <c r="H63" s="3"/>
      <c r="I63" s="3"/>
      <c r="J63" s="3"/>
      <c r="K63" s="3"/>
    </row>
    <row r="64" spans="2:11" ht="11.25">
      <c r="B64" s="3"/>
      <c r="C64" s="3"/>
      <c r="D64" s="3"/>
      <c r="E64" s="3"/>
      <c r="F64" s="3"/>
      <c r="G64" s="3"/>
      <c r="H64" s="3"/>
      <c r="I64" s="3"/>
      <c r="J64" s="3"/>
      <c r="K64" s="3"/>
    </row>
  </sheetData>
  <sheetProtection/>
  <mergeCells count="9">
    <mergeCell ref="B2:G2"/>
    <mergeCell ref="B12:G12"/>
    <mergeCell ref="I5:K5"/>
    <mergeCell ref="I6:K6"/>
    <mergeCell ref="I7:K7"/>
    <mergeCell ref="I8:K8"/>
    <mergeCell ref="I9:K9"/>
    <mergeCell ref="I10:K10"/>
    <mergeCell ref="I11:K11"/>
  </mergeCells>
  <printOptions/>
  <pageMargins left="0.787401575" right="0.787401575" top="0.984251969" bottom="0.984251969" header="0.4921259845" footer="0.4921259845"/>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19</v>
      </c>
    </row>
    <row r="3" spans="1:4" ht="11.25">
      <c r="A3" s="3"/>
      <c r="B3" s="3"/>
      <c r="C3" s="3"/>
      <c r="D3" s="3"/>
    </row>
    <row r="4" spans="1:4" ht="11.25">
      <c r="A4" s="3"/>
      <c r="B4" s="3"/>
      <c r="C4" s="3"/>
      <c r="D4" s="3"/>
    </row>
    <row r="5" spans="1:4" ht="11.25">
      <c r="A5" s="10"/>
      <c r="B5" s="11"/>
      <c r="C5" s="11"/>
      <c r="D5" s="3"/>
    </row>
    <row r="6" spans="1:4" ht="13.5" customHeight="1">
      <c r="A6" s="10"/>
      <c r="B6" s="3"/>
      <c r="C6" s="3"/>
      <c r="D6" s="3"/>
    </row>
    <row r="7" spans="1:4" ht="11.25">
      <c r="A7" s="10"/>
      <c r="B7" s="3"/>
      <c r="C7" s="3"/>
      <c r="D7" s="3"/>
    </row>
    <row r="8" spans="1:4" ht="11.25">
      <c r="A8" s="10"/>
      <c r="B8" s="3"/>
      <c r="C8" s="3"/>
      <c r="D8" s="3"/>
    </row>
    <row r="9" spans="1:4" ht="11.25">
      <c r="A9" s="12"/>
      <c r="B9" s="6"/>
      <c r="C9" s="6"/>
      <c r="D9" s="3"/>
    </row>
    <row r="10" spans="1:4" ht="11.25">
      <c r="A10" s="12"/>
      <c r="B10" s="6"/>
      <c r="C10" s="6"/>
      <c r="D10" s="3"/>
    </row>
    <row r="11" spans="1:4" ht="11.25">
      <c r="A11" s="12"/>
      <c r="B11" s="6"/>
      <c r="C11" s="6"/>
      <c r="D11" s="3"/>
    </row>
    <row r="12" spans="1:4" ht="11.25">
      <c r="A12" s="13"/>
      <c r="B12" s="6"/>
      <c r="C12" s="6"/>
      <c r="D12" s="3"/>
    </row>
    <row r="13" spans="1:4" ht="11.25">
      <c r="A13" s="12"/>
      <c r="B13" s="6"/>
      <c r="C13" s="6"/>
      <c r="D13" s="3"/>
    </row>
    <row r="14" spans="1:4" ht="11.25">
      <c r="A14" s="14"/>
      <c r="B14" s="6"/>
      <c r="C14" s="3"/>
      <c r="D14" s="3"/>
    </row>
    <row r="15" spans="1:4" ht="11.25">
      <c r="A15" s="10"/>
      <c r="B15" s="6"/>
      <c r="C15" s="3"/>
      <c r="D15" s="3"/>
    </row>
    <row r="16" spans="1:4" ht="11.25">
      <c r="A16" s="15"/>
      <c r="B16" s="6"/>
      <c r="C16" s="3"/>
      <c r="D16" s="3"/>
    </row>
    <row r="17" spans="1:4" ht="11.25">
      <c r="A17" s="15"/>
      <c r="B17" s="6"/>
      <c r="C17" s="3"/>
      <c r="D17" s="3"/>
    </row>
    <row r="18" spans="1:4" ht="11.25">
      <c r="A18" s="15"/>
      <c r="B18" s="6"/>
      <c r="C18" s="3"/>
      <c r="D18" s="3"/>
    </row>
    <row r="19" spans="1:11" ht="11.25">
      <c r="A19" s="16"/>
      <c r="B19" s="6"/>
      <c r="C19" s="3"/>
      <c r="D19" s="3"/>
      <c r="K19" s="4"/>
    </row>
    <row r="20" spans="1:11" ht="11.25">
      <c r="A20" s="16"/>
      <c r="B20" s="6"/>
      <c r="C20" s="3"/>
      <c r="D20" s="3"/>
      <c r="K20" s="4"/>
    </row>
    <row r="21" spans="1:11" ht="11.25">
      <c r="A21" s="16"/>
      <c r="B21" s="6"/>
      <c r="C21" s="3"/>
      <c r="D21" s="3"/>
      <c r="K21" s="4"/>
    </row>
    <row r="22" spans="1:11" ht="11.25">
      <c r="A22" s="16"/>
      <c r="B22" s="6"/>
      <c r="C22" s="3"/>
      <c r="D22" s="3"/>
      <c r="K22" s="4"/>
    </row>
    <row r="23" spans="2:20" ht="11.25">
      <c r="B23" s="3"/>
      <c r="C23" s="3"/>
      <c r="D23" s="3"/>
      <c r="L23" s="17"/>
      <c r="T23" s="17" t="s">
        <v>3</v>
      </c>
    </row>
    <row r="25" spans="1:56" ht="11.25">
      <c r="A25" s="18" t="s">
        <v>20</v>
      </c>
      <c r="B25" s="19"/>
      <c r="C25" s="20"/>
      <c r="D25" s="20"/>
      <c r="E25" s="20"/>
      <c r="F25" s="20"/>
      <c r="G25" s="20"/>
      <c r="H25" s="20"/>
      <c r="I25" s="20"/>
      <c r="J25" s="3"/>
      <c r="K25" s="3"/>
      <c r="L25" s="19"/>
      <c r="M25" s="20"/>
      <c r="N25" s="20"/>
      <c r="O25" s="20"/>
      <c r="P25" s="20"/>
      <c r="Q25" s="20"/>
      <c r="R25" s="20"/>
      <c r="S25" s="21"/>
      <c r="T25" s="22"/>
      <c r="U25" s="22"/>
      <c r="V25" s="19"/>
      <c r="W25" s="20"/>
      <c r="X25" s="20"/>
      <c r="Y25" s="20"/>
      <c r="Z25" s="20"/>
      <c r="AA25" s="20"/>
      <c r="AB25" s="20"/>
      <c r="AC25" s="21"/>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8"/>
      <c r="B26" s="19"/>
      <c r="C26" s="20"/>
      <c r="D26" s="20"/>
      <c r="E26" s="20"/>
      <c r="F26" s="20"/>
      <c r="G26" s="20"/>
      <c r="H26" s="20"/>
      <c r="I26" s="20"/>
      <c r="J26" s="3"/>
      <c r="K26" s="3"/>
      <c r="L26" s="19"/>
      <c r="M26" s="20"/>
      <c r="N26" s="20"/>
      <c r="O26" s="20"/>
      <c r="P26" s="20"/>
      <c r="Q26" s="20"/>
      <c r="R26" s="20"/>
      <c r="S26" s="21"/>
      <c r="T26" s="22"/>
      <c r="U26" s="22"/>
      <c r="V26" s="19"/>
      <c r="W26" s="20"/>
      <c r="X26" s="20"/>
      <c r="Y26" s="20"/>
      <c r="Z26" s="20"/>
      <c r="AA26" s="20"/>
      <c r="AB26" s="20"/>
      <c r="AC26" s="21"/>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3"/>
      <c r="B27" s="24" t="s">
        <v>4</v>
      </c>
      <c r="C27" s="24" t="s">
        <v>5</v>
      </c>
      <c r="D27" s="24" t="s">
        <v>6</v>
      </c>
      <c r="E27" s="24" t="s">
        <v>7</v>
      </c>
      <c r="F27" s="24" t="s">
        <v>8</v>
      </c>
      <c r="G27" s="25"/>
      <c r="H27" s="25"/>
      <c r="I27" s="25"/>
      <c r="J27" s="3"/>
      <c r="K27" s="3"/>
      <c r="L27" s="19"/>
      <c r="M27" s="25"/>
      <c r="N27" s="25"/>
      <c r="O27" s="25"/>
      <c r="P27" s="25"/>
      <c r="Q27" s="25"/>
      <c r="R27" s="25"/>
      <c r="S27" s="25"/>
      <c r="T27" s="3"/>
      <c r="U27" s="3"/>
      <c r="V27" s="19"/>
      <c r="W27" s="25"/>
      <c r="X27" s="25"/>
      <c r="Y27" s="25"/>
      <c r="Z27" s="25"/>
      <c r="AA27" s="25"/>
      <c r="AB27" s="25"/>
      <c r="AC27" s="25"/>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6" t="s">
        <v>0</v>
      </c>
      <c r="B28" s="27">
        <v>0.5807504604237107</v>
      </c>
      <c r="C28" s="27">
        <v>0.2576770868175755</v>
      </c>
      <c r="D28" s="27">
        <v>0.05599739664142564</v>
      </c>
      <c r="E28" s="27">
        <v>0.06432633059429921</v>
      </c>
      <c r="F28" s="27">
        <v>0.0453144646048653</v>
      </c>
      <c r="H28" s="20"/>
      <c r="I28" s="20"/>
      <c r="J28" s="3"/>
      <c r="K28" s="3"/>
      <c r="L28" s="19"/>
      <c r="M28" s="28"/>
      <c r="N28" s="28"/>
      <c r="O28" s="28"/>
      <c r="P28" s="28"/>
      <c r="Q28" s="28"/>
      <c r="R28" s="20"/>
      <c r="S28" s="20"/>
      <c r="T28" s="3"/>
      <c r="U28" s="3"/>
      <c r="V28" s="19"/>
      <c r="W28" s="28"/>
      <c r="X28" s="28"/>
      <c r="Y28" s="28"/>
      <c r="Z28" s="28"/>
      <c r="AA28" s="28"/>
      <c r="AB28" s="20"/>
      <c r="AC28" s="20"/>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9" t="s">
        <v>9</v>
      </c>
      <c r="B29" s="27">
        <v>0.22141955411278502</v>
      </c>
      <c r="C29" s="27">
        <v>0.42195195675752567</v>
      </c>
      <c r="D29" s="27">
        <v>0.17513151310558897</v>
      </c>
      <c r="E29" s="27">
        <v>0.10848465913276283</v>
      </c>
      <c r="F29" s="27">
        <v>0.07829658814653366</v>
      </c>
      <c r="H29" s="30"/>
      <c r="I29" s="20"/>
      <c r="J29" s="3"/>
      <c r="K29" s="3"/>
      <c r="L29" s="19"/>
      <c r="M29" s="30"/>
      <c r="N29" s="30"/>
      <c r="O29" s="30"/>
      <c r="P29" s="30"/>
      <c r="Q29" s="30"/>
      <c r="R29" s="30"/>
      <c r="S29" s="20"/>
      <c r="T29" s="3"/>
      <c r="U29" s="3"/>
      <c r="V29" s="19"/>
      <c r="W29" s="30"/>
      <c r="X29" s="30"/>
      <c r="Y29" s="30"/>
      <c r="Z29" s="30"/>
      <c r="AA29" s="30"/>
      <c r="AB29" s="30"/>
      <c r="AC29" s="20"/>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9" t="s">
        <v>10</v>
      </c>
      <c r="B30" s="27">
        <v>0.4819874609132339</v>
      </c>
      <c r="C30" s="27">
        <v>0.3882105438998544</v>
      </c>
      <c r="D30" s="27">
        <v>0.06425629433966204</v>
      </c>
      <c r="E30" s="27">
        <v>0.03799833995437485</v>
      </c>
      <c r="F30" s="27">
        <v>0.027547360892874854</v>
      </c>
      <c r="H30" s="30"/>
      <c r="I30" s="30"/>
      <c r="J30" s="3"/>
      <c r="K30" s="3"/>
      <c r="L30" s="19"/>
      <c r="M30" s="30"/>
      <c r="N30" s="30"/>
      <c r="O30" s="30"/>
      <c r="P30" s="30"/>
      <c r="Q30" s="30"/>
      <c r="R30" s="30"/>
      <c r="S30" s="30"/>
      <c r="T30" s="3"/>
      <c r="U30" s="3"/>
      <c r="V30" s="19"/>
      <c r="W30" s="30"/>
      <c r="X30" s="30"/>
      <c r="Y30" s="30"/>
      <c r="Z30" s="30"/>
      <c r="AA30" s="30"/>
      <c r="AB30" s="30"/>
      <c r="AC30" s="30"/>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9" t="s">
        <v>11</v>
      </c>
      <c r="B31" s="27">
        <v>0.32292592771021017</v>
      </c>
      <c r="C31" s="27">
        <v>0.4810998068593402</v>
      </c>
      <c r="D31" s="27">
        <v>0.11637053225361427</v>
      </c>
      <c r="E31" s="27">
        <v>0.05818307632340768</v>
      </c>
      <c r="F31" s="27">
        <v>0.0214206568534277</v>
      </c>
      <c r="H31" s="30"/>
      <c r="I31" s="20"/>
      <c r="J31" s="3"/>
      <c r="K31" s="3"/>
      <c r="L31" s="19"/>
      <c r="M31" s="30"/>
      <c r="N31" s="30"/>
      <c r="O31" s="30"/>
      <c r="P31" s="30"/>
      <c r="Q31" s="30"/>
      <c r="R31" s="30"/>
      <c r="S31" s="20"/>
      <c r="T31" s="3"/>
      <c r="U31" s="3"/>
      <c r="V31" s="19"/>
      <c r="W31" s="30"/>
      <c r="X31" s="30"/>
      <c r="Y31" s="30"/>
      <c r="Z31" s="30"/>
      <c r="AA31" s="30"/>
      <c r="AB31" s="30"/>
      <c r="AC31" s="20"/>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9" t="s">
        <v>12</v>
      </c>
      <c r="B32" s="27">
        <v>0.20349924204143507</v>
      </c>
      <c r="C32" s="27">
        <v>0.3523201953848745</v>
      </c>
      <c r="D32" s="27">
        <v>0.17641064510695637</v>
      </c>
      <c r="E32" s="27">
        <v>0.17001431699511538</v>
      </c>
      <c r="F32" s="27">
        <v>0.09775560047161866</v>
      </c>
      <c r="H32" s="30"/>
      <c r="I32" s="3"/>
      <c r="J32" s="3"/>
      <c r="K32" s="3"/>
      <c r="L32" s="19"/>
      <c r="M32" s="30"/>
      <c r="N32" s="30"/>
      <c r="O32" s="30"/>
      <c r="P32" s="30"/>
      <c r="Q32" s="30"/>
      <c r="R32" s="30"/>
      <c r="S32" s="3"/>
      <c r="T32" s="3"/>
      <c r="U32" s="3"/>
      <c r="V32" s="19"/>
      <c r="W32" s="30"/>
      <c r="X32" s="30"/>
      <c r="Y32" s="30"/>
      <c r="Z32" s="30"/>
      <c r="AA32" s="30"/>
      <c r="AB32" s="30"/>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30"/>
      <c r="I33" s="3"/>
      <c r="J33" s="3"/>
      <c r="K33" s="3"/>
      <c r="L33" s="19"/>
      <c r="M33" s="30"/>
      <c r="N33" s="30"/>
      <c r="O33" s="30"/>
      <c r="P33" s="30"/>
      <c r="Q33" s="30"/>
      <c r="R33" s="30"/>
      <c r="S33" s="3"/>
      <c r="T33" s="3"/>
      <c r="U33" s="3"/>
      <c r="V33" s="19"/>
      <c r="W33" s="30"/>
      <c r="X33" s="30"/>
      <c r="Y33" s="30"/>
      <c r="Z33" s="30"/>
      <c r="AA33" s="30"/>
      <c r="AB33" s="30"/>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31"/>
      <c r="D34" s="3"/>
      <c r="E34" s="3"/>
      <c r="F34" s="3"/>
      <c r="G34" s="3"/>
      <c r="H34" s="3"/>
      <c r="I34" s="3"/>
      <c r="J34" s="3"/>
      <c r="K34" s="3"/>
      <c r="L34" s="19"/>
      <c r="M34" s="30"/>
      <c r="N34" s="30"/>
      <c r="O34" s="30"/>
      <c r="P34" s="30"/>
      <c r="Q34" s="30"/>
      <c r="R34" s="30"/>
      <c r="S34" s="3"/>
      <c r="T34" s="3"/>
      <c r="U34" s="3"/>
      <c r="V34" s="19"/>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7"/>
      <c r="C36" s="7"/>
      <c r="D36" s="7"/>
      <c r="E36" s="7"/>
      <c r="F36" s="7"/>
      <c r="H36" s="31"/>
      <c r="I36" s="31"/>
      <c r="J36" s="31"/>
      <c r="K36" s="31"/>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6">
        <v>20553</v>
      </c>
      <c r="C37" s="6">
        <v>70087</v>
      </c>
      <c r="D37" s="6">
        <v>36843</v>
      </c>
      <c r="E37" s="6">
        <v>33473</v>
      </c>
      <c r="F37" s="6">
        <v>20690</v>
      </c>
      <c r="H37" s="31"/>
      <c r="I37" s="31"/>
      <c r="J37" s="31"/>
      <c r="K37" s="31"/>
    </row>
    <row r="38" spans="1:11" ht="11.25">
      <c r="A38" s="29" t="s">
        <v>12</v>
      </c>
      <c r="B38" s="27">
        <f>B37/SUM($B$37:$F$37)</f>
        <v>0.11314865177322925</v>
      </c>
      <c r="C38" s="27">
        <f>C37/SUM($B$37:$F$37)</f>
        <v>0.38584389416777687</v>
      </c>
      <c r="D38" s="27">
        <f>D37/SUM($B$37:$F$37)</f>
        <v>0.2028285786639948</v>
      </c>
      <c r="E38" s="27">
        <f>E37/SUM($B$37:$F$37)</f>
        <v>0.1842760093808837</v>
      </c>
      <c r="F38" s="27">
        <f>F37/SUM($B$37:$F$37)</f>
        <v>0.11390286601411537</v>
      </c>
      <c r="G38" s="31"/>
      <c r="H38" s="31"/>
      <c r="I38" s="31"/>
      <c r="J38" s="31"/>
      <c r="K38" s="31"/>
    </row>
    <row r="39" spans="2:11" ht="11.25">
      <c r="B39" s="6"/>
      <c r="C39" s="6"/>
      <c r="D39" s="6"/>
      <c r="E39" s="6"/>
      <c r="F39" s="6"/>
      <c r="G39" s="31"/>
      <c r="H39" s="31"/>
      <c r="I39" s="31"/>
      <c r="J39" s="31"/>
      <c r="K39" s="31"/>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0</v>
      </c>
      <c r="B42" s="27">
        <f>B41/SUM($B$41:$F$41)</f>
        <v>0.5428820607425229</v>
      </c>
      <c r="C42" s="27">
        <f>C41/SUM($B$41:$F$41)</f>
        <v>0.27967887993771195</v>
      </c>
      <c r="D42" s="27">
        <f>D41/SUM($B$41:$F$41)</f>
        <v>0.06174558471605051</v>
      </c>
      <c r="E42" s="27">
        <f>E41/SUM($B$41:$F$41)</f>
        <v>0.07052646715323348</v>
      </c>
      <c r="F42" s="27">
        <f>F41/SUM($B$41:$F$41)</f>
        <v>0.045167007450481134</v>
      </c>
      <c r="G42" s="3"/>
      <c r="H42" s="3"/>
      <c r="I42" s="3"/>
    </row>
    <row r="46" spans="2:6" ht="11.25">
      <c r="B46" s="2">
        <v>32087</v>
      </c>
      <c r="C46" s="2">
        <v>82763</v>
      </c>
      <c r="D46" s="2">
        <v>41065</v>
      </c>
      <c r="E46" s="2">
        <v>31801</v>
      </c>
      <c r="F46" s="2">
        <v>26240</v>
      </c>
    </row>
    <row r="47" spans="1:6" ht="11.25">
      <c r="A47" s="29" t="s">
        <v>9</v>
      </c>
      <c r="B47" s="27">
        <f>B46/SUM($B$46:$F$46)</f>
        <v>0.14997008730767072</v>
      </c>
      <c r="C47" s="27">
        <f>C46/SUM($B$46:$F$46)</f>
        <v>0.38682252425732394</v>
      </c>
      <c r="D47" s="27">
        <f>D46/SUM($B$46:$F$46)</f>
        <v>0.19193198601581635</v>
      </c>
      <c r="E47" s="27">
        <f>E46/SUM($B$46:$F$46)</f>
        <v>0.14863336386920675</v>
      </c>
      <c r="F47" s="27">
        <f>F46/SUM($B$46:$F$46)</f>
        <v>0.12264203854998224</v>
      </c>
    </row>
    <row r="50" spans="2:6" ht="11.25">
      <c r="B50" s="2">
        <v>92330</v>
      </c>
      <c r="C50" s="2">
        <v>74366</v>
      </c>
      <c r="D50" s="2">
        <v>12309</v>
      </c>
      <c r="E50" s="2">
        <v>7279</v>
      </c>
      <c r="F50" s="2">
        <v>5277</v>
      </c>
    </row>
    <row r="51" spans="1:6" ht="11.25">
      <c r="A51" s="29" t="s">
        <v>10</v>
      </c>
      <c r="B51" s="27">
        <f>B50/SUM($B$50:$F$50)</f>
        <v>0.4819874609132339</v>
      </c>
      <c r="C51" s="27">
        <f>C50/SUM($B$50:$F$50)</f>
        <v>0.3882105438998544</v>
      </c>
      <c r="D51" s="27">
        <f>D50/SUM($B$50:$F$50)</f>
        <v>0.06425629433966204</v>
      </c>
      <c r="E51" s="27">
        <f>E50/SUM($B$50:$F$50)</f>
        <v>0.03799833995437485</v>
      </c>
      <c r="F51" s="27">
        <f>F50/SUM($B$50:$F$50)</f>
        <v>0.027547360892874854</v>
      </c>
    </row>
    <row r="57" spans="2:6" ht="11.25">
      <c r="B57" s="2">
        <v>71166</v>
      </c>
      <c r="C57" s="2">
        <v>107973</v>
      </c>
      <c r="D57" s="2">
        <v>24528</v>
      </c>
      <c r="E57" s="2">
        <v>10267</v>
      </c>
      <c r="F57" s="2">
        <v>2856</v>
      </c>
    </row>
    <row r="58" spans="1:6" ht="11.25">
      <c r="A58" s="29" t="s">
        <v>11</v>
      </c>
      <c r="B58" s="27">
        <f>B57/SUM($B$57:$F$57)</f>
        <v>0.3282715992435075</v>
      </c>
      <c r="C58" s="27">
        <f>C57/SUM($B$57:$F$57)</f>
        <v>0.49805341574795886</v>
      </c>
      <c r="D58" s="27">
        <f>D57/SUM($B$57:$F$57)</f>
        <v>0.11314175008072327</v>
      </c>
      <c r="E58" s="27">
        <f>E57/SUM($B$57:$F$57)</f>
        <v>0.047359195534849394</v>
      </c>
      <c r="F58" s="27">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6.xml><?xml version="1.0" encoding="utf-8"?>
<worksheet xmlns="http://schemas.openxmlformats.org/spreadsheetml/2006/main" xmlns:r="http://schemas.openxmlformats.org/officeDocument/2006/relationships">
  <dimension ref="A1:K58"/>
  <sheetViews>
    <sheetView showGridLines="0" zoomScalePageLayoutView="0" workbookViewId="0" topLeftCell="A1">
      <selection activeCell="J9" sqref="J9"/>
    </sheetView>
  </sheetViews>
  <sheetFormatPr defaultColWidth="11.421875" defaultRowHeight="12.75"/>
  <cols>
    <col min="1" max="1" width="3.00390625" style="0" customWidth="1"/>
    <col min="2" max="2" width="46.140625" style="0" customWidth="1"/>
    <col min="3" max="7" width="12.7109375" style="0" customWidth="1"/>
    <col min="8" max="8" width="15.421875" style="0" customWidth="1"/>
  </cols>
  <sheetData>
    <row r="1" spans="1:8" ht="12.75">
      <c r="A1" s="75"/>
      <c r="B1" s="75"/>
      <c r="C1" s="75"/>
      <c r="D1" s="75"/>
      <c r="E1" s="75"/>
      <c r="F1" s="75"/>
      <c r="G1" s="75"/>
      <c r="H1" s="75"/>
    </row>
    <row r="2" spans="1:8" ht="12.75">
      <c r="A2" s="75"/>
      <c r="B2" s="147" t="s">
        <v>88</v>
      </c>
      <c r="C2" s="147"/>
      <c r="D2" s="147"/>
      <c r="E2" s="147"/>
      <c r="F2" s="147"/>
      <c r="G2" s="147"/>
      <c r="H2" s="75"/>
    </row>
    <row r="3" spans="1:7" ht="15" customHeight="1">
      <c r="A3" s="75"/>
      <c r="B3" s="134"/>
      <c r="C3" s="135"/>
      <c r="D3" s="135"/>
      <c r="E3" s="135"/>
      <c r="F3" s="135"/>
      <c r="G3" s="124" t="s">
        <v>40</v>
      </c>
    </row>
    <row r="4" spans="1:8" ht="15" customHeight="1">
      <c r="A4" s="75"/>
      <c r="B4" s="128"/>
      <c r="C4" s="127" t="s">
        <v>25</v>
      </c>
      <c r="D4" s="127" t="s">
        <v>37</v>
      </c>
      <c r="E4" s="127" t="s">
        <v>38</v>
      </c>
      <c r="F4" s="127" t="s">
        <v>59</v>
      </c>
      <c r="G4" s="127" t="s">
        <v>66</v>
      </c>
      <c r="H4" s="75"/>
    </row>
    <row r="5" spans="1:8" ht="15" customHeight="1">
      <c r="A5" s="75"/>
      <c r="B5" s="129" t="s">
        <v>46</v>
      </c>
      <c r="C5" s="126">
        <v>0.7566556273904811</v>
      </c>
      <c r="D5" s="126">
        <v>11.122007890945028</v>
      </c>
      <c r="E5" s="126">
        <v>21.236147468636133</v>
      </c>
      <c r="F5" s="126">
        <v>30.833528218049594</v>
      </c>
      <c r="G5" s="126">
        <v>36.051660794978766</v>
      </c>
      <c r="H5" s="75"/>
    </row>
    <row r="6" spans="1:8" ht="15" customHeight="1">
      <c r="A6" s="75"/>
      <c r="B6" s="132" t="s">
        <v>45</v>
      </c>
      <c r="C6" s="126">
        <v>1.4894415186148322</v>
      </c>
      <c r="D6" s="126">
        <v>15.161199857229226</v>
      </c>
      <c r="E6" s="126">
        <v>28.705120080417824</v>
      </c>
      <c r="F6" s="126">
        <v>35.031649949374646</v>
      </c>
      <c r="G6" s="126">
        <v>19.612588594363466</v>
      </c>
      <c r="H6" s="75"/>
    </row>
    <row r="7" spans="1:8" ht="15" customHeight="1">
      <c r="A7" s="75"/>
      <c r="B7" s="129" t="s">
        <v>30</v>
      </c>
      <c r="C7" s="126">
        <v>1.498005750857991</v>
      </c>
      <c r="D7" s="126">
        <v>18.50013913366107</v>
      </c>
      <c r="E7" s="126">
        <v>38.41480382153789</v>
      </c>
      <c r="F7" s="126">
        <v>35.1498005750858</v>
      </c>
      <c r="G7" s="126">
        <v>6.437250718857249</v>
      </c>
      <c r="H7" s="75"/>
    </row>
    <row r="8" spans="1:8" ht="15" customHeight="1">
      <c r="A8" s="75"/>
      <c r="B8" s="132" t="s">
        <v>36</v>
      </c>
      <c r="C8" s="126">
        <v>2.946890688384961</v>
      </c>
      <c r="D8" s="126">
        <v>18.312894719118006</v>
      </c>
      <c r="E8" s="126">
        <v>37.32469160747499</v>
      </c>
      <c r="F8" s="126">
        <v>28.93216659672464</v>
      </c>
      <c r="G8" s="126">
        <v>12.483356388297404</v>
      </c>
      <c r="H8" s="75"/>
    </row>
    <row r="9" spans="1:8" ht="15" customHeight="1">
      <c r="A9" s="75"/>
      <c r="B9" s="132" t="s">
        <v>24</v>
      </c>
      <c r="C9" s="126">
        <v>3.1714271422139966</v>
      </c>
      <c r="D9" s="126">
        <v>1.5253923088919425</v>
      </c>
      <c r="E9" s="126">
        <v>1.6898780922003136</v>
      </c>
      <c r="F9" s="126">
        <v>54.15642921667691</v>
      </c>
      <c r="G9" s="126">
        <v>39.45687324001683</v>
      </c>
      <c r="H9" s="75"/>
    </row>
    <row r="10" spans="1:8" ht="15" customHeight="1">
      <c r="A10" s="75"/>
      <c r="B10" s="132" t="s">
        <v>31</v>
      </c>
      <c r="C10" s="126">
        <v>2.5966872923195496</v>
      </c>
      <c r="D10" s="126">
        <v>18.683605877947517</v>
      </c>
      <c r="E10" s="126">
        <v>30.608190153492664</v>
      </c>
      <c r="F10" s="126">
        <v>30.630730526208637</v>
      </c>
      <c r="G10" s="126">
        <v>17.48078615003163</v>
      </c>
      <c r="H10" s="75"/>
    </row>
    <row r="11" spans="1:8" ht="15" customHeight="1">
      <c r="A11" s="75"/>
      <c r="B11" s="129" t="s">
        <v>0</v>
      </c>
      <c r="C11" s="126">
        <v>3.9214675873441207</v>
      </c>
      <c r="D11" s="126">
        <v>35.597237967638875</v>
      </c>
      <c r="E11" s="126">
        <v>47.03699886633</v>
      </c>
      <c r="F11" s="126">
        <v>12.439451715964136</v>
      </c>
      <c r="G11" s="126">
        <v>1.0048438627228693</v>
      </c>
      <c r="H11" s="75"/>
    </row>
    <row r="12" spans="1:8" ht="15" customHeight="1">
      <c r="A12" s="75"/>
      <c r="B12" s="129"/>
      <c r="C12" s="125"/>
      <c r="D12" s="125"/>
      <c r="E12" s="125"/>
      <c r="F12" s="125"/>
      <c r="G12" s="125"/>
      <c r="H12" s="75"/>
    </row>
    <row r="13" spans="1:8" ht="15" customHeight="1">
      <c r="A13" s="75"/>
      <c r="B13" s="129" t="s">
        <v>34</v>
      </c>
      <c r="C13" s="126">
        <v>2.2624694410649697</v>
      </c>
      <c r="D13" s="126">
        <v>14.021290417560792</v>
      </c>
      <c r="E13" s="126">
        <v>25.045985484950528</v>
      </c>
      <c r="F13" s="126">
        <v>36.077685779443705</v>
      </c>
      <c r="G13" s="126">
        <v>22.592568876980003</v>
      </c>
      <c r="H13" s="75"/>
    </row>
    <row r="14" spans="1:8" ht="30" customHeight="1">
      <c r="A14" s="75"/>
      <c r="B14" s="133" t="s">
        <v>29</v>
      </c>
      <c r="C14" s="131">
        <v>3.9545852771887255</v>
      </c>
      <c r="D14" s="131">
        <v>15.617674334833989</v>
      </c>
      <c r="E14" s="131">
        <v>24.013259050240222</v>
      </c>
      <c r="F14" s="131">
        <v>30.971722558486114</v>
      </c>
      <c r="G14" s="131">
        <v>25.442758779250962</v>
      </c>
      <c r="H14" s="75"/>
    </row>
    <row r="15" spans="1:8" ht="52.5" customHeight="1">
      <c r="A15" s="75"/>
      <c r="B15" s="155" t="s">
        <v>89</v>
      </c>
      <c r="C15" s="156"/>
      <c r="D15" s="156"/>
      <c r="E15" s="156"/>
      <c r="F15" s="156"/>
      <c r="G15" s="156"/>
      <c r="H15" s="75"/>
    </row>
    <row r="16" spans="1:2" ht="10.5" customHeight="1">
      <c r="A16" s="75"/>
      <c r="B16" s="70"/>
    </row>
    <row r="17" spans="1:2" ht="10.5" customHeight="1">
      <c r="A17" s="75"/>
      <c r="B17" s="70"/>
    </row>
    <row r="18" spans="1:8" ht="12.75">
      <c r="A18" s="75"/>
      <c r="B18" s="71"/>
      <c r="H18" s="75"/>
    </row>
    <row r="19" spans="1:8" ht="12.75">
      <c r="A19" s="75"/>
      <c r="B19" s="71"/>
      <c r="H19" s="75"/>
    </row>
    <row r="20" spans="1:8" ht="12.75">
      <c r="A20" s="75"/>
      <c r="B20" s="71"/>
      <c r="H20" s="75"/>
    </row>
    <row r="21" spans="1:11" ht="12.75">
      <c r="A21" s="75"/>
      <c r="B21" s="71"/>
      <c r="H21" s="75"/>
      <c r="J21" s="35"/>
      <c r="K21" s="35"/>
    </row>
    <row r="22" spans="1:8" ht="12.75">
      <c r="A22" s="75"/>
      <c r="B22" s="71"/>
      <c r="H22" s="75"/>
    </row>
    <row r="23" spans="1:8" ht="12.75">
      <c r="A23" s="75"/>
      <c r="B23" s="71"/>
      <c r="H23" s="75"/>
    </row>
    <row r="24" spans="1:8" ht="12.75">
      <c r="A24" s="75"/>
      <c r="H24" s="75"/>
    </row>
    <row r="25" spans="1:8" ht="12.75">
      <c r="A25" s="75"/>
      <c r="H25" s="75"/>
    </row>
    <row r="26" spans="1:8" ht="12.75">
      <c r="A26" s="75"/>
      <c r="H26" s="75"/>
    </row>
    <row r="27" spans="1:8" ht="12.75">
      <c r="A27" s="75"/>
      <c r="H27" s="75"/>
    </row>
    <row r="30" spans="2:7" ht="12.75">
      <c r="B30" s="8"/>
      <c r="C30" s="8"/>
      <c r="D30" s="8"/>
      <c r="E30" s="8"/>
      <c r="F30" s="136" t="s">
        <v>67</v>
      </c>
      <c r="G30" s="8"/>
    </row>
    <row r="31" spans="2:7" ht="12.75">
      <c r="B31" s="8"/>
      <c r="C31" s="8"/>
      <c r="D31" s="8"/>
      <c r="E31" s="8"/>
      <c r="F31" s="8"/>
      <c r="G31" s="8"/>
    </row>
    <row r="32" spans="2:7" ht="12.75">
      <c r="B32" s="8"/>
      <c r="C32" s="8"/>
      <c r="D32" s="8"/>
      <c r="E32" s="8"/>
      <c r="F32" s="8"/>
      <c r="G32" s="8"/>
    </row>
    <row r="33" spans="2:7" ht="12.75">
      <c r="B33" s="8"/>
      <c r="C33" s="8"/>
      <c r="D33" s="8"/>
      <c r="E33" s="8"/>
      <c r="F33" s="8"/>
      <c r="G33" s="8"/>
    </row>
    <row r="34" spans="1:9" ht="12.75">
      <c r="A34" s="8"/>
      <c r="B34" s="8"/>
      <c r="C34" s="8"/>
      <c r="D34" s="8"/>
      <c r="E34" s="8"/>
      <c r="F34" s="8"/>
      <c r="G34" s="8"/>
      <c r="H34" s="61"/>
      <c r="I34" s="8"/>
    </row>
    <row r="35" spans="2:9" ht="12.75">
      <c r="B35" s="8"/>
      <c r="C35" s="58"/>
      <c r="D35" s="58"/>
      <c r="E35" s="58"/>
      <c r="F35" s="58"/>
      <c r="G35" s="58"/>
      <c r="H35" s="41"/>
      <c r="I35" s="41"/>
    </row>
    <row r="36" spans="2:9" ht="12.75">
      <c r="B36" s="86"/>
      <c r="C36" s="8"/>
      <c r="D36" s="8"/>
      <c r="E36" s="8"/>
      <c r="F36" s="8"/>
      <c r="G36" s="8"/>
      <c r="H36" s="41"/>
      <c r="I36" s="41"/>
    </row>
    <row r="37" spans="2:9" ht="12.75">
      <c r="B37" s="94"/>
      <c r="C37" s="8"/>
      <c r="D37" s="8"/>
      <c r="E37" s="8"/>
      <c r="F37" s="8"/>
      <c r="G37" s="8"/>
      <c r="H37" s="41"/>
      <c r="I37" s="41"/>
    </row>
    <row r="38" spans="2:9" ht="12.75">
      <c r="B38" s="8"/>
      <c r="C38" s="77"/>
      <c r="D38" s="77"/>
      <c r="E38" s="77"/>
      <c r="F38" s="77"/>
      <c r="G38" s="77"/>
      <c r="H38" s="41"/>
      <c r="I38" s="41"/>
    </row>
    <row r="39" spans="2:9" ht="12.75">
      <c r="B39" s="8"/>
      <c r="C39" s="77"/>
      <c r="D39" s="77"/>
      <c r="E39" s="77"/>
      <c r="F39" s="77"/>
      <c r="G39" s="77"/>
      <c r="H39" s="41"/>
      <c r="I39" s="41"/>
    </row>
    <row r="40" spans="2:8" ht="12.75">
      <c r="B40" s="8"/>
      <c r="C40" s="95"/>
      <c r="D40" s="95"/>
      <c r="E40" s="95"/>
      <c r="F40" s="95"/>
      <c r="G40" s="95"/>
      <c r="H40" s="58"/>
    </row>
    <row r="41" spans="2:8" ht="12.75">
      <c r="B41" s="8"/>
      <c r="C41" s="95"/>
      <c r="D41" s="95"/>
      <c r="E41" s="95"/>
      <c r="F41" s="95"/>
      <c r="G41" s="95"/>
      <c r="H41" s="58"/>
    </row>
    <row r="42" spans="2:8" ht="12.75">
      <c r="B42" s="8"/>
      <c r="C42" s="95"/>
      <c r="D42" s="95"/>
      <c r="E42" s="95"/>
      <c r="F42" s="95"/>
      <c r="G42" s="95"/>
      <c r="H42" s="58"/>
    </row>
    <row r="43" spans="2:8" ht="12.75">
      <c r="B43" s="8"/>
      <c r="C43" s="95"/>
      <c r="D43" s="95"/>
      <c r="E43" s="95"/>
      <c r="F43" s="95"/>
      <c r="G43" s="95"/>
      <c r="H43" s="8"/>
    </row>
    <row r="44" spans="2:8" ht="12.75">
      <c r="B44" s="8"/>
      <c r="C44" s="77"/>
      <c r="D44" s="77"/>
      <c r="E44" s="77"/>
      <c r="F44" s="77"/>
      <c r="G44" s="77"/>
      <c r="H44" s="93"/>
    </row>
    <row r="45" spans="2:8" ht="12.75">
      <c r="B45" s="8"/>
      <c r="C45" s="77"/>
      <c r="D45" s="77"/>
      <c r="E45" s="77"/>
      <c r="F45" s="77"/>
      <c r="G45" s="77"/>
      <c r="H45" s="8"/>
    </row>
    <row r="46" spans="2:8" ht="12.75">
      <c r="B46" s="8"/>
      <c r="C46" s="96"/>
      <c r="D46" s="96"/>
      <c r="E46" s="96"/>
      <c r="F46" s="96"/>
      <c r="G46" s="96"/>
      <c r="H46" s="8"/>
    </row>
    <row r="47" spans="2:8" ht="12.75">
      <c r="B47" s="8"/>
      <c r="C47" s="97"/>
      <c r="D47" s="97"/>
      <c r="E47" s="97"/>
      <c r="F47" s="97"/>
      <c r="G47" s="97"/>
      <c r="H47" s="8"/>
    </row>
    <row r="48" spans="2:8" ht="12.75">
      <c r="B48" s="8"/>
      <c r="C48" s="8"/>
      <c r="D48" s="8"/>
      <c r="E48" s="8"/>
      <c r="F48" s="8"/>
      <c r="G48" s="8"/>
      <c r="H48" s="8"/>
    </row>
    <row r="49" ht="12.75">
      <c r="H49" s="8"/>
    </row>
    <row r="50" ht="12.75">
      <c r="H50" s="8"/>
    </row>
    <row r="51" ht="12.75">
      <c r="H51" s="8"/>
    </row>
    <row r="52" ht="12.75">
      <c r="H52" s="8"/>
    </row>
    <row r="53" ht="12.75">
      <c r="H53" s="8"/>
    </row>
    <row r="54" ht="12.75">
      <c r="H54" s="8"/>
    </row>
    <row r="55" ht="12.75">
      <c r="H55" s="8"/>
    </row>
    <row r="56" ht="12.75">
      <c r="H56" s="8"/>
    </row>
    <row r="57" ht="12.75">
      <c r="H57" s="8"/>
    </row>
    <row r="58" ht="12.75">
      <c r="H58" s="8"/>
    </row>
  </sheetData>
  <sheetProtection/>
  <mergeCells count="2">
    <mergeCell ref="B2:G2"/>
    <mergeCell ref="B15:G1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2" t="s">
        <v>22</v>
      </c>
    </row>
    <row r="3" ht="12.75">
      <c r="A3" s="8"/>
    </row>
    <row r="4" ht="12.75">
      <c r="A4" s="33"/>
    </row>
    <row r="5" ht="12.75">
      <c r="A5" s="33"/>
    </row>
    <row r="6" ht="12.75">
      <c r="A6" s="33"/>
    </row>
    <row r="7" ht="12.75">
      <c r="A7" s="33"/>
    </row>
    <row r="8" ht="12.75">
      <c r="A8" s="8"/>
    </row>
    <row r="9" ht="12.75">
      <c r="A9" s="8"/>
    </row>
    <row r="10" ht="12.75">
      <c r="A10" s="8"/>
    </row>
    <row r="11" ht="12.75">
      <c r="A11" s="34"/>
    </row>
    <row r="12" ht="12.75">
      <c r="A12" s="8"/>
    </row>
    <row r="13" ht="12.75">
      <c r="A13" s="8"/>
    </row>
    <row r="14" ht="12.75">
      <c r="A14" s="33"/>
    </row>
    <row r="15" ht="12.75">
      <c r="A15" s="8"/>
    </row>
    <row r="16" ht="12.75">
      <c r="A16" s="8"/>
    </row>
    <row r="17" ht="12.75">
      <c r="A17" s="8"/>
    </row>
    <row r="18" ht="12.75">
      <c r="A18" s="8"/>
    </row>
    <row r="19" ht="12.75">
      <c r="A19" s="8"/>
    </row>
    <row r="24" spans="9:10" ht="12.75">
      <c r="I24" s="35"/>
      <c r="J24" s="35"/>
    </row>
    <row r="26" ht="12.75">
      <c r="A26" s="36" t="s">
        <v>20</v>
      </c>
    </row>
    <row r="27" ht="12.75">
      <c r="A27" t="s">
        <v>18</v>
      </c>
    </row>
    <row r="30" spans="1:6" ht="25.5">
      <c r="A30" s="37"/>
      <c r="B30" s="38" t="s">
        <v>13</v>
      </c>
      <c r="C30" s="38" t="s">
        <v>14</v>
      </c>
      <c r="D30" s="38" t="s">
        <v>15</v>
      </c>
      <c r="E30" s="38" t="s">
        <v>16</v>
      </c>
      <c r="F30" s="38" t="s">
        <v>17</v>
      </c>
    </row>
    <row r="31" spans="1:8" ht="12.75">
      <c r="A31" s="39" t="s">
        <v>0</v>
      </c>
      <c r="B31" s="40">
        <v>0.15896783886968</v>
      </c>
      <c r="C31" s="40">
        <v>0.24977901220231818</v>
      </c>
      <c r="D31" s="40">
        <v>0.3085037052484898</v>
      </c>
      <c r="E31" s="40">
        <v>0.2502014365984231</v>
      </c>
      <c r="F31" s="40">
        <v>0.032548007081088896</v>
      </c>
      <c r="G31" s="41"/>
      <c r="H31" s="41"/>
    </row>
    <row r="32" spans="1:8" ht="12.75">
      <c r="A32" s="39" t="s">
        <v>9</v>
      </c>
      <c r="B32" s="40">
        <v>0.042584692180314826</v>
      </c>
      <c r="C32" s="40">
        <v>0.2036636717574585</v>
      </c>
      <c r="D32" s="40">
        <v>0.333158573889093</v>
      </c>
      <c r="E32" s="40">
        <v>0.32789917610767644</v>
      </c>
      <c r="F32" s="40">
        <v>0.09269388606545725</v>
      </c>
      <c r="G32" s="41"/>
      <c r="H32" s="41"/>
    </row>
    <row r="33" spans="1:8" ht="12.75">
      <c r="A33" s="39" t="s">
        <v>10</v>
      </c>
      <c r="B33" s="40">
        <v>0.023481165179892613</v>
      </c>
      <c r="C33" s="40">
        <v>0.1456094364351245</v>
      </c>
      <c r="D33" s="40">
        <v>0.37797319578911764</v>
      </c>
      <c r="E33" s="40">
        <v>0.3764004566016996</v>
      </c>
      <c r="F33" s="40">
        <v>0.07653574599416564</v>
      </c>
      <c r="G33" s="41"/>
      <c r="H33" s="41"/>
    </row>
    <row r="34" spans="1:8" ht="12.75">
      <c r="A34" s="39" t="s">
        <v>11</v>
      </c>
      <c r="B34" s="40">
        <v>0.011716469146417366</v>
      </c>
      <c r="C34" s="40">
        <v>0.15289478918696944</v>
      </c>
      <c r="D34" s="40">
        <v>0.34849116773286964</v>
      </c>
      <c r="E34" s="40">
        <v>0.4310711008732812</v>
      </c>
      <c r="F34" s="40">
        <v>0.05582647306046237</v>
      </c>
      <c r="G34" s="41"/>
      <c r="H34" s="41"/>
    </row>
    <row r="35" spans="1:8" ht="12.75">
      <c r="A35" s="39" t="s">
        <v>12</v>
      </c>
      <c r="B35" s="40">
        <v>0.08847606929627091</v>
      </c>
      <c r="C35" s="40">
        <v>0.2084878144269355</v>
      </c>
      <c r="D35" s="40">
        <v>0.2958989918762846</v>
      </c>
      <c r="E35" s="40">
        <v>0.36350004893804444</v>
      </c>
      <c r="F35" s="40">
        <v>0.04363707546246452</v>
      </c>
      <c r="G35" s="41"/>
      <c r="H35" s="41"/>
    </row>
    <row r="37" spans="1:6" ht="12.75">
      <c r="A37" s="8"/>
      <c r="B37" s="42"/>
      <c r="C37" s="42"/>
      <c r="D37" s="42"/>
      <c r="E37" s="42"/>
      <c r="F37" s="42"/>
    </row>
    <row r="38" spans="1:6" ht="12.75">
      <c r="A38" s="43"/>
      <c r="B38" s="44"/>
      <c r="C38" s="44"/>
      <c r="D38" s="44"/>
      <c r="E38" s="44"/>
      <c r="F38" s="44"/>
    </row>
    <row r="39" spans="1:6" ht="12.75">
      <c r="A39" s="43"/>
      <c r="B39" s="44"/>
      <c r="C39" s="44"/>
      <c r="D39" s="44"/>
      <c r="E39" s="44"/>
      <c r="F39" s="44"/>
    </row>
    <row r="40" spans="1:6" ht="12.75">
      <c r="A40" s="43"/>
      <c r="B40" s="44"/>
      <c r="C40" s="44"/>
      <c r="D40" s="44"/>
      <c r="E40" s="44"/>
      <c r="F40" s="44"/>
    </row>
    <row r="41" spans="1:6" ht="12.75">
      <c r="A41" s="43"/>
      <c r="B41" s="44"/>
      <c r="C41" s="44"/>
      <c r="D41" s="44"/>
      <c r="E41" s="44"/>
      <c r="F41" s="44"/>
    </row>
    <row r="42" spans="1:6" ht="12.75">
      <c r="A42" s="43"/>
      <c r="B42" s="45">
        <v>268071</v>
      </c>
      <c r="C42" s="45">
        <v>420652</v>
      </c>
      <c r="D42" s="45">
        <v>518992</v>
      </c>
      <c r="E42" s="45">
        <v>420269</v>
      </c>
      <c r="F42" s="45">
        <v>53501</v>
      </c>
    </row>
    <row r="43" spans="1:6" ht="12.75">
      <c r="A43" s="39" t="s">
        <v>0</v>
      </c>
      <c r="B43" s="27">
        <f>B42/SUM($B$42:$F$42)</f>
        <v>0.1594251509826136</v>
      </c>
      <c r="C43" s="27">
        <f>C42/SUM($B$42:$F$42)</f>
        <v>0.25016696550965367</v>
      </c>
      <c r="D43" s="27">
        <f>D42/SUM($B$42:$F$42)</f>
        <v>0.3086509841003637</v>
      </c>
      <c r="E43" s="27">
        <f>E42/SUM($B$42:$F$42)</f>
        <v>0.24993919065587858</v>
      </c>
      <c r="F43" s="27">
        <f>F42/SUM($B$42:$F$42)</f>
        <v>0.031817708751490495</v>
      </c>
    </row>
    <row r="46" spans="2:6" ht="12.75">
      <c r="B46">
        <v>7567</v>
      </c>
      <c r="C46">
        <v>43212</v>
      </c>
      <c r="D46">
        <v>80082</v>
      </c>
      <c r="E46">
        <v>75184</v>
      </c>
      <c r="F46">
        <v>18965</v>
      </c>
    </row>
    <row r="47" spans="1:6" ht="12.75">
      <c r="A47" s="39" t="s">
        <v>9</v>
      </c>
      <c r="B47" s="27">
        <f>B46/SUM($B$46:$F$46)</f>
        <v>0.033629616461490604</v>
      </c>
      <c r="C47" s="27">
        <f>C46/SUM($B$46:$F$46)</f>
        <v>0.1920447980089774</v>
      </c>
      <c r="D47" s="27">
        <f>D46/SUM($B$46:$F$46)</f>
        <v>0.35590418203635393</v>
      </c>
      <c r="E47" s="27">
        <f>E46/SUM($B$46:$F$46)</f>
        <v>0.3341362606106395</v>
      </c>
      <c r="F47" s="27">
        <f>F46/SUM($B$46:$F$46)</f>
        <v>0.08428514288253855</v>
      </c>
    </row>
    <row r="51" spans="2:6" ht="12.75">
      <c r="B51">
        <v>5554</v>
      </c>
      <c r="C51">
        <v>34441</v>
      </c>
      <c r="D51">
        <v>89402</v>
      </c>
      <c r="E51">
        <v>89030</v>
      </c>
      <c r="F51">
        <v>18103</v>
      </c>
    </row>
    <row r="52" spans="1:7" ht="12.75">
      <c r="A52" s="39" t="s">
        <v>10</v>
      </c>
      <c r="B52" s="27">
        <f>B51/SUM($B$51:$F$51)</f>
        <v>0.023481165179892613</v>
      </c>
      <c r="C52" s="27">
        <f>C51/SUM($B$51:$F$51)</f>
        <v>0.1456094364351245</v>
      </c>
      <c r="D52" s="27">
        <f>D51/SUM($B$51:$F$51)</f>
        <v>0.37797319578911764</v>
      </c>
      <c r="E52" s="27">
        <f>E51/SUM($B$51:$F$51)</f>
        <v>0.3764004566016996</v>
      </c>
      <c r="F52" s="27">
        <f>F51/SUM($B$51:$F$51)</f>
        <v>0.07653574599416564</v>
      </c>
      <c r="G52" s="41"/>
    </row>
    <row r="57" spans="2:6" ht="12.75">
      <c r="B57">
        <v>3308</v>
      </c>
      <c r="C57">
        <v>46047</v>
      </c>
      <c r="D57">
        <v>104083</v>
      </c>
      <c r="E57">
        <v>129327</v>
      </c>
      <c r="F57">
        <v>17401</v>
      </c>
    </row>
    <row r="58" spans="1:6" ht="12.75">
      <c r="A58" s="39" t="s">
        <v>11</v>
      </c>
      <c r="B58" s="27">
        <f>B57/SUM($B$57:$F$57)</f>
        <v>0.011020568618697654</v>
      </c>
      <c r="C58" s="27">
        <f>C57/SUM($B$57:$F$57)</f>
        <v>0.15340511583590413</v>
      </c>
      <c r="D58" s="27">
        <f>D57/SUM($B$57:$F$57)</f>
        <v>0.34675146418981495</v>
      </c>
      <c r="E58" s="27">
        <f>E57/SUM($B$57:$F$57)</f>
        <v>0.4308515954505174</v>
      </c>
      <c r="F58" s="27">
        <f>F57/SUM($B$57:$F$57)</f>
        <v>0.05797125590506586</v>
      </c>
    </row>
    <row r="61" spans="2:6" ht="12.75">
      <c r="B61">
        <v>18109</v>
      </c>
      <c r="C61">
        <v>55940</v>
      </c>
      <c r="D61">
        <v>70632</v>
      </c>
      <c r="E61">
        <v>84841</v>
      </c>
      <c r="F61">
        <v>17689</v>
      </c>
    </row>
    <row r="62" spans="1:6" ht="12.75">
      <c r="A62" s="39" t="s">
        <v>12</v>
      </c>
      <c r="B62" s="27">
        <f>B61/SUM($B$61:$F$61)</f>
        <v>0.0732532128424706</v>
      </c>
      <c r="C62" s="27">
        <f>C61/SUM($B$61:$F$61)</f>
        <v>0.22628442909093852</v>
      </c>
      <c r="D62" s="27">
        <f>D61/SUM($B$61:$F$61)</f>
        <v>0.28571544146498334</v>
      </c>
      <c r="E62" s="27">
        <f>E61/SUM($B$61:$F$61)</f>
        <v>0.34319265728466775</v>
      </c>
      <c r="F62" s="27">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I14" sqref="I14"/>
    </sheetView>
  </sheetViews>
  <sheetFormatPr defaultColWidth="11.421875" defaultRowHeight="12.75"/>
  <cols>
    <col min="1" max="1" width="2.7109375" style="0" customWidth="1"/>
    <col min="2" max="2" width="27.140625" style="0" customWidth="1"/>
    <col min="3" max="4" width="13.7109375" style="0" customWidth="1"/>
    <col min="5" max="5" width="13.8515625" style="0" bestFit="1" customWidth="1"/>
  </cols>
  <sheetData>
    <row r="1" spans="1:12" ht="12" customHeight="1">
      <c r="A1" s="75"/>
      <c r="B1" s="75"/>
      <c r="C1" s="75"/>
      <c r="D1" s="75"/>
      <c r="E1" s="75"/>
      <c r="F1" s="75"/>
      <c r="G1" s="75"/>
      <c r="H1" s="75"/>
      <c r="I1" s="75"/>
      <c r="J1" s="75"/>
      <c r="K1" s="75"/>
      <c r="L1" s="75"/>
    </row>
    <row r="2" spans="1:12" ht="26.25" customHeight="1">
      <c r="A2" s="75"/>
      <c r="B2" s="157" t="s">
        <v>90</v>
      </c>
      <c r="C2" s="147"/>
      <c r="D2" s="147"/>
      <c r="E2" s="75"/>
      <c r="F2" s="75"/>
      <c r="G2" s="75"/>
      <c r="H2" s="75"/>
      <c r="I2" s="75"/>
      <c r="J2" s="75"/>
      <c r="K2" s="75"/>
      <c r="L2" s="75"/>
    </row>
    <row r="3" spans="1:12" ht="13.5">
      <c r="A3" s="75"/>
      <c r="B3" s="123"/>
      <c r="C3" s="123"/>
      <c r="D3" s="124" t="s">
        <v>40</v>
      </c>
      <c r="F3" s="75"/>
      <c r="G3" s="75"/>
      <c r="H3" s="75"/>
      <c r="I3" s="74"/>
      <c r="J3" s="75"/>
      <c r="K3" s="75"/>
      <c r="L3" s="75"/>
    </row>
    <row r="4" spans="1:12" ht="15" customHeight="1">
      <c r="A4" s="75"/>
      <c r="B4" s="128"/>
      <c r="C4" s="127" t="s">
        <v>3</v>
      </c>
      <c r="D4" s="127" t="s">
        <v>23</v>
      </c>
      <c r="E4" s="75"/>
      <c r="F4" s="75"/>
      <c r="G4" s="75"/>
      <c r="H4" s="75"/>
      <c r="I4" s="75"/>
      <c r="J4" s="75"/>
      <c r="K4" s="75"/>
      <c r="L4" s="75"/>
    </row>
    <row r="5" spans="1:12" ht="15" customHeight="1">
      <c r="A5" s="75"/>
      <c r="B5" s="129" t="s">
        <v>0</v>
      </c>
      <c r="C5" s="126">
        <v>43.8369576419664</v>
      </c>
      <c r="D5" s="126">
        <v>56.1630423580336</v>
      </c>
      <c r="E5" s="75"/>
      <c r="F5" s="75"/>
      <c r="G5" s="75"/>
      <c r="H5" s="75"/>
      <c r="I5" s="75"/>
      <c r="J5" s="75"/>
      <c r="K5" s="75"/>
      <c r="L5" s="75"/>
    </row>
    <row r="6" spans="1:12" ht="15" customHeight="1">
      <c r="A6" s="75"/>
      <c r="B6" s="129" t="s">
        <v>31</v>
      </c>
      <c r="C6" s="126">
        <v>67.63520242062124</v>
      </c>
      <c r="D6" s="126">
        <v>32.36479757937876</v>
      </c>
      <c r="E6" s="75"/>
      <c r="F6" s="75"/>
      <c r="G6" s="75"/>
      <c r="H6" s="75"/>
      <c r="I6" s="75"/>
      <c r="J6" s="75"/>
      <c r="K6" s="75"/>
      <c r="L6" s="75"/>
    </row>
    <row r="7" spans="1:12" ht="15" customHeight="1">
      <c r="A7" s="75"/>
      <c r="B7" s="129" t="s">
        <v>24</v>
      </c>
      <c r="C7" s="126">
        <v>8.132777396887422</v>
      </c>
      <c r="D7" s="126">
        <v>91.86722260311258</v>
      </c>
      <c r="E7" s="75"/>
      <c r="F7" s="75"/>
      <c r="G7" s="75"/>
      <c r="H7" s="75"/>
      <c r="I7" s="75"/>
      <c r="J7" s="75"/>
      <c r="K7" s="75"/>
      <c r="L7" s="75"/>
    </row>
    <row r="8" spans="1:12" ht="15" customHeight="1">
      <c r="A8" s="75"/>
      <c r="B8" s="129" t="s">
        <v>39</v>
      </c>
      <c r="C8" s="126">
        <v>34.57876596957682</v>
      </c>
      <c r="D8" s="126">
        <v>65.42123403042318</v>
      </c>
      <c r="E8" s="75"/>
      <c r="F8" s="75"/>
      <c r="G8" s="75"/>
      <c r="H8" s="75"/>
      <c r="I8" s="75"/>
      <c r="J8" s="75"/>
      <c r="K8" s="75"/>
      <c r="L8" s="75"/>
    </row>
    <row r="9" spans="1:12" ht="15" customHeight="1">
      <c r="A9" s="75"/>
      <c r="B9" s="129" t="s">
        <v>30</v>
      </c>
      <c r="C9" s="126">
        <v>34.141367323290844</v>
      </c>
      <c r="D9" s="126">
        <v>65.85863267670915</v>
      </c>
      <c r="E9" s="75"/>
      <c r="F9" s="75"/>
      <c r="G9" s="75"/>
      <c r="H9" s="75"/>
      <c r="I9" s="75"/>
      <c r="J9" s="75"/>
      <c r="K9" s="75"/>
      <c r="L9" s="75"/>
    </row>
    <row r="10" spans="1:12" ht="15" customHeight="1">
      <c r="A10" s="75"/>
      <c r="B10" s="129" t="s">
        <v>45</v>
      </c>
      <c r="C10" s="126">
        <v>37.33358375927017</v>
      </c>
      <c r="D10" s="126">
        <v>62.66641624072984</v>
      </c>
      <c r="E10" s="75"/>
      <c r="F10" s="75"/>
      <c r="G10" s="75"/>
      <c r="H10" s="75"/>
      <c r="I10" s="75"/>
      <c r="J10" s="75"/>
      <c r="K10" s="75"/>
      <c r="L10" s="75"/>
    </row>
    <row r="11" spans="1:12" ht="15" customHeight="1">
      <c r="A11" s="75"/>
      <c r="B11" s="130" t="s">
        <v>46</v>
      </c>
      <c r="C11" s="126">
        <v>44.991996341184546</v>
      </c>
      <c r="D11" s="126">
        <v>55.00800365881546</v>
      </c>
      <c r="E11" s="75"/>
      <c r="F11" s="75"/>
      <c r="G11" s="75"/>
      <c r="H11" s="75"/>
      <c r="I11" s="75"/>
      <c r="J11" s="75"/>
      <c r="K11" s="75"/>
      <c r="L11" s="75"/>
    </row>
    <row r="12" spans="1:12" ht="98.25" customHeight="1">
      <c r="A12" s="75"/>
      <c r="B12" s="155" t="s">
        <v>91</v>
      </c>
      <c r="C12" s="156"/>
      <c r="D12" s="156"/>
      <c r="E12" s="75"/>
      <c r="F12" s="75"/>
      <c r="G12" s="75"/>
      <c r="H12" s="75"/>
      <c r="I12" s="75"/>
      <c r="J12" s="75"/>
      <c r="K12" s="75"/>
      <c r="L12" s="75"/>
    </row>
    <row r="13" spans="1:12" ht="10.5" customHeight="1">
      <c r="A13" s="75"/>
      <c r="H13" s="75"/>
      <c r="I13" s="75"/>
      <c r="J13" s="75"/>
      <c r="K13" s="75"/>
      <c r="L13" s="75"/>
    </row>
    <row r="14" spans="1:12" ht="10.5" customHeight="1">
      <c r="A14" s="75"/>
      <c r="H14" s="75"/>
      <c r="I14" s="75"/>
      <c r="J14" s="75"/>
      <c r="K14" s="75"/>
      <c r="L14" s="75"/>
    </row>
    <row r="15" spans="1:12" ht="10.5" customHeight="1">
      <c r="A15" s="75"/>
      <c r="H15" s="75"/>
      <c r="I15" s="75"/>
      <c r="J15" s="75"/>
      <c r="K15" s="75"/>
      <c r="L15" s="75"/>
    </row>
    <row r="16" spans="1:12" ht="12.75">
      <c r="A16" s="75"/>
      <c r="H16" s="75"/>
      <c r="I16" s="75"/>
      <c r="J16" s="75"/>
      <c r="K16" s="75"/>
      <c r="L16" s="75"/>
    </row>
    <row r="17" spans="1:12" ht="12.75">
      <c r="A17" s="75"/>
      <c r="C17" s="75"/>
      <c r="D17" s="75"/>
      <c r="E17" s="75"/>
      <c r="F17" s="75"/>
      <c r="G17" s="75"/>
      <c r="H17" s="75"/>
      <c r="I17" s="75"/>
      <c r="J17" s="75"/>
      <c r="K17" s="75"/>
      <c r="L17" s="75"/>
    </row>
    <row r="18" spans="1:12" ht="12.75">
      <c r="A18" s="75"/>
      <c r="B18" s="75"/>
      <c r="C18" s="75"/>
      <c r="D18" s="75"/>
      <c r="E18" s="75"/>
      <c r="F18" s="75"/>
      <c r="G18" s="75"/>
      <c r="H18" s="75"/>
      <c r="I18" s="75"/>
      <c r="J18" s="75"/>
      <c r="K18" s="75"/>
      <c r="L18" s="75"/>
    </row>
    <row r="19" spans="1:12" ht="12.75">
      <c r="A19" s="75"/>
      <c r="B19" s="75"/>
      <c r="C19" s="75"/>
      <c r="D19" s="75"/>
      <c r="E19" s="75"/>
      <c r="F19" s="75"/>
      <c r="G19" s="75"/>
      <c r="H19" s="75"/>
      <c r="I19" s="75"/>
      <c r="J19" s="75"/>
      <c r="K19" s="75"/>
      <c r="L19" s="75"/>
    </row>
    <row r="20" spans="1:12" ht="12.75">
      <c r="A20" s="75"/>
      <c r="B20" s="75"/>
      <c r="C20" s="75"/>
      <c r="D20" s="75"/>
      <c r="E20" s="75"/>
      <c r="F20" s="75"/>
      <c r="G20" s="75"/>
      <c r="H20" s="75"/>
      <c r="I20" s="75"/>
      <c r="J20" s="75"/>
      <c r="K20" s="75"/>
      <c r="L20" s="75"/>
    </row>
    <row r="21" spans="1:12" ht="12.75">
      <c r="A21" s="75"/>
      <c r="B21" s="75"/>
      <c r="C21" s="75"/>
      <c r="D21" s="75"/>
      <c r="E21" s="75"/>
      <c r="F21" s="75"/>
      <c r="G21" s="75"/>
      <c r="H21" s="75"/>
      <c r="I21" s="75"/>
      <c r="J21" s="75"/>
      <c r="K21" s="75"/>
      <c r="L21" s="75"/>
    </row>
    <row r="22" spans="1:12" ht="12.75">
      <c r="A22" s="75"/>
      <c r="B22" s="75"/>
      <c r="C22" s="75"/>
      <c r="D22" s="75"/>
      <c r="E22" s="75"/>
      <c r="F22" s="75"/>
      <c r="G22" s="75"/>
      <c r="H22" s="75"/>
      <c r="I22" s="75"/>
      <c r="J22" s="75"/>
      <c r="K22" s="75"/>
      <c r="L22" s="75"/>
    </row>
    <row r="23" spans="1:12" ht="12.75">
      <c r="A23" s="75"/>
      <c r="B23" s="75"/>
      <c r="C23" s="75"/>
      <c r="D23" s="75"/>
      <c r="E23" s="75"/>
      <c r="F23" s="75"/>
      <c r="G23" s="75"/>
      <c r="H23" s="75"/>
      <c r="I23" s="75"/>
      <c r="J23" s="75"/>
      <c r="K23" s="75"/>
      <c r="L23" s="75"/>
    </row>
    <row r="24" spans="1:12" ht="12.75">
      <c r="A24" s="75"/>
      <c r="B24" s="75"/>
      <c r="C24" s="75"/>
      <c r="D24" s="75"/>
      <c r="E24" s="75"/>
      <c r="F24" s="75"/>
      <c r="G24" s="75"/>
      <c r="H24" s="75"/>
      <c r="I24" s="75"/>
      <c r="J24" s="75"/>
      <c r="K24" s="75"/>
      <c r="L24" s="75"/>
    </row>
    <row r="25" spans="1:12" ht="12.75">
      <c r="A25" s="78"/>
      <c r="B25" s="78"/>
      <c r="C25" s="75"/>
      <c r="D25" s="75"/>
      <c r="E25" s="75"/>
      <c r="F25" s="75"/>
      <c r="G25" s="75"/>
      <c r="H25" s="75"/>
      <c r="I25" s="75"/>
      <c r="J25" s="75"/>
      <c r="K25" s="75"/>
      <c r="L25" s="75"/>
    </row>
    <row r="26" spans="1:12" ht="12.75">
      <c r="A26" s="78"/>
      <c r="B26" s="75"/>
      <c r="C26" s="75"/>
      <c r="D26" s="75"/>
      <c r="E26" s="75"/>
      <c r="F26" s="75"/>
      <c r="G26" s="75"/>
      <c r="H26" s="75"/>
      <c r="I26" s="75"/>
      <c r="J26" s="75"/>
      <c r="K26" s="75"/>
      <c r="L26" s="75"/>
    </row>
    <row r="27" spans="1:12" ht="12.75">
      <c r="A27" s="75"/>
      <c r="B27" s="75"/>
      <c r="C27" s="75"/>
      <c r="D27" s="75"/>
      <c r="E27" s="75"/>
      <c r="F27" s="75"/>
      <c r="G27" s="75"/>
      <c r="H27" s="75"/>
      <c r="I27" s="75"/>
      <c r="J27" s="75"/>
      <c r="K27" s="75"/>
      <c r="L27" s="75"/>
    </row>
    <row r="28" spans="1:12" ht="12.75">
      <c r="A28" s="75"/>
      <c r="B28" s="75"/>
      <c r="C28" s="75"/>
      <c r="D28" s="75"/>
      <c r="E28" s="75"/>
      <c r="F28" s="75"/>
      <c r="G28" s="75"/>
      <c r="H28" s="75"/>
      <c r="I28" s="75"/>
      <c r="J28" s="75"/>
      <c r="K28" s="75"/>
      <c r="L28" s="75"/>
    </row>
    <row r="29" spans="1:12" ht="12.75">
      <c r="A29" s="75"/>
      <c r="B29" s="75"/>
      <c r="C29" s="75"/>
      <c r="D29" s="75"/>
      <c r="E29" s="75"/>
      <c r="F29" s="75"/>
      <c r="G29" s="75"/>
      <c r="H29" s="75"/>
      <c r="I29" s="75"/>
      <c r="J29" s="75"/>
      <c r="K29" s="75"/>
      <c r="L29" s="75"/>
    </row>
    <row r="30" spans="1:12" ht="12.75">
      <c r="A30" s="75"/>
      <c r="B30" s="75"/>
      <c r="C30" s="75"/>
      <c r="D30" s="75"/>
      <c r="E30" s="75"/>
      <c r="F30" s="75"/>
      <c r="G30" s="75"/>
      <c r="H30" s="75"/>
      <c r="I30" s="75"/>
      <c r="J30" s="75"/>
      <c r="K30" s="75"/>
      <c r="L30" s="75"/>
    </row>
    <row r="31" spans="1:12" ht="12.75">
      <c r="A31" s="75"/>
      <c r="B31" s="75"/>
      <c r="C31" s="75"/>
      <c r="D31" s="75"/>
      <c r="E31" s="75"/>
      <c r="F31" s="75"/>
      <c r="G31" s="75"/>
      <c r="H31" s="75"/>
      <c r="I31" s="75"/>
      <c r="J31" s="75"/>
      <c r="K31" s="75"/>
      <c r="L31" s="75"/>
    </row>
    <row r="32" spans="1:12" ht="12.75">
      <c r="A32" s="75"/>
      <c r="B32" s="78"/>
      <c r="C32" s="78"/>
      <c r="D32" s="78"/>
      <c r="E32" s="78"/>
      <c r="F32" s="78"/>
      <c r="G32" s="75"/>
      <c r="H32" s="75"/>
      <c r="I32" s="75"/>
      <c r="J32" s="75"/>
      <c r="K32" s="75"/>
      <c r="L32" s="75"/>
    </row>
    <row r="33" spans="1:12" ht="12.75">
      <c r="A33" s="75"/>
      <c r="B33" s="78"/>
      <c r="C33" s="78"/>
      <c r="D33" s="78"/>
      <c r="E33" s="78"/>
      <c r="F33" s="78"/>
      <c r="G33" s="75"/>
      <c r="H33" s="75"/>
      <c r="I33" s="75"/>
      <c r="J33" s="75"/>
      <c r="K33" s="75"/>
      <c r="L33" s="75"/>
    </row>
    <row r="34" spans="1:12" ht="12.75">
      <c r="A34" s="75"/>
      <c r="B34" s="78"/>
      <c r="C34" s="91"/>
      <c r="D34" s="91"/>
      <c r="E34" s="78"/>
      <c r="F34" s="78"/>
      <c r="G34" s="75"/>
      <c r="H34" s="75"/>
      <c r="I34" s="75"/>
      <c r="J34" s="75"/>
      <c r="K34" s="75"/>
      <c r="L34" s="75"/>
    </row>
    <row r="35" spans="2:6" ht="12.75">
      <c r="B35" s="59"/>
      <c r="C35" s="98"/>
      <c r="D35" s="98"/>
      <c r="E35" s="8"/>
      <c r="F35" s="8"/>
    </row>
    <row r="36" spans="2:6" ht="12.75">
      <c r="B36" s="8"/>
      <c r="C36" s="98"/>
      <c r="D36" s="98"/>
      <c r="E36" s="8"/>
      <c r="F36" s="8"/>
    </row>
    <row r="37" spans="2:6" ht="12.75">
      <c r="B37" s="8"/>
      <c r="C37" s="98"/>
      <c r="D37" s="98"/>
      <c r="E37" s="8"/>
      <c r="F37" s="8"/>
    </row>
    <row r="38" spans="2:6" ht="12.75">
      <c r="B38" s="8"/>
      <c r="C38" s="98"/>
      <c r="D38" s="98"/>
      <c r="E38" s="8"/>
      <c r="F38" s="8"/>
    </row>
    <row r="39" spans="2:6" ht="12.75">
      <c r="B39" s="8"/>
      <c r="C39" s="98"/>
      <c r="D39" s="98"/>
      <c r="E39" s="8"/>
      <c r="F39" s="8"/>
    </row>
    <row r="40" spans="2:6" ht="12.75">
      <c r="B40" s="8"/>
      <c r="C40" s="98"/>
      <c r="D40" s="98"/>
      <c r="E40" s="8"/>
      <c r="F40" s="8"/>
    </row>
    <row r="41" spans="2:6" ht="12.75">
      <c r="B41" s="8"/>
      <c r="C41" s="98"/>
      <c r="D41" s="98"/>
      <c r="E41" s="8"/>
      <c r="F41" s="8"/>
    </row>
    <row r="42" spans="2:6" ht="12.75">
      <c r="B42" s="8"/>
      <c r="C42" s="8"/>
      <c r="D42" s="8"/>
      <c r="E42" s="8"/>
      <c r="F42" s="8"/>
    </row>
    <row r="43" spans="2:6" ht="12.75">
      <c r="B43" s="8"/>
      <c r="C43" s="8"/>
      <c r="D43" s="8"/>
      <c r="E43" s="8"/>
      <c r="F43" s="8"/>
    </row>
  </sheetData>
  <sheetProtection/>
  <mergeCells count="2">
    <mergeCell ref="B2:D2"/>
    <mergeCell ref="B12:D12"/>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2" t="s">
        <v>21</v>
      </c>
    </row>
    <row r="3" ht="12.75">
      <c r="A3" s="8"/>
    </row>
    <row r="4" ht="12.75">
      <c r="A4" s="33"/>
    </row>
    <row r="5" ht="12.75">
      <c r="A5" s="33"/>
    </row>
    <row r="6" ht="12.75">
      <c r="A6" s="33"/>
    </row>
    <row r="7" ht="12.75">
      <c r="A7" s="33"/>
    </row>
    <row r="8" ht="12.75">
      <c r="A8" s="8"/>
    </row>
    <row r="9" ht="12.75">
      <c r="A9" s="8"/>
    </row>
    <row r="10" ht="12.75">
      <c r="A10" s="8"/>
    </row>
    <row r="11" ht="12.75">
      <c r="A11" s="34"/>
    </row>
    <row r="12" ht="12.75">
      <c r="A12" s="8"/>
    </row>
    <row r="13" ht="12.75">
      <c r="A13" s="8"/>
    </row>
    <row r="14" ht="12.75">
      <c r="A14" s="33"/>
    </row>
    <row r="15" ht="12.75">
      <c r="A15" s="8"/>
    </row>
    <row r="16" ht="12.75">
      <c r="A16" s="8"/>
    </row>
    <row r="17" ht="12.75">
      <c r="A17" s="8"/>
    </row>
    <row r="18" ht="12.75">
      <c r="A18" s="8"/>
    </row>
    <row r="19" ht="12.75">
      <c r="A19" s="8"/>
    </row>
    <row r="26" ht="12.75">
      <c r="A26" s="36" t="s">
        <v>20</v>
      </c>
    </row>
    <row r="30" spans="1:6" ht="25.5">
      <c r="A30" s="37"/>
      <c r="B30" s="38" t="s">
        <v>13</v>
      </c>
      <c r="C30" s="38" t="s">
        <v>14</v>
      </c>
      <c r="D30" s="38" t="s">
        <v>15</v>
      </c>
      <c r="E30" s="38" t="s">
        <v>16</v>
      </c>
      <c r="F30" s="38" t="s">
        <v>17</v>
      </c>
    </row>
    <row r="31" spans="1:9" ht="12.75">
      <c r="A31" s="39" t="s">
        <v>0</v>
      </c>
      <c r="B31" s="40">
        <v>0.2042476427503612</v>
      </c>
      <c r="C31" s="40">
        <v>0.23616760065810902</v>
      </c>
      <c r="D31" s="40">
        <v>0.29285016327450997</v>
      </c>
      <c r="E31" s="40">
        <v>0.24208055989376717</v>
      </c>
      <c r="F31" s="40">
        <v>0.02465403342325263</v>
      </c>
      <c r="H31" s="41"/>
      <c r="I31" s="41"/>
    </row>
    <row r="32" spans="1:9" ht="12.75">
      <c r="A32" s="39" t="s">
        <v>9</v>
      </c>
      <c r="B32" s="40">
        <v>0.11024178724607626</v>
      </c>
      <c r="C32" s="40">
        <v>0.3371824480369515</v>
      </c>
      <c r="D32" s="40">
        <v>0.36018287222510253</v>
      </c>
      <c r="E32" s="40">
        <v>0.17872460762596032</v>
      </c>
      <c r="F32" s="40">
        <v>0.013668284865909413</v>
      </c>
      <c r="H32" s="41"/>
      <c r="I32" s="41"/>
    </row>
    <row r="33" spans="1:9" ht="12.75">
      <c r="A33" s="39" t="s">
        <v>10</v>
      </c>
      <c r="B33" s="40">
        <v>0.15616992582602832</v>
      </c>
      <c r="C33" s="40">
        <v>0.275118004045853</v>
      </c>
      <c r="D33" s="40">
        <v>0.32690492245448416</v>
      </c>
      <c r="E33" s="40">
        <v>0.2339851652056642</v>
      </c>
      <c r="F33" s="40">
        <v>0.00782198246797033</v>
      </c>
      <c r="H33" s="41"/>
      <c r="I33" s="41"/>
    </row>
    <row r="34" spans="1:9" ht="12.75">
      <c r="A34" s="39" t="s">
        <v>11</v>
      </c>
      <c r="B34" s="40">
        <v>0.2782676856750931</v>
      </c>
      <c r="C34" s="40">
        <v>0.3492063492063492</v>
      </c>
      <c r="D34" s="40">
        <v>0.2175191064079953</v>
      </c>
      <c r="E34" s="40">
        <v>0.12051734273956496</v>
      </c>
      <c r="F34" s="40">
        <v>0.034489515970997454</v>
      </c>
      <c r="H34" s="41"/>
      <c r="I34" s="41"/>
    </row>
    <row r="35" spans="1:9" ht="12.75">
      <c r="A35" s="39" t="s">
        <v>12</v>
      </c>
      <c r="B35" s="40">
        <v>0.13662987159270107</v>
      </c>
      <c r="C35" s="40">
        <v>0.27454381617481416</v>
      </c>
      <c r="D35" s="40">
        <v>0.2822707817075918</v>
      </c>
      <c r="E35" s="40">
        <v>0.2706465420139671</v>
      </c>
      <c r="F35" s="40">
        <v>0.03590898851092588</v>
      </c>
      <c r="H35" s="41"/>
      <c r="I35" s="41"/>
    </row>
    <row r="39" spans="2:6" ht="12.75">
      <c r="B39">
        <v>6065</v>
      </c>
      <c r="C39">
        <v>12187</v>
      </c>
      <c r="D39">
        <v>12530</v>
      </c>
      <c r="E39">
        <v>12014</v>
      </c>
      <c r="F39">
        <v>1594</v>
      </c>
    </row>
    <row r="40" spans="1:6" ht="12.75">
      <c r="A40" s="39" t="s">
        <v>12</v>
      </c>
      <c r="B40" s="27">
        <f>B39/SUM($B$39:$F$39)</f>
        <v>0.13662987159270107</v>
      </c>
      <c r="C40" s="27">
        <f>C39/SUM($B$39:$F$39)</f>
        <v>0.27454381617481416</v>
      </c>
      <c r="D40" s="27">
        <f>D39/SUM($B$39:$F$39)</f>
        <v>0.2822707817075918</v>
      </c>
      <c r="E40" s="27">
        <f>E39/SUM($B$39:$F$39)</f>
        <v>0.2706465420139671</v>
      </c>
      <c r="F40" s="27">
        <f>F39/SUM($B$39:$F$39)</f>
        <v>0.03590898851092588</v>
      </c>
    </row>
    <row r="43" spans="2:6" ht="12.75">
      <c r="B43">
        <v>24456</v>
      </c>
      <c r="C43">
        <v>28278</v>
      </c>
      <c r="D43">
        <v>35065</v>
      </c>
      <c r="E43">
        <v>28986</v>
      </c>
      <c r="F43">
        <v>2952</v>
      </c>
    </row>
    <row r="44" spans="1:6" ht="12.75">
      <c r="A44" s="39" t="s">
        <v>0</v>
      </c>
      <c r="B44" s="27">
        <f>B43/SUM($B$43:$F$43)</f>
        <v>0.2042476427503612</v>
      </c>
      <c r="C44" s="27">
        <f>C43/SUM($B$43:$F$43)</f>
        <v>0.23616760065810902</v>
      </c>
      <c r="D44" s="27">
        <f>D43/SUM($B$43:$F$43)</f>
        <v>0.29285016327450997</v>
      </c>
      <c r="E44" s="27">
        <f>E43/SUM($B$43:$F$43)</f>
        <v>0.24208055989376717</v>
      </c>
      <c r="F44" s="27">
        <f>F43/SUM($B$43:$F$43)</f>
        <v>0.02465403342325263</v>
      </c>
    </row>
    <row r="45" spans="2:6" ht="12.75">
      <c r="B45" s="46"/>
      <c r="C45" s="46"/>
      <c r="D45" s="46"/>
      <c r="E45" s="46"/>
      <c r="F45" s="46"/>
    </row>
    <row r="46" spans="2:6" ht="12.75">
      <c r="B46" s="46"/>
      <c r="C46" s="46"/>
      <c r="D46" s="46"/>
      <c r="E46" s="46"/>
      <c r="F46" s="46"/>
    </row>
    <row r="47" spans="2:6" ht="12.75">
      <c r="B47" s="46"/>
      <c r="C47" s="46"/>
      <c r="D47" s="46"/>
      <c r="E47" s="46"/>
      <c r="F47" s="46"/>
    </row>
    <row r="48" spans="2:6" s="47" customFormat="1" ht="12.75">
      <c r="B48" s="48">
        <v>2339</v>
      </c>
      <c r="C48" s="48">
        <v>7154</v>
      </c>
      <c r="D48" s="48">
        <v>7642</v>
      </c>
      <c r="E48" s="48">
        <v>3792</v>
      </c>
      <c r="F48" s="48">
        <v>290</v>
      </c>
    </row>
    <row r="49" spans="1:6" ht="12.75">
      <c r="A49" s="39" t="s">
        <v>9</v>
      </c>
      <c r="B49" s="27">
        <f>B48/SUM($B$48:$F$48)</f>
        <v>0.11024178724607626</v>
      </c>
      <c r="C49" s="27">
        <f>C48/SUM($B$48:$F$48)</f>
        <v>0.3371824480369515</v>
      </c>
      <c r="D49" s="27">
        <f>D48/SUM($B$48:$F$48)</f>
        <v>0.36018287222510253</v>
      </c>
      <c r="E49" s="27">
        <f>E48/SUM($B$48:$F$48)</f>
        <v>0.17872460762596032</v>
      </c>
      <c r="F49" s="27">
        <f>F48/SUM($B$48:$F$48)</f>
        <v>0.013668284865909413</v>
      </c>
    </row>
    <row r="52" spans="2:6" ht="12.75">
      <c r="B52">
        <v>1158</v>
      </c>
      <c r="C52">
        <v>2040</v>
      </c>
      <c r="D52">
        <v>2424</v>
      </c>
      <c r="E52">
        <v>1735</v>
      </c>
      <c r="F52">
        <v>58</v>
      </c>
    </row>
    <row r="53" spans="1:6" ht="12.75">
      <c r="A53" s="39" t="s">
        <v>10</v>
      </c>
      <c r="B53" s="27">
        <f>B52/SUM($B$52:$F$52)</f>
        <v>0.15616992582602832</v>
      </c>
      <c r="C53" s="27">
        <f>C52/SUM($B$52:$F$52)</f>
        <v>0.275118004045853</v>
      </c>
      <c r="D53" s="27">
        <f>D52/SUM($B$52:$F$52)</f>
        <v>0.32690492245448416</v>
      </c>
      <c r="E53" s="27">
        <f>E52/SUM($B$52:$F$52)</f>
        <v>0.2339851652056642</v>
      </c>
      <c r="F53" s="27">
        <f>F52/SUM($B$52:$F$52)</f>
        <v>0.00782198246797033</v>
      </c>
    </row>
    <row r="56" spans="2:6" ht="12.75">
      <c r="B56">
        <v>1420</v>
      </c>
      <c r="C56">
        <v>1782</v>
      </c>
      <c r="D56">
        <v>1110</v>
      </c>
      <c r="E56">
        <v>615</v>
      </c>
      <c r="F56">
        <v>176</v>
      </c>
    </row>
    <row r="57" spans="1:6" ht="12.75">
      <c r="A57" s="39" t="s">
        <v>11</v>
      </c>
      <c r="B57" s="27">
        <f>B56/SUM($B$56:$F$56)</f>
        <v>0.2782676856750931</v>
      </c>
      <c r="C57" s="27">
        <f>C56/SUM($B$56:$F$56)</f>
        <v>0.3492063492063492</v>
      </c>
      <c r="D57" s="27">
        <f>D56/SUM($B$56:$F$56)</f>
        <v>0.2175191064079953</v>
      </c>
      <c r="E57" s="27">
        <f>E56/SUM($B$56:$F$56)</f>
        <v>0.12051734273956496</v>
      </c>
      <c r="F57" s="27">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Jeandet Stéphane</cp:lastModifiedBy>
  <cp:lastPrinted>2013-02-12T12:23:49Z</cp:lastPrinted>
  <dcterms:created xsi:type="dcterms:W3CDTF">2009-10-08T13:37:54Z</dcterms:created>
  <dcterms:modified xsi:type="dcterms:W3CDTF">2017-05-05T15:03:24Z</dcterms:modified>
  <cp:category/>
  <cp:version/>
  <cp:contentType/>
  <cp:contentStatus/>
</cp:coreProperties>
</file>