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firstSheet="1" activeTab="5"/>
  </bookViews>
  <sheets>
    <sheet name="Vue Ens. Tableau 1" sheetId="1" r:id="rId1"/>
    <sheet name="Vue Ens. Graphique 1" sheetId="2" r:id="rId2"/>
    <sheet name="Vue Ens. Graphique 2" sheetId="3" r:id="rId3"/>
    <sheet name="Vue Ens. Graphique 3" sheetId="4" r:id="rId4"/>
    <sheet name="Vue Ens. Graphique 4" sheetId="5" r:id="rId5"/>
    <sheet name="Vue Ens. Graphique 1 Encadré 1" sheetId="6" r:id="rId6"/>
  </sheets>
  <externalReferences>
    <externalReference r:id="rId9"/>
  </externalReferences>
  <definedNames>
    <definedName name="_t1">#REF!</definedName>
    <definedName name="_t11">#REF!</definedName>
    <definedName name="ancetre">#REF!</definedName>
    <definedName name="ANCETRE_2">#REF!</definedName>
    <definedName name="ANCETRE_2011">#REF!</definedName>
    <definedName name="ANCETRE_2012">#REF!</definedName>
    <definedName name="Data_regimes">#REF!</definedName>
    <definedName name="EACR">#REF!</definedName>
    <definedName name="eacr_graph">#REF!</definedName>
    <definedName name="EACR2">#REF!</definedName>
    <definedName name="primo">#REF!</definedName>
    <definedName name="Tab_1">#REF!</definedName>
    <definedName name="Tab_3">#REF!</definedName>
  </definedNames>
  <calcPr fullCalcOnLoad="1"/>
</workbook>
</file>

<file path=xl/sharedStrings.xml><?xml version="1.0" encoding="utf-8"?>
<sst xmlns="http://schemas.openxmlformats.org/spreadsheetml/2006/main" count="94" uniqueCount="69">
  <si>
    <t>AGIRC</t>
  </si>
  <si>
    <t>Services de l'ASPA</t>
  </si>
  <si>
    <t>-</t>
  </si>
  <si>
    <t>Bénéficiaires d'une allocation du minimum vieillesse (ASV ou ASPA)</t>
  </si>
  <si>
    <t>Hommes</t>
  </si>
  <si>
    <t>Femmes</t>
  </si>
  <si>
    <t>Ensemble</t>
  </si>
  <si>
    <t>Prestations</t>
  </si>
  <si>
    <t>Cotisations</t>
  </si>
  <si>
    <t>Ensemble des retraités, de droit direct ou dérivé</t>
  </si>
  <si>
    <t>Tous retraités percevant un droit direct</t>
  </si>
  <si>
    <t>Tous retraités percevant un droit dérivé</t>
  </si>
  <si>
    <t>Nouveaux retraités tous régimes confondus</t>
  </si>
  <si>
    <t>ARRCO</t>
  </si>
  <si>
    <t>Variation du nombre de retraités (nette des décès)</t>
  </si>
  <si>
    <t>CRPCEN</t>
  </si>
  <si>
    <t xml:space="preserve">En milliers </t>
  </si>
  <si>
    <t>Retraités de droit direct</t>
  </si>
  <si>
    <t>Retraités de droit dérivé (réversion)</t>
  </si>
  <si>
    <t>dont retraités résidant en France</t>
  </si>
  <si>
    <t>En %</t>
  </si>
  <si>
    <t>MSA salariés</t>
  </si>
  <si>
    <t>IRCANTEC</t>
  </si>
  <si>
    <t>MSA non-salariés</t>
  </si>
  <si>
    <t>RSI commerçants</t>
  </si>
  <si>
    <t>RSI artisans</t>
  </si>
  <si>
    <t>RSI complémentaire</t>
  </si>
  <si>
    <t>CNIEG</t>
  </si>
  <si>
    <t>SNCF</t>
  </si>
  <si>
    <t>RATP</t>
  </si>
  <si>
    <t>CAVIMAC</t>
  </si>
  <si>
    <t>dont retraités percevant un droit dérivé servi seul</t>
  </si>
  <si>
    <t>nd</t>
  </si>
  <si>
    <t>FSPOEIE</t>
  </si>
  <si>
    <t>MSA non-salariés complémentaire</t>
  </si>
  <si>
    <t>CNAVPL</t>
  </si>
  <si>
    <t>dont nouveaux retraités en 2015</t>
  </si>
  <si>
    <t>Génération</t>
  </si>
  <si>
    <t>Écart F/H (en % - échelle de droite)</t>
  </si>
  <si>
    <t>Âge conjoncturel de départ à la retraite</t>
  </si>
  <si>
    <t xml:space="preserve">Âge moyen des nouveaux retraités au moment de la liquidation </t>
  </si>
  <si>
    <r>
      <t>Bénéficiaires d'une pension d'invalidité</t>
    </r>
    <r>
      <rPr>
        <b/>
        <vertAlign val="superscript"/>
        <sz val="8"/>
        <rFont val="Arial Narrow"/>
        <family val="2"/>
      </rPr>
      <t>3</t>
    </r>
  </si>
  <si>
    <r>
      <t>Ensemble (tous régimes confondus)</t>
    </r>
    <r>
      <rPr>
        <b/>
        <vertAlign val="superscript"/>
        <sz val="8"/>
        <rFont val="Arial Narrow"/>
        <family val="2"/>
      </rPr>
      <t>1</t>
    </r>
  </si>
  <si>
    <r>
      <t>Régime général</t>
    </r>
    <r>
      <rPr>
        <vertAlign val="superscript"/>
        <sz val="8"/>
        <color indexed="8"/>
        <rFont val="Arial Narrow"/>
        <family val="2"/>
      </rPr>
      <t>2</t>
    </r>
  </si>
  <si>
    <r>
      <t>Fonction publique d’État civile</t>
    </r>
    <r>
      <rPr>
        <vertAlign val="superscript"/>
        <sz val="8"/>
        <color indexed="8"/>
        <rFont val="Arial Narrow"/>
        <family val="2"/>
      </rPr>
      <t>1</t>
    </r>
  </si>
  <si>
    <r>
      <t>Fonction publique d’État militaire</t>
    </r>
    <r>
      <rPr>
        <vertAlign val="superscript"/>
        <sz val="8"/>
        <color indexed="8"/>
        <rFont val="Arial Narrow"/>
        <family val="2"/>
      </rPr>
      <t>1</t>
    </r>
  </si>
  <si>
    <r>
      <t>CNRACL</t>
    </r>
    <r>
      <rPr>
        <vertAlign val="superscript"/>
        <sz val="8"/>
        <color indexed="8"/>
        <rFont val="Arial Narrow"/>
        <family val="2"/>
      </rPr>
      <t>1</t>
    </r>
  </si>
  <si>
    <r>
      <t>ENIM</t>
    </r>
    <r>
      <rPr>
        <vertAlign val="superscript"/>
        <sz val="8"/>
        <rFont val="Arial Narrow"/>
        <family val="2"/>
      </rPr>
      <t>4</t>
    </r>
  </si>
  <si>
    <r>
      <t>CANSSM</t>
    </r>
    <r>
      <rPr>
        <vertAlign val="superscript"/>
        <sz val="8"/>
        <rFont val="Arial Narrow"/>
        <family val="2"/>
      </rPr>
      <t>4</t>
    </r>
  </si>
  <si>
    <r>
      <t>Personnes de 60 ans</t>
    </r>
    <r>
      <rPr>
        <b/>
        <sz val="8"/>
        <color indexed="10"/>
        <rFont val="Arial Narrow"/>
        <family val="2"/>
      </rPr>
      <t xml:space="preserve"> </t>
    </r>
    <r>
      <rPr>
        <b/>
        <sz val="8"/>
        <rFont val="Arial Narrow"/>
        <family val="2"/>
      </rPr>
      <t>résidant en France</t>
    </r>
  </si>
  <si>
    <r>
      <t>Dont résidents en France</t>
    </r>
    <r>
      <rPr>
        <b/>
        <vertAlign val="superscript"/>
        <sz val="8"/>
        <rFont val="Arial Narrow"/>
        <family val="2"/>
      </rPr>
      <t>1</t>
    </r>
  </si>
  <si>
    <t>Graphique 2. Âge moyen et âge conjoncturel de départ à la retraite de 2004 à 2015</t>
  </si>
  <si>
    <t>Ensembledes retraités</t>
  </si>
  <si>
    <t>Retraités
de 66 ans</t>
  </si>
  <si>
    <t>Hommes
retraités</t>
  </si>
  <si>
    <t>Femmes
retraitées</t>
  </si>
  <si>
    <t xml:space="preserve">Tableau - Encadré 1. Part de la retraite supplémentaire dans l’ensemble de régimes de retraite (obligatoire et facultative) </t>
  </si>
  <si>
    <t xml:space="preserve"> </t>
  </si>
  <si>
    <t>Retraités résidant
en France</t>
  </si>
  <si>
    <t>Graphique 3. Évolution du montant mensuel moyen de pension de droit direct
(y compris majoration pour enfant), par sexe, lieu de résidence et année</t>
  </si>
  <si>
    <t>Tableau 1. Effectifs de retraités et d’invalides dans les principaux régimes au 31 décembre 2015</t>
  </si>
  <si>
    <t>nd : non disponible.
1. Y compris fonctionnaires liquidant une pension d’invalidité et ayant atteint l’âge minimum de départ à la retraite (voir fiche 20).
2. CNAV pour les retraités et CNAMTS pour les invalides.
3. Hors fonctionnaire liquidant une pension d’invalidité et ayant atteint l’âge minimum de départ à la retraite et hors invalides de la SNCF et de la RATP (voir fiche 20).
4. Les données de l'ENIM et la CANSSM sont issues du rapport de la CCSS de septembre 2016.
Champ &gt; Retraités bénéficiaires d’une pension de droit direct ou dérivé d’au moins un régime français, résidant en France ou à l’étranger, vivants au 31 décembre 2015. 
Sources &gt; EACR, EIR, modèle ANCETRE, enquête sur les allocations du minimum vieillesse 2015 de la DREES ; Rapport de la CCSS de septembre 2016.</t>
  </si>
  <si>
    <t>Graphique 1. Population de 60 ans et nombre de nouveaux retraités,
toutes générations confondues, dans l’année</t>
  </si>
  <si>
    <t>1. Pour les statistiques 2011 et antérieures, les données de population transmises annuellement par l’INSEE à la DREES et utilisées dans le cadre de l’EIR et du modèle ANCETRE étaient erronées. L’évolution 2011-2012 intègre cette correction. Concernant la variation du nombre de retraités, une rupture de série a lieu pour l’année 2012, qui provient de la différence de sources utilisées entre 2011 (modèle ANCETRE) et 2012 (EIR), et qui a une influence sur le flux de décès (voir fiche 1).
Note &gt; Dans le bilan démographique, la population est estimée au 1er janvier de l’année suivante.
Champ &gt; Personnes résidant en France ou à l’étranger. Personnes résidant en France pour le bilan démographique.
Sources &gt; Bilan démographique, INSEE ; EACR, EIR, modèle ANCETRE de la DREES.</t>
  </si>
  <si>
    <t>Champ &gt; Personnes ayant liquidé un droit direct dans un régime de base l’année considérée, résidant en France, pour le calcul de l’âge moyen ; personne résidant en France, hors personnes qui ne liquideront aucun droit de retraite pour l’âge conjoncturel.
Sources &gt; EIR, EACR et modèle ANCETRE de la DREES ; Bilan démographique de l’INSEE 2016.</t>
  </si>
  <si>
    <t>Champ &gt; Retraités bénéficiaires d’une pension de droit direct d’au moins un régime français, résidant en France
ou à l’étranger, vivants au 31 décembre 2015.
Sources &gt; EACR, EIR, modèle ANCETRE de la DREES.</t>
  </si>
  <si>
    <t>Graphique 4. Évolution du montant mensuel moyen de pension de droit direct (y compris majoration pour enfant),
par sexe et génération, en 2012</t>
  </si>
  <si>
    <t>Champ &gt; Retraités résidant en France ou à l’étranger, bénéficiaires d’au moins un droit direct (hors régimes supplémentaires),  vivants au 31/12/2012, pondérés pour être représentatifs des retraités de la génération en vie à l’âge de 66 ans.
Source &gt; EIR 2012 de la DREES.</t>
  </si>
  <si>
    <t>Sources &gt; Enquêtes Retraite supplémentaire, DREES ; Comptes de la Sécurité sociale.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</si>
</sst>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quot;Vrai&quot;;&quot;Vrai&quot;;&quot;Faux&quot;"/>
    <numFmt numFmtId="168" formatCode="&quot;Actif&quot;;&quot;Actif&quot;;&quot;Inactif&quot;"/>
    <numFmt numFmtId="169" formatCode="0.00000000"/>
    <numFmt numFmtId="170" formatCode="0.000%"/>
    <numFmt numFmtId="171" formatCode="0.0000%"/>
    <numFmt numFmtId="172" formatCode="0.00000%"/>
    <numFmt numFmtId="173" formatCode="0.000000%"/>
    <numFmt numFmtId="174" formatCode="0.0000000%"/>
    <numFmt numFmtId="175" formatCode="_-* #,##0.0\ _€_-;\-* #,##0.0\ _€_-;_-* &quot;-&quot;??\ _€_-;_-@_-"/>
    <numFmt numFmtId="176" formatCode="_-* #,##0\ _€_-;\-* #,##0\ _€_-;_-* &quot;-&quot;??\ _€_-;_-@_-"/>
    <numFmt numFmtId="177" formatCode="0.0000000"/>
    <numFmt numFmtId="178" formatCode="0.000000"/>
    <numFmt numFmtId="179" formatCode="0.00000"/>
    <numFmt numFmtId="180" formatCode="0.0000"/>
    <numFmt numFmtId="181" formatCode="#,##0.0"/>
    <numFmt numFmtId="182" formatCode="#,##0.000"/>
    <numFmt numFmtId="183" formatCode="#,##0&quot;  &quot;"/>
    <numFmt numFmtId="184" formatCode="[$-40C]dddd\ d\ mmmm\ yyyy"/>
    <numFmt numFmtId="185" formatCode="00000"/>
    <numFmt numFmtId="186" formatCode="0.0&quot;  &quot;"/>
    <numFmt numFmtId="187" formatCode="0.0&quot; &quot;%"/>
    <numFmt numFmtId="188" formatCode="[$€-2]\ #,##0.00_);[Red]\([$€-2]\ #,##0.00\)"/>
    <numFmt numFmtId="189" formatCode="#,##0\ _€"/>
    <numFmt numFmtId="190" formatCode="#,##0.0\ _€"/>
    <numFmt numFmtId="191" formatCode="0.000000000"/>
    <numFmt numFmtId="192" formatCode="0.0000000000"/>
    <numFmt numFmtId="193" formatCode="0.00000000000"/>
  </numFmts>
  <fonts count="66">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55"/>
      <name val="Arial"/>
      <family val="2"/>
    </font>
    <font>
      <sz val="10"/>
      <color indexed="22"/>
      <name val="Arial"/>
      <family val="2"/>
    </font>
    <font>
      <sz val="10"/>
      <name val="MS Sans Serif"/>
      <family val="2"/>
    </font>
    <font>
      <b/>
      <sz val="8"/>
      <name val="Arial"/>
      <family val="2"/>
    </font>
    <font>
      <sz val="8"/>
      <color indexed="22"/>
      <name val="Arial"/>
      <family val="2"/>
    </font>
    <font>
      <sz val="10"/>
      <name val="Times New Roman"/>
      <family val="1"/>
    </font>
    <font>
      <b/>
      <sz val="10"/>
      <name val="MS Sans Serif"/>
      <family val="2"/>
    </font>
    <font>
      <sz val="8"/>
      <color indexed="55"/>
      <name val="Arial"/>
      <family val="2"/>
    </font>
    <font>
      <sz val="8"/>
      <name val="MS Sans Serif"/>
      <family val="2"/>
    </font>
    <font>
      <sz val="8"/>
      <name val="Arial Narrow"/>
      <family val="2"/>
    </font>
    <font>
      <b/>
      <sz val="8"/>
      <name val="Arial Narrow"/>
      <family val="2"/>
    </font>
    <font>
      <b/>
      <vertAlign val="superscript"/>
      <sz val="8"/>
      <name val="Arial Narrow"/>
      <family val="2"/>
    </font>
    <font>
      <b/>
      <sz val="8"/>
      <color indexed="8"/>
      <name val="Arial Narrow"/>
      <family val="2"/>
    </font>
    <font>
      <sz val="8"/>
      <color indexed="8"/>
      <name val="Arial Narrow"/>
      <family val="2"/>
    </font>
    <font>
      <vertAlign val="superscript"/>
      <sz val="8"/>
      <color indexed="8"/>
      <name val="Arial Narrow"/>
      <family val="2"/>
    </font>
    <font>
      <vertAlign val="superscript"/>
      <sz val="8"/>
      <name val="Arial Narrow"/>
      <family val="2"/>
    </font>
    <font>
      <b/>
      <sz val="8"/>
      <color indexed="10"/>
      <name val="Arial Narrow"/>
      <family val="2"/>
    </font>
    <font>
      <sz val="10"/>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10"/>
      <name val="Times New Roman"/>
      <family val="1"/>
    </font>
    <font>
      <sz val="10"/>
      <color indexed="8"/>
      <name val="Arial"/>
      <family val="2"/>
    </font>
    <font>
      <sz val="8"/>
      <color indexed="8"/>
      <name val="Arial"/>
      <family val="2"/>
    </font>
    <font>
      <b/>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Times New Roman"/>
      <family val="1"/>
    </font>
    <font>
      <sz val="10"/>
      <color rgb="FF000000"/>
      <name val="Arial"/>
      <family val="2"/>
    </font>
    <font>
      <sz val="8"/>
      <color rgb="FF000000"/>
      <name val="Arial"/>
      <family val="2"/>
    </font>
    <font>
      <sz val="8"/>
      <color rgb="FF000000"/>
      <name val="Arial Narrow"/>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color indexed="63"/>
      </left>
      <right style="hair"/>
      <top>
        <color indexed="63"/>
      </top>
      <bottom style="hair"/>
    </border>
    <border>
      <left style="hair"/>
      <right style="hair"/>
      <top style="hair"/>
      <bottom>
        <color indexed="63"/>
      </bottom>
    </border>
    <border>
      <left style="hair"/>
      <right style="hair"/>
      <top/>
      <bottom/>
    </border>
    <border>
      <left>
        <color indexed="63"/>
      </left>
      <right>
        <color indexed="63"/>
      </right>
      <top style="hair"/>
      <bottom>
        <color indexed="63"/>
      </bottom>
    </border>
    <border>
      <left>
        <color indexed="63"/>
      </left>
      <right style="hair"/>
      <top style="hair"/>
      <bottom style="hair"/>
    </border>
    <border>
      <left>
        <color indexed="63"/>
      </left>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44" fontId="0" fillId="0" borderId="0" applyFont="0" applyFill="0" applyBorder="0" applyAlignment="0" applyProtection="0"/>
    <xf numFmtId="0" fontId="5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44" fillId="0" borderId="0">
      <alignment/>
      <protection/>
    </xf>
    <xf numFmtId="0" fontId="0"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11">
    <xf numFmtId="0" fontId="0" fillId="0" borderId="0" xfId="0" applyAlignment="1">
      <alignment/>
    </xf>
    <xf numFmtId="3" fontId="0" fillId="0" borderId="0" xfId="0" applyNumberFormat="1" applyAlignment="1">
      <alignment/>
    </xf>
    <xf numFmtId="0" fontId="5" fillId="0" borderId="0" xfId="0" applyFont="1" applyAlignment="1">
      <alignment/>
    </xf>
    <xf numFmtId="0" fontId="0" fillId="0" borderId="0" xfId="0" applyFont="1" applyAlignment="1">
      <alignment/>
    </xf>
    <xf numFmtId="176" fontId="0" fillId="0" borderId="0" xfId="48" applyNumberFormat="1" applyFont="1" applyAlignment="1">
      <alignment/>
    </xf>
    <xf numFmtId="0" fontId="6" fillId="0" borderId="0" xfId="0" applyFont="1" applyAlignment="1">
      <alignment/>
    </xf>
    <xf numFmtId="176" fontId="0" fillId="0" borderId="0" xfId="48" applyNumberFormat="1" applyFont="1" applyBorder="1" applyAlignment="1">
      <alignment/>
    </xf>
    <xf numFmtId="0" fontId="0" fillId="0" borderId="0" xfId="0" applyNumberFormat="1" applyBorder="1" applyAlignment="1">
      <alignment/>
    </xf>
    <xf numFmtId="0" fontId="0" fillId="0" borderId="0" xfId="0" applyAlignment="1">
      <alignment wrapText="1"/>
    </xf>
    <xf numFmtId="3" fontId="0" fillId="0" borderId="0" xfId="0" applyNumberFormat="1" applyFont="1" applyFill="1" applyBorder="1" applyAlignment="1">
      <alignment horizontal="center" wrapText="1"/>
    </xf>
    <xf numFmtId="0" fontId="3" fillId="0" borderId="0" xfId="0" applyFont="1" applyAlignment="1">
      <alignment/>
    </xf>
    <xf numFmtId="0" fontId="9" fillId="0" borderId="0" xfId="0" applyFont="1" applyAlignment="1">
      <alignment/>
    </xf>
    <xf numFmtId="0" fontId="61" fillId="0" borderId="0" xfId="58" applyFont="1">
      <alignment/>
      <protection/>
    </xf>
    <xf numFmtId="0" fontId="10" fillId="0" borderId="0" xfId="0" applyFont="1" applyAlignment="1">
      <alignment/>
    </xf>
    <xf numFmtId="175" fontId="10" fillId="0" borderId="0" xfId="48" applyNumberFormat="1" applyFont="1" applyAlignment="1">
      <alignment/>
    </xf>
    <xf numFmtId="175" fontId="61" fillId="0" borderId="0" xfId="48" applyNumberFormat="1" applyFont="1" applyAlignment="1">
      <alignment/>
    </xf>
    <xf numFmtId="164" fontId="10" fillId="0" borderId="0" xfId="0" applyNumberFormat="1" applyFont="1" applyAlignment="1">
      <alignment/>
    </xf>
    <xf numFmtId="0" fontId="0" fillId="0" borderId="0" xfId="0" applyFill="1" applyAlignment="1">
      <alignment/>
    </xf>
    <xf numFmtId="0" fontId="0" fillId="0" borderId="0" xfId="0" applyFont="1" applyFill="1" applyAlignment="1">
      <alignment/>
    </xf>
    <xf numFmtId="0" fontId="62" fillId="0" borderId="0" xfId="0" applyFont="1" applyAlignment="1">
      <alignment vertical="top" wrapText="1"/>
    </xf>
    <xf numFmtId="189" fontId="0" fillId="0" borderId="0" xfId="0" applyNumberFormat="1" applyFont="1" applyAlignment="1">
      <alignment/>
    </xf>
    <xf numFmtId="164" fontId="0" fillId="0" borderId="0" xfId="0" applyNumberFormat="1" applyFill="1" applyAlignment="1">
      <alignment/>
    </xf>
    <xf numFmtId="0" fontId="11" fillId="0" borderId="0" xfId="57" applyFont="1">
      <alignment/>
      <protection/>
    </xf>
    <xf numFmtId="0" fontId="4" fillId="0" borderId="0" xfId="57" applyFont="1" applyFill="1" applyAlignment="1">
      <alignment vertical="center"/>
      <protection/>
    </xf>
    <xf numFmtId="0" fontId="8" fillId="0" borderId="0" xfId="57" applyFont="1" applyFill="1" applyAlignment="1">
      <alignment vertical="center"/>
      <protection/>
    </xf>
    <xf numFmtId="0" fontId="7" fillId="0" borderId="0" xfId="57">
      <alignment/>
      <protection/>
    </xf>
    <xf numFmtId="0" fontId="3" fillId="0" borderId="0" xfId="0" applyFont="1" applyAlignment="1" quotePrefix="1">
      <alignment/>
    </xf>
    <xf numFmtId="0" fontId="3" fillId="0" borderId="0" xfId="0" applyFont="1" applyAlignment="1">
      <alignment horizontal="right"/>
    </xf>
    <xf numFmtId="0" fontId="12" fillId="0" borderId="0" xfId="0" applyFont="1" applyAlignment="1">
      <alignment/>
    </xf>
    <xf numFmtId="0" fontId="63" fillId="0" borderId="0" xfId="0" applyFont="1" applyAlignment="1">
      <alignment/>
    </xf>
    <xf numFmtId="0" fontId="13" fillId="0" borderId="0" xfId="57" applyFont="1">
      <alignment/>
      <protection/>
    </xf>
    <xf numFmtId="0" fontId="15" fillId="0" borderId="10" xfId="0" applyFont="1" applyBorder="1" applyAlignment="1">
      <alignment horizontal="center" vertical="center" wrapText="1"/>
    </xf>
    <xf numFmtId="0" fontId="15" fillId="0" borderId="11" xfId="59" applyNumberFormat="1" applyFont="1" applyFill="1" applyBorder="1" applyAlignment="1">
      <alignment horizontal="left" vertical="center"/>
      <protection/>
    </xf>
    <xf numFmtId="0" fontId="15" fillId="0" borderId="10" xfId="59" applyNumberFormat="1" applyFont="1" applyFill="1" applyBorder="1" applyAlignment="1">
      <alignment horizontal="left" vertical="center"/>
      <protection/>
    </xf>
    <xf numFmtId="3" fontId="18" fillId="0" borderId="10" xfId="59" applyNumberFormat="1" applyFont="1" applyFill="1" applyBorder="1" applyAlignment="1">
      <alignment horizontal="left" vertical="center"/>
      <protection/>
    </xf>
    <xf numFmtId="3" fontId="15" fillId="0" borderId="10" xfId="0" applyNumberFormat="1" applyFont="1" applyFill="1" applyBorder="1" applyAlignment="1">
      <alignment horizontal="right" vertical="center" wrapText="1" indent="2"/>
    </xf>
    <xf numFmtId="3" fontId="15" fillId="0" borderId="10" xfId="0" applyNumberFormat="1" applyFont="1" applyFill="1" applyBorder="1" applyAlignment="1">
      <alignment horizontal="right" vertical="center" indent="2"/>
    </xf>
    <xf numFmtId="3" fontId="17" fillId="0" borderId="10" xfId="0" applyNumberFormat="1" applyFont="1" applyFill="1" applyBorder="1" applyAlignment="1">
      <alignment horizontal="right" vertical="center" indent="2"/>
    </xf>
    <xf numFmtId="3" fontId="18" fillId="0" borderId="10" xfId="59" applyNumberFormat="1" applyFont="1" applyFill="1" applyBorder="1" applyAlignment="1">
      <alignment horizontal="right" vertical="center" indent="2"/>
      <protection/>
    </xf>
    <xf numFmtId="3" fontId="18" fillId="0" borderId="10" xfId="0" applyNumberFormat="1" applyFont="1" applyFill="1" applyBorder="1" applyAlignment="1">
      <alignment horizontal="right" vertical="center" indent="2"/>
    </xf>
    <xf numFmtId="3" fontId="14" fillId="0" borderId="10" xfId="0" applyNumberFormat="1" applyFont="1" applyFill="1" applyBorder="1" applyAlignment="1">
      <alignment horizontal="right" vertical="center" indent="2"/>
    </xf>
    <xf numFmtId="3" fontId="18" fillId="33" borderId="10" xfId="59" applyNumberFormat="1" applyFont="1" applyFill="1" applyBorder="1" applyAlignment="1">
      <alignment horizontal="right" vertical="center" indent="2"/>
      <protection/>
    </xf>
    <xf numFmtId="3" fontId="17" fillId="0" borderId="10" xfId="59" applyNumberFormat="1" applyFont="1" applyFill="1" applyBorder="1" applyAlignment="1">
      <alignment horizontal="right" vertical="center" indent="2"/>
      <protection/>
    </xf>
    <xf numFmtId="3" fontId="14" fillId="0" borderId="10" xfId="0" applyNumberFormat="1" applyFont="1" applyBorder="1" applyAlignment="1">
      <alignment horizontal="center" wrapText="1"/>
    </xf>
    <xf numFmtId="3" fontId="14" fillId="0" borderId="10" xfId="0" applyNumberFormat="1" applyFont="1" applyFill="1" applyBorder="1" applyAlignment="1">
      <alignment horizontal="center" wrapText="1"/>
    </xf>
    <xf numFmtId="3" fontId="14" fillId="0" borderId="10" xfId="48"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0" xfId="0" applyNumberFormat="1" applyFont="1" applyFill="1" applyBorder="1" applyAlignment="1">
      <alignment horizontal="center" vertical="center" wrapText="1"/>
    </xf>
    <xf numFmtId="176" fontId="15" fillId="0" borderId="10" xfId="48" applyNumberFormat="1" applyFont="1" applyBorder="1" applyAlignment="1">
      <alignment horizontal="center" vertical="center" wrapText="1"/>
    </xf>
    <xf numFmtId="0" fontId="14" fillId="0" borderId="12" xfId="0" applyFont="1" applyBorder="1" applyAlignment="1">
      <alignment vertical="center" wrapText="1"/>
    </xf>
    <xf numFmtId="0" fontId="15"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164" fontId="14"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wrapText="1"/>
    </xf>
    <xf numFmtId="3" fontId="14" fillId="0" borderId="13" xfId="44" applyNumberFormat="1" applyFont="1" applyBorder="1" applyAlignment="1">
      <alignment horizontal="center" vertical="center" wrapText="1"/>
    </xf>
    <xf numFmtId="3" fontId="14" fillId="0" borderId="13" xfId="44" applyNumberFormat="1" applyFont="1" applyFill="1" applyBorder="1" applyAlignment="1">
      <alignment horizontal="center" vertical="center" wrapText="1"/>
    </xf>
    <xf numFmtId="3" fontId="14" fillId="0" borderId="14" xfId="44" applyNumberFormat="1" applyFont="1" applyBorder="1" applyAlignment="1">
      <alignment horizontal="center" vertical="center" wrapText="1"/>
    </xf>
    <xf numFmtId="3" fontId="14" fillId="0" borderId="14" xfId="44" applyNumberFormat="1" applyFont="1" applyFill="1" applyBorder="1" applyAlignment="1">
      <alignment horizontal="center" vertical="center" wrapText="1"/>
    </xf>
    <xf numFmtId="3" fontId="14" fillId="0" borderId="11" xfId="44" applyNumberFormat="1" applyFont="1" applyBorder="1" applyAlignment="1">
      <alignment horizontal="center" vertical="center" wrapText="1"/>
    </xf>
    <xf numFmtId="3" fontId="14" fillId="0" borderId="11" xfId="44" applyNumberFormat="1" applyFont="1" applyFill="1" applyBorder="1" applyAlignment="1">
      <alignment horizontal="center" vertical="center" wrapText="1"/>
    </xf>
    <xf numFmtId="1" fontId="14" fillId="0" borderId="13" xfId="54" applyNumberFormat="1" applyFont="1" applyBorder="1" applyAlignment="1">
      <alignment horizontal="center" vertical="center"/>
      <protection/>
    </xf>
    <xf numFmtId="1" fontId="14" fillId="0" borderId="14" xfId="54" applyNumberFormat="1" applyFont="1" applyBorder="1" applyAlignment="1">
      <alignment horizontal="center" vertical="center"/>
      <protection/>
    </xf>
    <xf numFmtId="1" fontId="14" fillId="0" borderId="11" xfId="54" applyNumberFormat="1" applyFont="1" applyBorder="1" applyAlignment="1">
      <alignment horizontal="center" vertical="center"/>
      <protection/>
    </xf>
    <xf numFmtId="0" fontId="14" fillId="0" borderId="12" xfId="0" applyFont="1" applyFill="1" applyBorder="1" applyAlignment="1">
      <alignment horizontal="center" vertical="center" wrapText="1"/>
    </xf>
    <xf numFmtId="0" fontId="15" fillId="0" borderId="10" xfId="0" applyFont="1" applyBorder="1" applyAlignment="1">
      <alignment horizontal="center" vertical="center"/>
    </xf>
    <xf numFmtId="0" fontId="64" fillId="0" borderId="13" xfId="0" applyFont="1" applyBorder="1" applyAlignment="1">
      <alignment horizontal="center" vertical="center" wrapText="1"/>
    </xf>
    <xf numFmtId="189" fontId="14" fillId="0" borderId="13" xfId="0" applyNumberFormat="1" applyFont="1" applyBorder="1" applyAlignment="1">
      <alignment horizontal="center" vertical="center"/>
    </xf>
    <xf numFmtId="164" fontId="14" fillId="0" borderId="13" xfId="0" applyNumberFormat="1" applyFont="1" applyFill="1" applyBorder="1" applyAlignment="1">
      <alignment horizontal="center" vertical="center"/>
    </xf>
    <xf numFmtId="0" fontId="64" fillId="0" borderId="14" xfId="0" applyFont="1" applyBorder="1" applyAlignment="1">
      <alignment horizontal="center" vertical="center" wrapText="1"/>
    </xf>
    <xf numFmtId="189" fontId="14" fillId="0" borderId="14" xfId="0" applyNumberFormat="1" applyFont="1" applyBorder="1" applyAlignment="1">
      <alignment horizontal="center" vertical="center"/>
    </xf>
    <xf numFmtId="164" fontId="14" fillId="0" borderId="14" xfId="0" applyNumberFormat="1" applyFont="1" applyFill="1" applyBorder="1" applyAlignment="1">
      <alignment horizontal="center" vertical="center"/>
    </xf>
    <xf numFmtId="0" fontId="64" fillId="0" borderId="11" xfId="0" applyFont="1" applyBorder="1" applyAlignment="1">
      <alignment horizontal="center" vertical="center" wrapText="1"/>
    </xf>
    <xf numFmtId="189" fontId="14" fillId="0" borderId="11" xfId="0" applyNumberFormat="1" applyFont="1" applyBorder="1" applyAlignment="1">
      <alignment horizontal="center" vertical="center"/>
    </xf>
    <xf numFmtId="164" fontId="14" fillId="0" borderId="11" xfId="0" applyNumberFormat="1" applyFont="1" applyFill="1" applyBorder="1" applyAlignment="1">
      <alignment horizontal="center" vertical="center"/>
    </xf>
    <xf numFmtId="0" fontId="4" fillId="0" borderId="0" xfId="0" applyFont="1" applyAlignment="1">
      <alignment vertical="top" wrapText="1"/>
    </xf>
    <xf numFmtId="0" fontId="14" fillId="0" borderId="10" xfId="0" applyFont="1" applyBorder="1" applyAlignment="1">
      <alignment horizontal="left"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166" fontId="14" fillId="0" borderId="10" xfId="0" applyNumberFormat="1" applyFont="1" applyBorder="1" applyAlignment="1">
      <alignment horizontal="center" vertical="center"/>
    </xf>
    <xf numFmtId="0" fontId="22" fillId="0" borderId="0" xfId="0" applyFont="1" applyAlignment="1">
      <alignment horizontal="center" vertical="center"/>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wrapText="1"/>
    </xf>
    <xf numFmtId="1" fontId="14" fillId="0" borderId="13" xfId="44" applyNumberFormat="1" applyFont="1" applyBorder="1" applyAlignment="1">
      <alignment horizontal="center" vertical="center" wrapText="1"/>
    </xf>
    <xf numFmtId="1" fontId="14" fillId="0" borderId="14" xfId="44" applyNumberFormat="1" applyFont="1" applyBorder="1" applyAlignment="1">
      <alignment horizontal="center" vertical="center" wrapText="1"/>
    </xf>
    <xf numFmtId="1" fontId="14" fillId="0" borderId="11" xfId="44" applyNumberFormat="1" applyFont="1" applyBorder="1" applyAlignment="1">
      <alignment horizontal="center" vertical="center" wrapText="1"/>
    </xf>
    <xf numFmtId="0" fontId="3" fillId="0" borderId="15" xfId="0" applyFont="1" applyBorder="1" applyAlignment="1">
      <alignment horizontal="left" wrapText="1"/>
    </xf>
    <xf numFmtId="0" fontId="3" fillId="0" borderId="15" xfId="0" applyFont="1" applyBorder="1" applyAlignment="1">
      <alignment horizontal="left"/>
    </xf>
    <xf numFmtId="0" fontId="4" fillId="0" borderId="0" xfId="0" applyFont="1" applyAlignment="1">
      <alignment horizontal="left"/>
    </xf>
    <xf numFmtId="0" fontId="15"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left" wrapText="1"/>
    </xf>
    <xf numFmtId="0" fontId="14" fillId="0" borderId="15" xfId="0" applyFont="1" applyBorder="1" applyAlignment="1">
      <alignment horizontal="left"/>
    </xf>
    <xf numFmtId="0" fontId="4" fillId="0" borderId="0" xfId="0" applyFont="1" applyBorder="1" applyAlignment="1">
      <alignment horizontal="left" vertical="top" wrapText="1"/>
    </xf>
    <xf numFmtId="0" fontId="4" fillId="0" borderId="17" xfId="0" applyFont="1" applyBorder="1" applyAlignment="1">
      <alignment horizontal="left" vertical="top"/>
    </xf>
    <xf numFmtId="189" fontId="65" fillId="0" borderId="0" xfId="0" applyNumberFormat="1" applyFont="1" applyFill="1" applyAlignment="1">
      <alignment horizontal="left" vertical="top" wrapText="1"/>
    </xf>
    <xf numFmtId="189" fontId="65" fillId="0" borderId="0" xfId="0" applyNumberFormat="1" applyFont="1" applyFill="1" applyAlignment="1">
      <alignment horizontal="left" vertical="top"/>
    </xf>
    <xf numFmtId="0" fontId="14" fillId="0" borderId="15" xfId="0" applyFont="1" applyFill="1" applyBorder="1" applyAlignment="1">
      <alignment horizontal="left" wrapText="1"/>
    </xf>
    <xf numFmtId="0" fontId="14" fillId="0" borderId="15" xfId="0" applyFont="1" applyFill="1" applyBorder="1" applyAlignment="1">
      <alignment horizontal="left"/>
    </xf>
    <xf numFmtId="0" fontId="4" fillId="0" borderId="0" xfId="57" applyFont="1" applyBorder="1" applyAlignment="1">
      <alignment horizontal="left" vertical="top" wrapText="1"/>
      <protection/>
    </xf>
    <xf numFmtId="0" fontId="4" fillId="0" borderId="0" xfId="57" applyFont="1" applyBorder="1" applyAlignment="1">
      <alignment horizontal="left" vertical="top"/>
      <protection/>
    </xf>
    <xf numFmtId="0" fontId="4" fillId="0" borderId="0" xfId="0" applyFont="1" applyAlignment="1">
      <alignment horizontal="left" vertical="top" wrapText="1"/>
    </xf>
    <xf numFmtId="0" fontId="4" fillId="0" borderId="0" xfId="58" applyFont="1" applyBorder="1" applyAlignment="1">
      <alignment horizontal="left" vertical="top"/>
      <protection/>
    </xf>
    <xf numFmtId="0" fontId="14" fillId="0" borderId="0" xfId="0" applyFont="1" applyBorder="1" applyAlignment="1">
      <alignment horizontal="left" wrapText="1"/>
    </xf>
    <xf numFmtId="0" fontId="14" fillId="0" borderId="0" xfId="0" applyFont="1" applyBorder="1" applyAlignment="1">
      <alignment horizontal="left"/>
    </xf>
    <xf numFmtId="0" fontId="14" fillId="0" borderId="0" xfId="57" applyFont="1" applyBorder="1" applyAlignment="1">
      <alignment horizontal="left" wrapText="1"/>
      <protection/>
    </xf>
    <xf numFmtId="0" fontId="14" fillId="0" borderId="0" xfId="57" applyFont="1" applyBorder="1" applyAlignment="1">
      <alignment horizontal="left"/>
      <protection/>
    </xf>
    <xf numFmtId="0" fontId="14" fillId="0" borderId="0" xfId="0" applyFont="1" applyAlignment="1">
      <alignment horizontal="right" vertic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2 2" xfId="55"/>
    <cellStyle name="Normal 3" xfId="56"/>
    <cellStyle name="Normal 4" xfId="57"/>
    <cellStyle name="Normal 5" xfId="58"/>
    <cellStyle name="Normal_Tab1-cadrag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tilisateurs\gsolard\Desktop\RETR01_Effectifs%20retraites%20droits%20directs_2015%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t1"/>
      <sheetName val="01-t2"/>
      <sheetName val="01-t3"/>
      <sheetName val="01-G1"/>
      <sheetName val="01-G2"/>
      <sheetName val="01-G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37"/>
  <sheetViews>
    <sheetView showGridLines="0" zoomScalePageLayoutView="0" workbookViewId="0" topLeftCell="A1">
      <selection activeCell="B31" sqref="B31:I31"/>
    </sheetView>
  </sheetViews>
  <sheetFormatPr defaultColWidth="11.421875" defaultRowHeight="12.75"/>
  <cols>
    <col min="1" max="1" width="2.7109375" style="0" customWidth="1"/>
    <col min="2" max="2" width="25.8515625" style="0" customWidth="1"/>
    <col min="3" max="9" width="12.7109375" style="0" customWidth="1"/>
  </cols>
  <sheetData>
    <row r="2" spans="2:9" ht="12.75">
      <c r="B2" s="90" t="s">
        <v>60</v>
      </c>
      <c r="C2" s="90"/>
      <c r="D2" s="90"/>
      <c r="E2" s="90"/>
      <c r="F2" s="90"/>
      <c r="G2" s="90"/>
      <c r="H2" s="90"/>
      <c r="I2" s="90"/>
    </row>
    <row r="3" spans="2:9" ht="15" customHeight="1">
      <c r="B3" s="10"/>
      <c r="C3" s="26"/>
      <c r="D3" s="26"/>
      <c r="E3" s="26"/>
      <c r="F3" s="26"/>
      <c r="G3" s="26"/>
      <c r="H3" s="10"/>
      <c r="I3" s="27" t="s">
        <v>16</v>
      </c>
    </row>
    <row r="4" spans="2:9" ht="18.75" customHeight="1">
      <c r="B4" s="92"/>
      <c r="C4" s="91" t="s">
        <v>9</v>
      </c>
      <c r="D4" s="91" t="s">
        <v>17</v>
      </c>
      <c r="E4" s="91"/>
      <c r="F4" s="91" t="s">
        <v>18</v>
      </c>
      <c r="G4" s="91"/>
      <c r="H4" s="91" t="s">
        <v>3</v>
      </c>
      <c r="I4" s="91" t="s">
        <v>41</v>
      </c>
    </row>
    <row r="5" spans="2:9" ht="50.25" customHeight="1">
      <c r="B5" s="93"/>
      <c r="C5" s="91"/>
      <c r="D5" s="31" t="s">
        <v>10</v>
      </c>
      <c r="E5" s="31" t="s">
        <v>36</v>
      </c>
      <c r="F5" s="31" t="s">
        <v>11</v>
      </c>
      <c r="G5" s="31" t="s">
        <v>31</v>
      </c>
      <c r="H5" s="91"/>
      <c r="I5" s="91"/>
    </row>
    <row r="6" spans="2:9" ht="15" customHeight="1">
      <c r="B6" s="32" t="s">
        <v>42</v>
      </c>
      <c r="C6" s="35">
        <f>D6+G6</f>
        <v>17071.34350155183</v>
      </c>
      <c r="D6" s="35">
        <v>15980.438111687214</v>
      </c>
      <c r="E6" s="36">
        <v>653.252908033563</v>
      </c>
      <c r="F6" s="36">
        <v>4414.338138262134</v>
      </c>
      <c r="G6" s="36">
        <v>1090.9053898646162</v>
      </c>
      <c r="H6" s="37">
        <v>554.4</v>
      </c>
      <c r="I6" s="36">
        <v>777.4307500000001</v>
      </c>
    </row>
    <row r="7" spans="2:15" ht="15" customHeight="1">
      <c r="B7" s="33" t="s">
        <v>19</v>
      </c>
      <c r="C7" s="35">
        <f aca="true" t="shared" si="0" ref="C7:C27">D7+G7</f>
        <v>15475.828090303969</v>
      </c>
      <c r="D7" s="35">
        <v>14872.556278328315</v>
      </c>
      <c r="E7" s="36">
        <v>605.6829215663727</v>
      </c>
      <c r="F7" s="36">
        <v>3823.158665142102</v>
      </c>
      <c r="G7" s="36">
        <v>603.2718119756532</v>
      </c>
      <c r="H7" s="37">
        <v>554.4</v>
      </c>
      <c r="I7" s="36" t="s">
        <v>32</v>
      </c>
      <c r="J7" s="1"/>
      <c r="K7" s="1"/>
      <c r="L7" s="1"/>
      <c r="M7" s="1"/>
      <c r="N7" s="1"/>
      <c r="O7" s="1"/>
    </row>
    <row r="8" spans="2:9" s="3" customFormat="1" ht="15" customHeight="1">
      <c r="B8" s="34" t="s">
        <v>43</v>
      </c>
      <c r="C8" s="35">
        <f t="shared" si="0"/>
        <v>13907.002</v>
      </c>
      <c r="D8" s="38">
        <v>13076.324</v>
      </c>
      <c r="E8" s="38">
        <v>575.493</v>
      </c>
      <c r="F8" s="39">
        <v>2789.374</v>
      </c>
      <c r="G8" s="39">
        <v>830.678</v>
      </c>
      <c r="H8" s="39">
        <v>427.9</v>
      </c>
      <c r="I8" s="40">
        <v>631.955</v>
      </c>
    </row>
    <row r="9" spans="2:9" s="3" customFormat="1" ht="15" customHeight="1">
      <c r="B9" s="34" t="s">
        <v>21</v>
      </c>
      <c r="C9" s="35">
        <f t="shared" si="0"/>
        <v>2515.631</v>
      </c>
      <c r="D9" s="38">
        <v>1927.273</v>
      </c>
      <c r="E9" s="38">
        <v>81.699</v>
      </c>
      <c r="F9" s="39">
        <v>745.213</v>
      </c>
      <c r="G9" s="39">
        <v>588.358</v>
      </c>
      <c r="H9" s="39">
        <v>15</v>
      </c>
      <c r="I9" s="40">
        <v>26.216</v>
      </c>
    </row>
    <row r="10" spans="2:9" s="3" customFormat="1" ht="15" customHeight="1">
      <c r="B10" s="34" t="s">
        <v>13</v>
      </c>
      <c r="C10" s="35">
        <f t="shared" si="0"/>
        <v>12368.711000000001</v>
      </c>
      <c r="D10" s="41">
        <v>11093.308</v>
      </c>
      <c r="E10" s="38">
        <v>525</v>
      </c>
      <c r="F10" s="39">
        <v>2980.63403</v>
      </c>
      <c r="G10" s="39">
        <v>1275.403</v>
      </c>
      <c r="H10" s="39">
        <v>0</v>
      </c>
      <c r="I10" s="40" t="s">
        <v>2</v>
      </c>
    </row>
    <row r="11" spans="2:9" s="3" customFormat="1" ht="15" customHeight="1">
      <c r="B11" s="34" t="s">
        <v>0</v>
      </c>
      <c r="C11" s="35">
        <f t="shared" si="0"/>
        <v>2940.759</v>
      </c>
      <c r="D11" s="41">
        <v>2404.918</v>
      </c>
      <c r="E11" s="38">
        <v>122</v>
      </c>
      <c r="F11" s="39">
        <v>627.352</v>
      </c>
      <c r="G11" s="39">
        <v>535.841</v>
      </c>
      <c r="H11" s="39">
        <v>0</v>
      </c>
      <c r="I11" s="40" t="s">
        <v>2</v>
      </c>
    </row>
    <row r="12" spans="2:9" s="3" customFormat="1" ht="15" customHeight="1">
      <c r="B12" s="34" t="s">
        <v>44</v>
      </c>
      <c r="C12" s="35">
        <f t="shared" si="0"/>
        <v>1740.9753333333333</v>
      </c>
      <c r="D12" s="41">
        <v>1509.3013333333333</v>
      </c>
      <c r="E12" s="38">
        <v>51.4775</v>
      </c>
      <c r="F12" s="39">
        <v>301.982</v>
      </c>
      <c r="G12" s="39">
        <v>231.674</v>
      </c>
      <c r="H12" s="39">
        <v>0.3</v>
      </c>
      <c r="I12" s="40">
        <v>22.6493333333333</v>
      </c>
    </row>
    <row r="13" spans="2:12" s="3" customFormat="1" ht="15" customHeight="1">
      <c r="B13" s="34" t="s">
        <v>45</v>
      </c>
      <c r="C13" s="35">
        <f t="shared" si="0"/>
        <v>502.6591666666667</v>
      </c>
      <c r="D13" s="41">
        <v>363.88616666666667</v>
      </c>
      <c r="E13" s="38">
        <v>9.53216666666667</v>
      </c>
      <c r="F13" s="39">
        <v>140.623</v>
      </c>
      <c r="G13" s="39">
        <v>138.773</v>
      </c>
      <c r="H13" s="39">
        <v>0</v>
      </c>
      <c r="I13" s="40">
        <v>13.8149166666667</v>
      </c>
      <c r="L13" s="3" t="s">
        <v>57</v>
      </c>
    </row>
    <row r="14" spans="2:9" s="3" customFormat="1" ht="15" customHeight="1">
      <c r="B14" s="34" t="s">
        <v>46</v>
      </c>
      <c r="C14" s="35">
        <f t="shared" si="0"/>
        <v>1141.02</v>
      </c>
      <c r="D14" s="41">
        <v>1013.113</v>
      </c>
      <c r="E14" s="38">
        <v>53.465166666666704</v>
      </c>
      <c r="F14" s="39">
        <v>160.66</v>
      </c>
      <c r="G14" s="39">
        <v>127.907</v>
      </c>
      <c r="H14" s="39">
        <v>0</v>
      </c>
      <c r="I14" s="40">
        <v>36.7255</v>
      </c>
    </row>
    <row r="15" spans="2:9" s="3" customFormat="1" ht="15" customHeight="1">
      <c r="B15" s="34" t="s">
        <v>33</v>
      </c>
      <c r="C15" s="35">
        <f t="shared" si="0"/>
        <v>95.114</v>
      </c>
      <c r="D15" s="41">
        <v>62.99</v>
      </c>
      <c r="E15" s="38">
        <v>1.612</v>
      </c>
      <c r="F15" s="39">
        <v>33.71</v>
      </c>
      <c r="G15" s="39">
        <v>32.124</v>
      </c>
      <c r="H15" s="39">
        <v>0</v>
      </c>
      <c r="I15" s="40" t="s">
        <v>32</v>
      </c>
    </row>
    <row r="16" spans="2:9" s="3" customFormat="1" ht="15" customHeight="1">
      <c r="B16" s="34" t="s">
        <v>22</v>
      </c>
      <c r="C16" s="35">
        <f t="shared" si="0"/>
        <v>1958.5900000000001</v>
      </c>
      <c r="D16" s="38">
        <v>1711.871</v>
      </c>
      <c r="E16" s="38">
        <v>79.575</v>
      </c>
      <c r="F16" s="39">
        <v>290.777</v>
      </c>
      <c r="G16" s="39">
        <v>246.719</v>
      </c>
      <c r="H16" s="39">
        <v>0</v>
      </c>
      <c r="I16" s="40" t="s">
        <v>2</v>
      </c>
    </row>
    <row r="17" spans="2:9" s="3" customFormat="1" ht="15" customHeight="1">
      <c r="B17" s="34" t="s">
        <v>23</v>
      </c>
      <c r="C17" s="35">
        <f t="shared" si="0"/>
        <v>1484.091</v>
      </c>
      <c r="D17" s="38">
        <v>1380.792</v>
      </c>
      <c r="E17" s="38">
        <v>27.501</v>
      </c>
      <c r="F17" s="39">
        <v>434.55899999999997</v>
      </c>
      <c r="G17" s="39">
        <v>103.299</v>
      </c>
      <c r="H17" s="39">
        <v>27.6</v>
      </c>
      <c r="I17" s="40">
        <v>11.706</v>
      </c>
    </row>
    <row r="18" spans="2:9" s="3" customFormat="1" ht="15" customHeight="1">
      <c r="B18" s="34" t="s">
        <v>34</v>
      </c>
      <c r="C18" s="35">
        <f t="shared" si="0"/>
        <v>717.7950000000001</v>
      </c>
      <c r="D18" s="38">
        <v>694.224</v>
      </c>
      <c r="E18" s="38">
        <v>17.658</v>
      </c>
      <c r="F18" s="39">
        <v>103.89500000000001</v>
      </c>
      <c r="G18" s="39">
        <v>23.571</v>
      </c>
      <c r="H18" s="39">
        <v>0</v>
      </c>
      <c r="I18" s="40" t="s">
        <v>2</v>
      </c>
    </row>
    <row r="19" spans="2:9" s="3" customFormat="1" ht="15" customHeight="1">
      <c r="B19" s="34" t="s">
        <v>24</v>
      </c>
      <c r="C19" s="35">
        <f t="shared" si="0"/>
        <v>1161.522</v>
      </c>
      <c r="D19" s="38">
        <v>950.528</v>
      </c>
      <c r="E19" s="38">
        <v>45.247</v>
      </c>
      <c r="F19" s="39">
        <v>279.86699999999996</v>
      </c>
      <c r="G19" s="39">
        <v>210.994</v>
      </c>
      <c r="H19" s="39">
        <v>5.5</v>
      </c>
      <c r="I19" s="40">
        <v>13.191</v>
      </c>
    </row>
    <row r="20" spans="2:9" s="3" customFormat="1" ht="15" customHeight="1">
      <c r="B20" s="34" t="s">
        <v>25</v>
      </c>
      <c r="C20" s="35">
        <f t="shared" si="0"/>
        <v>918.6550000000001</v>
      </c>
      <c r="D20" s="38">
        <v>685.719</v>
      </c>
      <c r="E20" s="38">
        <v>31.99</v>
      </c>
      <c r="F20" s="39">
        <v>250.644</v>
      </c>
      <c r="G20" s="39">
        <v>232.936</v>
      </c>
      <c r="H20" s="39">
        <v>2.9</v>
      </c>
      <c r="I20" s="40">
        <v>18.411</v>
      </c>
    </row>
    <row r="21" spans="2:9" s="3" customFormat="1" ht="15" customHeight="1">
      <c r="B21" s="34" t="s">
        <v>26</v>
      </c>
      <c r="C21" s="35">
        <f t="shared" si="0"/>
        <v>1254.603</v>
      </c>
      <c r="D21" s="38">
        <v>937.963</v>
      </c>
      <c r="E21" s="38">
        <v>49.681</v>
      </c>
      <c r="F21" s="39">
        <v>316.64</v>
      </c>
      <c r="G21" s="40">
        <v>316.64</v>
      </c>
      <c r="H21" s="40">
        <v>0</v>
      </c>
      <c r="I21" s="40" t="s">
        <v>2</v>
      </c>
    </row>
    <row r="22" spans="2:9" s="3" customFormat="1" ht="15" customHeight="1">
      <c r="B22" s="34" t="s">
        <v>35</v>
      </c>
      <c r="C22" s="35">
        <f t="shared" si="0"/>
        <v>326.14</v>
      </c>
      <c r="D22" s="38">
        <v>279.144</v>
      </c>
      <c r="E22" s="38">
        <v>24.428</v>
      </c>
      <c r="F22" s="39">
        <v>46.996</v>
      </c>
      <c r="G22" s="40">
        <v>46.996</v>
      </c>
      <c r="H22" s="40">
        <v>0.2</v>
      </c>
      <c r="I22" s="40" t="s">
        <v>32</v>
      </c>
    </row>
    <row r="23" spans="2:9" s="3" customFormat="1" ht="15" customHeight="1">
      <c r="B23" s="34" t="s">
        <v>27</v>
      </c>
      <c r="C23" s="35">
        <f t="shared" si="0"/>
        <v>164.421</v>
      </c>
      <c r="D23" s="38">
        <v>127.614</v>
      </c>
      <c r="E23" s="38">
        <v>5.988</v>
      </c>
      <c r="F23" s="39">
        <v>39.955000000000005</v>
      </c>
      <c r="G23" s="39">
        <v>36.807</v>
      </c>
      <c r="H23" s="39">
        <v>0</v>
      </c>
      <c r="I23" s="40">
        <v>1.927</v>
      </c>
    </row>
    <row r="24" spans="2:9" s="3" customFormat="1" ht="15" customHeight="1">
      <c r="B24" s="34" t="s">
        <v>28</v>
      </c>
      <c r="C24" s="35">
        <f t="shared" si="0"/>
        <v>263.321</v>
      </c>
      <c r="D24" s="38">
        <v>176.232</v>
      </c>
      <c r="E24" s="38">
        <v>5.691</v>
      </c>
      <c r="F24" s="39">
        <v>90.023</v>
      </c>
      <c r="G24" s="39">
        <v>87.089</v>
      </c>
      <c r="H24" s="39">
        <v>0.2</v>
      </c>
      <c r="I24" s="40" t="s">
        <v>2</v>
      </c>
    </row>
    <row r="25" spans="2:9" s="3" customFormat="1" ht="15" customHeight="1">
      <c r="B25" s="34" t="s">
        <v>29</v>
      </c>
      <c r="C25" s="35">
        <f t="shared" si="0"/>
        <v>42.689</v>
      </c>
      <c r="D25" s="38">
        <v>33.323</v>
      </c>
      <c r="E25" s="38">
        <v>1.201</v>
      </c>
      <c r="F25" s="39">
        <v>10.777</v>
      </c>
      <c r="G25" s="39">
        <v>9.366</v>
      </c>
      <c r="H25" s="39">
        <v>0</v>
      </c>
      <c r="I25" s="40" t="s">
        <v>2</v>
      </c>
    </row>
    <row r="26" spans="2:9" s="3" customFormat="1" ht="15" customHeight="1">
      <c r="B26" s="34" t="s">
        <v>15</v>
      </c>
      <c r="C26" s="35">
        <f t="shared" si="0"/>
        <v>70.199</v>
      </c>
      <c r="D26" s="38">
        <v>62.409</v>
      </c>
      <c r="E26" s="38">
        <v>1.759</v>
      </c>
      <c r="F26" s="39">
        <v>9.018</v>
      </c>
      <c r="G26" s="39">
        <v>7.79</v>
      </c>
      <c r="H26" s="39">
        <v>0</v>
      </c>
      <c r="I26" s="40">
        <v>0.835</v>
      </c>
    </row>
    <row r="27" spans="2:9" s="3" customFormat="1" ht="15" customHeight="1">
      <c r="B27" s="34" t="s">
        <v>30</v>
      </c>
      <c r="C27" s="35">
        <f t="shared" si="0"/>
        <v>47.29</v>
      </c>
      <c r="D27" s="38">
        <v>46.603</v>
      </c>
      <c r="E27" s="38">
        <v>0.559</v>
      </c>
      <c r="F27" s="39">
        <v>0.74</v>
      </c>
      <c r="G27" s="39">
        <v>0.687</v>
      </c>
      <c r="H27" s="39">
        <v>5.4</v>
      </c>
      <c r="I27" s="40">
        <v>0</v>
      </c>
    </row>
    <row r="28" spans="2:9" s="3" customFormat="1" ht="15" customHeight="1">
      <c r="B28" s="34" t="s">
        <v>47</v>
      </c>
      <c r="C28" s="42" t="s">
        <v>32</v>
      </c>
      <c r="D28" s="38">
        <v>69</v>
      </c>
      <c r="E28" s="38" t="s">
        <v>32</v>
      </c>
      <c r="F28" s="38" t="s">
        <v>32</v>
      </c>
      <c r="G28" s="38" t="s">
        <v>32</v>
      </c>
      <c r="H28" s="39">
        <v>0.8</v>
      </c>
      <c r="I28" s="38" t="s">
        <v>32</v>
      </c>
    </row>
    <row r="29" spans="2:9" s="3" customFormat="1" ht="15" customHeight="1">
      <c r="B29" s="34" t="s">
        <v>48</v>
      </c>
      <c r="C29" s="42" t="s">
        <v>32</v>
      </c>
      <c r="D29" s="38">
        <v>150</v>
      </c>
      <c r="E29" s="38" t="s">
        <v>32</v>
      </c>
      <c r="F29" s="38" t="s">
        <v>32</v>
      </c>
      <c r="G29" s="38" t="s">
        <v>32</v>
      </c>
      <c r="H29" s="39">
        <v>0</v>
      </c>
      <c r="I29" s="38" t="s">
        <v>32</v>
      </c>
    </row>
    <row r="30" spans="2:9" s="3" customFormat="1" ht="15" customHeight="1">
      <c r="B30" s="34" t="s">
        <v>1</v>
      </c>
      <c r="C30" s="38" t="s">
        <v>2</v>
      </c>
      <c r="D30" s="38" t="s">
        <v>2</v>
      </c>
      <c r="E30" s="38" t="s">
        <v>2</v>
      </c>
      <c r="F30" s="39" t="s">
        <v>2</v>
      </c>
      <c r="G30" s="39" t="s">
        <v>2</v>
      </c>
      <c r="H30" s="39">
        <v>68.2</v>
      </c>
      <c r="I30" s="40" t="s">
        <v>2</v>
      </c>
    </row>
    <row r="31" spans="2:9" ht="98.25" customHeight="1">
      <c r="B31" s="88" t="s">
        <v>61</v>
      </c>
      <c r="C31" s="89"/>
      <c r="D31" s="89"/>
      <c r="E31" s="89"/>
      <c r="F31" s="89"/>
      <c r="G31" s="89"/>
      <c r="H31" s="89"/>
      <c r="I31" s="89"/>
    </row>
    <row r="32" spans="2:9" ht="12.75">
      <c r="B32" s="10"/>
      <c r="C32" s="10"/>
      <c r="D32" s="10"/>
      <c r="E32" s="10"/>
      <c r="F32" s="10"/>
      <c r="G32" s="10"/>
      <c r="H32" s="10"/>
      <c r="I32" s="10"/>
    </row>
    <row r="33" spans="2:9" ht="12.75">
      <c r="B33" s="10"/>
      <c r="C33" s="10"/>
      <c r="D33" s="10"/>
      <c r="E33" s="10"/>
      <c r="F33" s="10"/>
      <c r="G33" s="10"/>
      <c r="H33" s="10"/>
      <c r="I33" s="10"/>
    </row>
    <row r="34" spans="2:9" ht="12.75">
      <c r="B34" s="10"/>
      <c r="C34" s="10"/>
      <c r="D34" s="10"/>
      <c r="E34" s="10"/>
      <c r="F34" s="10"/>
      <c r="G34" s="10"/>
      <c r="H34" s="10"/>
      <c r="I34" s="10"/>
    </row>
    <row r="35" spans="2:9" ht="12.75">
      <c r="B35" s="10"/>
      <c r="C35" s="10"/>
      <c r="D35" s="10"/>
      <c r="E35" s="10"/>
      <c r="F35" s="10"/>
      <c r="G35" s="10"/>
      <c r="H35" s="10"/>
      <c r="I35" s="10"/>
    </row>
    <row r="36" spans="2:9" ht="12.75">
      <c r="B36" s="10"/>
      <c r="C36" s="10"/>
      <c r="D36" s="10"/>
      <c r="E36" s="10"/>
      <c r="F36" s="10"/>
      <c r="G36" s="10"/>
      <c r="H36" s="10"/>
      <c r="I36" s="10"/>
    </row>
    <row r="37" spans="2:9" ht="12.75">
      <c r="B37" s="10"/>
      <c r="C37" s="10"/>
      <c r="D37" s="10"/>
      <c r="E37" s="10"/>
      <c r="F37" s="10"/>
      <c r="G37" s="10"/>
      <c r="H37" s="10"/>
      <c r="I37" s="10"/>
    </row>
  </sheetData>
  <sheetProtection/>
  <mergeCells count="8">
    <mergeCell ref="B31:I31"/>
    <mergeCell ref="B2:I2"/>
    <mergeCell ref="I4:I5"/>
    <mergeCell ref="H4:H5"/>
    <mergeCell ref="C4:C5"/>
    <mergeCell ref="B4:B5"/>
    <mergeCell ref="D4:E4"/>
    <mergeCell ref="F4:G4"/>
  </mergeCells>
  <printOptions/>
  <pageMargins left="0.787401575" right="0.787401575" top="0.984251969" bottom="0.984251969" header="0.4921259845" footer="0.492125984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L32"/>
  <sheetViews>
    <sheetView showGridLines="0" zoomScalePageLayoutView="0" workbookViewId="0" topLeftCell="A1">
      <selection activeCell="B30" sqref="B30:G30"/>
    </sheetView>
  </sheetViews>
  <sheetFormatPr defaultColWidth="11.421875" defaultRowHeight="12.75"/>
  <cols>
    <col min="1" max="1" width="3.421875" style="0" customWidth="1"/>
    <col min="2" max="2" width="6.28125" style="0" customWidth="1"/>
    <col min="3" max="6" width="18.7109375" style="0" customWidth="1"/>
    <col min="7" max="7" width="18.7109375" style="5" customWidth="1"/>
    <col min="8" max="8" width="11.421875" style="5" customWidth="1"/>
  </cols>
  <sheetData>
    <row r="2" spans="2:12" ht="33.75" customHeight="1">
      <c r="B2" s="96" t="s">
        <v>62</v>
      </c>
      <c r="C2" s="97"/>
      <c r="D2" s="97"/>
      <c r="E2" s="97"/>
      <c r="F2" s="97"/>
      <c r="G2" s="97"/>
      <c r="H2" s="11"/>
      <c r="I2" s="10"/>
      <c r="J2" s="10"/>
      <c r="K2" s="10"/>
      <c r="L2" s="10"/>
    </row>
    <row r="3" spans="2:9" ht="30" customHeight="1">
      <c r="B3" s="49"/>
      <c r="C3" s="48" t="s">
        <v>49</v>
      </c>
      <c r="D3" s="31" t="s">
        <v>12</v>
      </c>
      <c r="E3" s="31" t="s">
        <v>50</v>
      </c>
      <c r="F3" s="31" t="s">
        <v>14</v>
      </c>
      <c r="G3" s="31" t="s">
        <v>50</v>
      </c>
      <c r="H3"/>
      <c r="I3" s="4"/>
    </row>
    <row r="4" spans="2:10" ht="15" customHeight="1">
      <c r="B4" s="82">
        <v>1990</v>
      </c>
      <c r="C4" s="45">
        <v>625600</v>
      </c>
      <c r="D4" s="46"/>
      <c r="E4" s="46"/>
      <c r="F4" s="46"/>
      <c r="G4" s="46"/>
      <c r="H4"/>
      <c r="I4" s="6"/>
      <c r="J4" s="6"/>
    </row>
    <row r="5" spans="2:10" ht="15" customHeight="1">
      <c r="B5" s="82">
        <v>1991</v>
      </c>
      <c r="C5" s="45">
        <v>610750</v>
      </c>
      <c r="D5" s="46"/>
      <c r="E5" s="46"/>
      <c r="F5" s="46"/>
      <c r="G5" s="46"/>
      <c r="H5"/>
      <c r="I5" s="6"/>
      <c r="J5" s="6"/>
    </row>
    <row r="6" spans="2:10" ht="15" customHeight="1">
      <c r="B6" s="82">
        <v>1992</v>
      </c>
      <c r="C6" s="45">
        <v>611752</v>
      </c>
      <c r="D6" s="46"/>
      <c r="E6" s="46"/>
      <c r="F6" s="46"/>
      <c r="G6" s="46"/>
      <c r="H6"/>
      <c r="I6" s="6"/>
      <c r="J6" s="6"/>
    </row>
    <row r="7" spans="2:10" ht="15" customHeight="1">
      <c r="B7" s="82">
        <v>1993</v>
      </c>
      <c r="C7" s="45">
        <v>584182</v>
      </c>
      <c r="D7" s="46"/>
      <c r="E7" s="46"/>
      <c r="F7" s="46"/>
      <c r="G7" s="46"/>
      <c r="H7"/>
      <c r="I7" s="7"/>
      <c r="J7" s="6"/>
    </row>
    <row r="8" spans="2:10" ht="15" customHeight="1">
      <c r="B8" s="82">
        <v>1994</v>
      </c>
      <c r="C8" s="45">
        <v>592390</v>
      </c>
      <c r="D8" s="46"/>
      <c r="E8" s="46"/>
      <c r="F8" s="46"/>
      <c r="G8" s="46"/>
      <c r="H8"/>
      <c r="I8" s="7"/>
      <c r="J8" s="6"/>
    </row>
    <row r="9" spans="2:10" ht="15" customHeight="1">
      <c r="B9" s="82">
        <v>1995</v>
      </c>
      <c r="C9" s="45">
        <v>569569</v>
      </c>
      <c r="D9" s="46"/>
      <c r="E9" s="46"/>
      <c r="F9" s="46"/>
      <c r="G9" s="46"/>
      <c r="H9"/>
      <c r="I9" s="7"/>
      <c r="J9" s="6"/>
    </row>
    <row r="10" spans="2:10" ht="15" customHeight="1">
      <c r="B10" s="82">
        <v>1996</v>
      </c>
      <c r="C10" s="45">
        <v>570107</v>
      </c>
      <c r="D10" s="46"/>
      <c r="E10" s="46"/>
      <c r="F10" s="46"/>
      <c r="G10" s="46"/>
      <c r="H10"/>
      <c r="I10" s="7"/>
      <c r="J10" s="6"/>
    </row>
    <row r="11" spans="2:10" ht="15" customHeight="1">
      <c r="B11" s="82">
        <v>1997</v>
      </c>
      <c r="C11" s="45">
        <v>559382</v>
      </c>
      <c r="D11" s="46"/>
      <c r="E11" s="46"/>
      <c r="F11" s="46"/>
      <c r="G11" s="46"/>
      <c r="H11"/>
      <c r="I11" s="7"/>
      <c r="J11" s="6"/>
    </row>
    <row r="12" spans="2:10" ht="15" customHeight="1">
      <c r="B12" s="82">
        <v>1998</v>
      </c>
      <c r="C12" s="46">
        <v>556251</v>
      </c>
      <c r="D12" s="46"/>
      <c r="E12" s="46"/>
      <c r="F12" s="46"/>
      <c r="G12" s="46"/>
      <c r="H12"/>
      <c r="I12" s="7"/>
      <c r="J12" s="6"/>
    </row>
    <row r="13" spans="2:10" ht="15" customHeight="1">
      <c r="B13" s="82">
        <v>1999</v>
      </c>
      <c r="C13" s="46">
        <v>560468</v>
      </c>
      <c r="D13" s="46"/>
      <c r="E13" s="46"/>
      <c r="F13" s="46"/>
      <c r="G13" s="46"/>
      <c r="H13"/>
      <c r="I13" s="7"/>
      <c r="J13" s="6"/>
    </row>
    <row r="14" spans="2:8" ht="15" customHeight="1">
      <c r="B14" s="82">
        <v>2000</v>
      </c>
      <c r="C14" s="46">
        <v>526579</v>
      </c>
      <c r="D14" s="46"/>
      <c r="E14" s="46"/>
      <c r="F14" s="46"/>
      <c r="G14" s="46"/>
      <c r="H14"/>
    </row>
    <row r="15" spans="2:8" ht="15" customHeight="1">
      <c r="B15" s="82">
        <v>2001</v>
      </c>
      <c r="C15" s="46">
        <v>501525</v>
      </c>
      <c r="D15" s="46"/>
      <c r="E15" s="46"/>
      <c r="F15" s="46"/>
      <c r="G15" s="46"/>
      <c r="H15"/>
    </row>
    <row r="16" spans="2:8" ht="15" customHeight="1">
      <c r="B16" s="82">
        <v>2002</v>
      </c>
      <c r="C16" s="46">
        <v>555219</v>
      </c>
      <c r="D16" s="46"/>
      <c r="E16" s="46"/>
      <c r="F16" s="46"/>
      <c r="G16" s="46"/>
      <c r="H16"/>
    </row>
    <row r="17" spans="2:8" ht="15" customHeight="1">
      <c r="B17" s="82">
        <v>2003</v>
      </c>
      <c r="C17" s="47">
        <v>590513</v>
      </c>
      <c r="D17" s="46"/>
      <c r="E17" s="46"/>
      <c r="F17" s="46"/>
      <c r="G17" s="46"/>
      <c r="H17"/>
    </row>
    <row r="18" spans="2:8" ht="15" customHeight="1">
      <c r="B18" s="82">
        <v>2004</v>
      </c>
      <c r="C18" s="47">
        <v>603672</v>
      </c>
      <c r="D18" s="46">
        <v>747480.8269574421</v>
      </c>
      <c r="E18" s="46"/>
      <c r="F18" s="46"/>
      <c r="G18" s="46"/>
      <c r="H18"/>
    </row>
    <row r="19" spans="2:8" ht="15" customHeight="1">
      <c r="B19" s="82">
        <v>2005</v>
      </c>
      <c r="C19" s="47">
        <v>610308</v>
      </c>
      <c r="D19" s="46">
        <v>716617.3693281693</v>
      </c>
      <c r="E19" s="46"/>
      <c r="F19" s="46">
        <v>302192.0565340315</v>
      </c>
      <c r="G19" s="46"/>
      <c r="H19"/>
    </row>
    <row r="20" spans="2:8" ht="15" customHeight="1">
      <c r="B20" s="82">
        <v>2006</v>
      </c>
      <c r="C20" s="47">
        <v>799509</v>
      </c>
      <c r="D20" s="46">
        <v>788784.0737754707</v>
      </c>
      <c r="E20" s="46"/>
      <c r="F20" s="46">
        <v>373405.93948682543</v>
      </c>
      <c r="G20" s="46"/>
      <c r="H20"/>
    </row>
    <row r="21" spans="2:8" ht="15" customHeight="1">
      <c r="B21" s="82">
        <v>2007</v>
      </c>
      <c r="C21" s="47">
        <v>837472</v>
      </c>
      <c r="D21" s="46">
        <v>824587.99538197</v>
      </c>
      <c r="E21" s="46"/>
      <c r="F21" s="46">
        <v>386112.210002093</v>
      </c>
      <c r="G21" s="46"/>
      <c r="H21"/>
    </row>
    <row r="22" spans="2:10" ht="15" customHeight="1">
      <c r="B22" s="82">
        <v>2008</v>
      </c>
      <c r="C22" s="47">
        <v>848044</v>
      </c>
      <c r="D22" s="46">
        <v>842725.2630315272</v>
      </c>
      <c r="E22" s="46">
        <v>805245.193024413</v>
      </c>
      <c r="F22" s="46">
        <v>395262.10578577773</v>
      </c>
      <c r="G22" s="46"/>
      <c r="H22"/>
      <c r="J22" s="9"/>
    </row>
    <row r="23" spans="2:8" ht="15" customHeight="1">
      <c r="B23" s="82">
        <v>2009</v>
      </c>
      <c r="C23" s="47">
        <v>842020</v>
      </c>
      <c r="D23" s="46">
        <v>739341.3770242364</v>
      </c>
      <c r="E23" s="46">
        <v>698506.8330960547</v>
      </c>
      <c r="F23" s="46">
        <v>325502.82579597295</v>
      </c>
      <c r="G23" s="46">
        <v>294676.43520863383</v>
      </c>
      <c r="H23"/>
    </row>
    <row r="24" spans="2:8" ht="15" customHeight="1">
      <c r="B24" s="83">
        <v>2010</v>
      </c>
      <c r="C24" s="47">
        <v>851593</v>
      </c>
      <c r="D24" s="46">
        <v>777725.0757836702</v>
      </c>
      <c r="E24" s="46">
        <v>740592.4135312893</v>
      </c>
      <c r="F24" s="46">
        <v>338744.1156730183</v>
      </c>
      <c r="G24" s="46">
        <v>318187.8807590074</v>
      </c>
      <c r="H24"/>
    </row>
    <row r="25" spans="2:8" ht="15" customHeight="1">
      <c r="B25" s="82">
        <v>2011</v>
      </c>
      <c r="C25" s="47">
        <v>814091</v>
      </c>
      <c r="D25" s="46">
        <v>681784.7441411179</v>
      </c>
      <c r="E25" s="46">
        <v>639466.632088575</v>
      </c>
      <c r="F25" s="46">
        <v>208626.49069739017</v>
      </c>
      <c r="G25" s="46">
        <v>126785.9370376973</v>
      </c>
      <c r="H25" s="1"/>
    </row>
    <row r="26" spans="2:8" ht="15" customHeight="1">
      <c r="B26" s="82">
        <v>2012</v>
      </c>
      <c r="C26" s="47">
        <v>830693</v>
      </c>
      <c r="D26" s="46">
        <v>604165.267906092</v>
      </c>
      <c r="E26" s="46">
        <v>575805.6448093131</v>
      </c>
      <c r="F26" s="46">
        <v>58535.16966528514</v>
      </c>
      <c r="G26" s="46">
        <v>67306.66823397223</v>
      </c>
      <c r="H26"/>
    </row>
    <row r="27" spans="2:8" ht="15" customHeight="1">
      <c r="B27" s="82">
        <v>2013</v>
      </c>
      <c r="C27" s="47">
        <v>814072</v>
      </c>
      <c r="D27" s="46">
        <v>758256.8035449089</v>
      </c>
      <c r="E27" s="46">
        <v>715358.6599043657</v>
      </c>
      <c r="F27" s="46">
        <v>280317.2651676377</v>
      </c>
      <c r="G27" s="46">
        <v>278307.6463392226</v>
      </c>
      <c r="H27"/>
    </row>
    <row r="28" spans="2:8" ht="15" customHeight="1">
      <c r="B28" s="82">
        <v>2014</v>
      </c>
      <c r="C28" s="47">
        <v>828029</v>
      </c>
      <c r="D28" s="46">
        <v>702306.853101292</v>
      </c>
      <c r="E28" s="46">
        <v>653333.835772102</v>
      </c>
      <c r="F28" s="46">
        <v>198931.931307945</v>
      </c>
      <c r="G28" s="46">
        <v>201001.17229731585</v>
      </c>
      <c r="H28"/>
    </row>
    <row r="29" spans="2:8" ht="15" customHeight="1">
      <c r="B29" s="84">
        <v>2015</v>
      </c>
      <c r="C29" s="44">
        <v>823531</v>
      </c>
      <c r="D29" s="43">
        <v>653252.9080335614</v>
      </c>
      <c r="E29" s="43">
        <v>605682.9215663726</v>
      </c>
      <c r="F29" s="43">
        <v>152038.31004522362</v>
      </c>
      <c r="G29" s="43">
        <v>154195.06469589396</v>
      </c>
      <c r="H29"/>
    </row>
    <row r="30" spans="2:7" ht="82.5" customHeight="1">
      <c r="B30" s="94" t="s">
        <v>63</v>
      </c>
      <c r="C30" s="95"/>
      <c r="D30" s="95"/>
      <c r="E30" s="95"/>
      <c r="F30" s="95"/>
      <c r="G30" s="95"/>
    </row>
    <row r="31" ht="12.75">
      <c r="C31" s="17"/>
    </row>
    <row r="32" ht="12.75">
      <c r="C32" s="17"/>
    </row>
  </sheetData>
  <sheetProtection/>
  <mergeCells count="2">
    <mergeCell ref="B30:G30"/>
    <mergeCell ref="B2:G2"/>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Y27"/>
  <sheetViews>
    <sheetView showGridLines="0" zoomScalePageLayoutView="0" workbookViewId="0" topLeftCell="A1">
      <selection activeCell="B16" sqref="B16"/>
    </sheetView>
  </sheetViews>
  <sheetFormatPr defaultColWidth="11.421875" defaultRowHeight="12.75"/>
  <cols>
    <col min="1" max="1" width="3.421875" style="12" customWidth="1"/>
    <col min="2" max="2" width="43.8515625" style="12" customWidth="1"/>
    <col min="3" max="14" width="8.7109375" style="12" customWidth="1"/>
    <col min="15" max="16384" width="11.421875" style="12" customWidth="1"/>
  </cols>
  <sheetData>
    <row r="2" spans="2:14" ht="18.75" customHeight="1">
      <c r="B2" s="105" t="s">
        <v>51</v>
      </c>
      <c r="C2" s="105"/>
      <c r="D2" s="105"/>
      <c r="E2" s="105"/>
      <c r="F2" s="105"/>
      <c r="G2" s="105"/>
      <c r="H2" s="105"/>
      <c r="I2" s="105"/>
      <c r="J2" s="105"/>
      <c r="K2" s="105"/>
      <c r="L2" s="105"/>
      <c r="M2" s="105"/>
      <c r="N2" s="105"/>
    </row>
    <row r="3" spans="2:14" ht="15" customHeight="1">
      <c r="B3" s="54"/>
      <c r="C3" s="50">
        <v>2004</v>
      </c>
      <c r="D3" s="50">
        <v>2005</v>
      </c>
      <c r="E3" s="50">
        <v>2006</v>
      </c>
      <c r="F3" s="50">
        <v>2007</v>
      </c>
      <c r="G3" s="50">
        <v>2008</v>
      </c>
      <c r="H3" s="50">
        <v>2009</v>
      </c>
      <c r="I3" s="50">
        <v>2010</v>
      </c>
      <c r="J3" s="50">
        <v>2011</v>
      </c>
      <c r="K3" s="50">
        <v>2012</v>
      </c>
      <c r="L3" s="50">
        <v>2013</v>
      </c>
      <c r="M3" s="50">
        <v>2014</v>
      </c>
      <c r="N3" s="50">
        <v>2015</v>
      </c>
    </row>
    <row r="4" spans="2:14" ht="15" customHeight="1">
      <c r="B4" s="53" t="s">
        <v>39</v>
      </c>
      <c r="C4" s="52">
        <v>60.691335374113535</v>
      </c>
      <c r="D4" s="52">
        <v>60.64923147982753</v>
      </c>
      <c r="E4" s="52">
        <v>60.577717811978424</v>
      </c>
      <c r="F4" s="52">
        <v>60.54582910954636</v>
      </c>
      <c r="G4" s="52">
        <v>60.482164440882705</v>
      </c>
      <c r="H4" s="52">
        <v>60.551911896088356</v>
      </c>
      <c r="I4" s="52">
        <v>60.51621600244623</v>
      </c>
      <c r="J4" s="52">
        <v>60.76611512302583</v>
      </c>
      <c r="K4" s="52">
        <v>61.02558877079414</v>
      </c>
      <c r="L4" s="52">
        <v>61.188651832163195</v>
      </c>
      <c r="M4" s="52">
        <v>61.357833785352305</v>
      </c>
      <c r="N4" s="52">
        <v>61.6037042980147</v>
      </c>
    </row>
    <row r="5" spans="2:14" ht="15" customHeight="1">
      <c r="B5" s="53" t="s">
        <v>40</v>
      </c>
      <c r="C5" s="52">
        <v>60.485702046235</v>
      </c>
      <c r="D5" s="52">
        <v>60.4210912929308</v>
      </c>
      <c r="E5" s="52">
        <v>60.314765189468</v>
      </c>
      <c r="F5" s="52">
        <v>60.2910241765643</v>
      </c>
      <c r="G5" s="52">
        <v>60.2570474585373</v>
      </c>
      <c r="H5" s="52">
        <v>60.8545683348818</v>
      </c>
      <c r="I5" s="52">
        <v>60.7234121992084</v>
      </c>
      <c r="J5" s="52">
        <v>60.5520185420204</v>
      </c>
      <c r="K5" s="52">
        <v>61.5446565545247</v>
      </c>
      <c r="L5" s="52">
        <v>61.5646426943045</v>
      </c>
      <c r="M5" s="52">
        <v>61.5031644741676</v>
      </c>
      <c r="N5" s="52">
        <v>61.7350426482672</v>
      </c>
    </row>
    <row r="6" spans="2:18" ht="43.5" customHeight="1">
      <c r="B6" s="106" t="s">
        <v>64</v>
      </c>
      <c r="C6" s="107"/>
      <c r="D6" s="107"/>
      <c r="E6" s="107"/>
      <c r="F6" s="107"/>
      <c r="G6" s="107"/>
      <c r="H6" s="107"/>
      <c r="I6" s="107"/>
      <c r="J6" s="107"/>
      <c r="K6" s="107"/>
      <c r="L6" s="107"/>
      <c r="M6" s="107"/>
      <c r="N6" s="107"/>
      <c r="O6" s="13"/>
      <c r="P6" s="13"/>
      <c r="Q6" s="13"/>
      <c r="R6" s="13"/>
    </row>
    <row r="7" spans="2:18" ht="15">
      <c r="B7" s="13"/>
      <c r="C7" s="14"/>
      <c r="D7" s="14"/>
      <c r="E7" s="14"/>
      <c r="F7" s="14"/>
      <c r="G7" s="14"/>
      <c r="H7" s="14"/>
      <c r="I7" s="14"/>
      <c r="J7" s="14"/>
      <c r="K7" s="15"/>
      <c r="L7" s="15"/>
      <c r="M7" s="15"/>
      <c r="N7" s="15"/>
      <c r="O7" s="15"/>
      <c r="P7" s="15"/>
      <c r="Q7" s="15"/>
      <c r="R7" s="15"/>
    </row>
    <row r="8" spans="2:18" ht="15">
      <c r="B8" s="13"/>
      <c r="C8" s="14"/>
      <c r="D8" s="14"/>
      <c r="E8" s="14"/>
      <c r="F8" s="14"/>
      <c r="G8" s="14"/>
      <c r="H8" s="14"/>
      <c r="I8" s="14"/>
      <c r="J8" s="14"/>
      <c r="K8" s="14"/>
      <c r="L8" s="14"/>
      <c r="M8" s="14"/>
      <c r="N8" s="14"/>
      <c r="O8" s="14"/>
      <c r="P8" s="14"/>
      <c r="Q8" s="14"/>
      <c r="R8" s="14"/>
    </row>
    <row r="9" spans="2:18" ht="15">
      <c r="B9" s="13"/>
      <c r="C9" s="14"/>
      <c r="D9" s="14"/>
      <c r="E9" s="14"/>
      <c r="F9" s="14"/>
      <c r="G9" s="14"/>
      <c r="H9" s="14"/>
      <c r="I9" s="14"/>
      <c r="J9" s="14"/>
      <c r="K9" s="15"/>
      <c r="L9" s="15"/>
      <c r="M9" s="15"/>
      <c r="N9" s="15"/>
      <c r="O9" s="15"/>
      <c r="P9" s="15"/>
      <c r="Q9" s="15"/>
      <c r="R9" s="15"/>
    </row>
    <row r="10" spans="2:18" ht="15">
      <c r="B10" s="13"/>
      <c r="C10" s="14"/>
      <c r="D10" s="14"/>
      <c r="E10" s="14"/>
      <c r="F10" s="14"/>
      <c r="G10" s="14"/>
      <c r="H10" s="14"/>
      <c r="I10" s="14"/>
      <c r="J10" s="14"/>
      <c r="K10" s="15"/>
      <c r="L10" s="15"/>
      <c r="M10" s="15"/>
      <c r="N10" s="15"/>
      <c r="O10" s="15"/>
      <c r="P10" s="15"/>
      <c r="Q10" s="15"/>
      <c r="R10" s="15"/>
    </row>
    <row r="11" spans="2:18" ht="15">
      <c r="B11" s="13"/>
      <c r="C11" s="14"/>
      <c r="D11" s="14"/>
      <c r="E11" s="14"/>
      <c r="F11" s="14"/>
      <c r="G11" s="14"/>
      <c r="H11" s="14"/>
      <c r="I11" s="14"/>
      <c r="J11" s="14"/>
      <c r="K11" s="15"/>
      <c r="L11" s="15"/>
      <c r="M11" s="15"/>
      <c r="N11" s="15"/>
      <c r="O11" s="15"/>
      <c r="P11" s="15"/>
      <c r="Q11" s="15"/>
      <c r="R11" s="15"/>
    </row>
    <row r="12" spans="2:18" ht="15">
      <c r="B12" s="13"/>
      <c r="C12" s="14"/>
      <c r="D12" s="14"/>
      <c r="E12" s="14"/>
      <c r="F12" s="14"/>
      <c r="G12" s="14"/>
      <c r="H12" s="14"/>
      <c r="I12" s="14"/>
      <c r="J12" s="14"/>
      <c r="K12" s="15"/>
      <c r="L12" s="15"/>
      <c r="M12" s="15"/>
      <c r="N12" s="15"/>
      <c r="O12" s="15"/>
      <c r="P12" s="15"/>
      <c r="Q12" s="15"/>
      <c r="R12" s="15"/>
    </row>
    <row r="13" spans="2:18" ht="15">
      <c r="B13" s="13"/>
      <c r="C13" s="13"/>
      <c r="D13" s="13"/>
      <c r="E13" s="13"/>
      <c r="F13" s="13"/>
      <c r="G13" s="13"/>
      <c r="H13" s="13"/>
      <c r="I13" s="13"/>
      <c r="J13" s="13"/>
      <c r="K13" s="13"/>
      <c r="L13" s="13"/>
      <c r="M13" s="13"/>
      <c r="N13" s="13"/>
      <c r="O13" s="13"/>
      <c r="P13" s="13"/>
      <c r="Q13" s="13"/>
      <c r="R13" s="13"/>
    </row>
    <row r="14" spans="2:18" ht="15">
      <c r="B14" s="13"/>
      <c r="C14" s="13"/>
      <c r="D14" s="13"/>
      <c r="E14" s="13"/>
      <c r="F14" s="13"/>
      <c r="G14" s="13"/>
      <c r="H14" s="13"/>
      <c r="I14" s="13"/>
      <c r="J14" s="13"/>
      <c r="K14" s="13"/>
      <c r="L14" s="13"/>
      <c r="M14" s="13"/>
      <c r="N14" s="13"/>
      <c r="O14" s="13"/>
      <c r="P14" s="13"/>
      <c r="Q14" s="13"/>
      <c r="R14" s="13"/>
    </row>
    <row r="15" spans="2:18" ht="15">
      <c r="B15" s="13"/>
      <c r="C15" s="13"/>
      <c r="D15" s="13"/>
      <c r="E15" s="13"/>
      <c r="F15" s="13"/>
      <c r="G15" s="13"/>
      <c r="H15" s="13"/>
      <c r="I15" s="13"/>
      <c r="J15" s="13"/>
      <c r="K15" s="13"/>
      <c r="L15" s="13"/>
      <c r="M15" s="13"/>
      <c r="N15" s="13"/>
      <c r="O15" s="13"/>
      <c r="P15" s="13"/>
      <c r="Q15" s="13"/>
      <c r="R15" s="13"/>
    </row>
    <row r="16" spans="2:18" ht="15">
      <c r="B16" s="13"/>
      <c r="C16" s="13"/>
      <c r="D16" s="13"/>
      <c r="E16" s="13"/>
      <c r="F16" s="13"/>
      <c r="G16" s="13"/>
      <c r="H16" s="13"/>
      <c r="I16" s="13"/>
      <c r="J16" s="13"/>
      <c r="K16" s="13"/>
      <c r="L16" s="13"/>
      <c r="M16" s="13"/>
      <c r="N16" s="13"/>
      <c r="O16" s="13"/>
      <c r="P16" s="13"/>
      <c r="Q16" s="13"/>
      <c r="R16" s="13"/>
    </row>
    <row r="17" spans="2:18" ht="15">
      <c r="B17" s="13"/>
      <c r="C17" s="13"/>
      <c r="D17" s="13"/>
      <c r="E17" s="13"/>
      <c r="F17" s="13"/>
      <c r="G17" s="13"/>
      <c r="H17" s="13"/>
      <c r="I17" s="13"/>
      <c r="J17" s="13"/>
      <c r="K17" s="13"/>
      <c r="L17" s="13"/>
      <c r="M17" s="13"/>
      <c r="N17" s="13"/>
      <c r="O17" s="13"/>
      <c r="P17" s="13"/>
      <c r="Q17" s="13"/>
      <c r="R17" s="13"/>
    </row>
    <row r="18" spans="2:18" ht="15">
      <c r="B18" s="13"/>
      <c r="C18" s="13"/>
      <c r="D18" s="13"/>
      <c r="E18" s="13"/>
      <c r="F18" s="13"/>
      <c r="G18" s="13"/>
      <c r="H18" s="13"/>
      <c r="I18" s="13"/>
      <c r="J18" s="13"/>
      <c r="K18" s="13"/>
      <c r="L18" s="13"/>
      <c r="M18" s="13"/>
      <c r="N18" s="13"/>
      <c r="O18" s="13"/>
      <c r="P18" s="13"/>
      <c r="Q18" s="13"/>
      <c r="R18" s="13"/>
    </row>
    <row r="19" spans="2:18" ht="15">
      <c r="B19" s="13"/>
      <c r="C19" s="13"/>
      <c r="D19" s="13"/>
      <c r="E19" s="13"/>
      <c r="F19" s="13"/>
      <c r="G19" s="13"/>
      <c r="H19" s="13"/>
      <c r="I19" s="13"/>
      <c r="J19" s="13"/>
      <c r="K19" s="13"/>
      <c r="L19" s="13"/>
      <c r="M19" s="13"/>
      <c r="N19" s="13"/>
      <c r="O19" s="13"/>
      <c r="P19" s="13"/>
      <c r="Q19" s="13"/>
      <c r="R19" s="13"/>
    </row>
    <row r="20" spans="2:18" ht="15">
      <c r="B20" s="13"/>
      <c r="C20" s="13"/>
      <c r="D20" s="13"/>
      <c r="E20" s="13"/>
      <c r="F20" s="13"/>
      <c r="G20" s="13"/>
      <c r="H20" s="13"/>
      <c r="I20" s="13"/>
      <c r="J20" s="13"/>
      <c r="K20" s="13"/>
      <c r="L20" s="13"/>
      <c r="M20" s="13"/>
      <c r="N20" s="13"/>
      <c r="O20" s="13"/>
      <c r="P20" s="13"/>
      <c r="Q20" s="13"/>
      <c r="R20" s="13"/>
    </row>
    <row r="21" spans="2:18" ht="15">
      <c r="B21" s="13"/>
      <c r="C21" s="13"/>
      <c r="D21" s="13"/>
      <c r="E21" s="13"/>
      <c r="F21" s="13"/>
      <c r="G21" s="13"/>
      <c r="H21" s="13"/>
      <c r="I21" s="13"/>
      <c r="J21" s="13"/>
      <c r="K21" s="13"/>
      <c r="L21" s="13"/>
      <c r="M21" s="13"/>
      <c r="N21" s="13"/>
      <c r="O21" s="13"/>
      <c r="P21" s="13"/>
      <c r="Q21" s="13"/>
      <c r="R21" s="13"/>
    </row>
    <row r="22" spans="2:18" ht="15">
      <c r="B22" s="13"/>
      <c r="C22" s="13"/>
      <c r="D22" s="13"/>
      <c r="E22" s="13"/>
      <c r="F22" s="13"/>
      <c r="G22" s="13"/>
      <c r="H22" s="13"/>
      <c r="I22" s="13"/>
      <c r="J22" s="13"/>
      <c r="K22" s="13"/>
      <c r="L22" s="13"/>
      <c r="M22" s="13"/>
      <c r="N22" s="13"/>
      <c r="O22" s="13"/>
      <c r="P22" s="13"/>
      <c r="Q22" s="13"/>
      <c r="R22" s="13"/>
    </row>
    <row r="23" spans="2:18" ht="15">
      <c r="B23" s="13"/>
      <c r="C23" s="13"/>
      <c r="D23" s="13"/>
      <c r="E23" s="13"/>
      <c r="F23" s="13"/>
      <c r="G23" s="13"/>
      <c r="H23" s="13"/>
      <c r="I23" s="13"/>
      <c r="J23" s="13"/>
      <c r="K23" s="13"/>
      <c r="L23" s="13"/>
      <c r="M23" s="13"/>
      <c r="N23" s="13"/>
      <c r="O23" s="13"/>
      <c r="P23" s="13"/>
      <c r="Q23" s="13"/>
      <c r="R23" s="13"/>
    </row>
    <row r="24" spans="2:18" ht="15">
      <c r="B24" s="13"/>
      <c r="C24" s="13"/>
      <c r="D24" s="13"/>
      <c r="E24" s="13"/>
      <c r="F24" s="13"/>
      <c r="G24" s="13"/>
      <c r="H24" s="13"/>
      <c r="I24" s="13"/>
      <c r="J24" s="13"/>
      <c r="K24" s="13"/>
      <c r="L24" s="13"/>
      <c r="M24" s="13"/>
      <c r="N24" s="13"/>
      <c r="O24" s="13"/>
      <c r="P24" s="13"/>
      <c r="Q24" s="13"/>
      <c r="R24" s="13"/>
    </row>
    <row r="25" spans="2:18" ht="15">
      <c r="B25" s="13"/>
      <c r="C25" s="13"/>
      <c r="D25" s="13"/>
      <c r="E25" s="13"/>
      <c r="F25" s="13"/>
      <c r="G25" s="13"/>
      <c r="H25" s="13"/>
      <c r="I25" s="13"/>
      <c r="J25" s="13"/>
      <c r="K25" s="13"/>
      <c r="L25" s="13"/>
      <c r="M25" s="13"/>
      <c r="N25" s="13"/>
      <c r="O25" s="13"/>
      <c r="P25" s="13"/>
      <c r="Q25" s="13"/>
      <c r="R25" s="13"/>
    </row>
    <row r="26" spans="2:18" ht="15">
      <c r="B26" s="13"/>
      <c r="C26" s="13"/>
      <c r="D26" s="13"/>
      <c r="E26" s="13"/>
      <c r="F26" s="13"/>
      <c r="G26" s="13"/>
      <c r="H26" s="13"/>
      <c r="I26" s="13"/>
      <c r="J26" s="13"/>
      <c r="K26" s="13"/>
      <c r="L26" s="13"/>
      <c r="M26" s="13"/>
      <c r="N26" s="13"/>
      <c r="O26" s="13"/>
      <c r="P26" s="13"/>
      <c r="Q26" s="13"/>
      <c r="R26" s="13"/>
    </row>
    <row r="27" spans="2:25" ht="15">
      <c r="B27" s="13"/>
      <c r="C27" s="13"/>
      <c r="D27" s="13"/>
      <c r="E27" s="13"/>
      <c r="F27" s="13"/>
      <c r="G27" s="13"/>
      <c r="H27" s="13"/>
      <c r="I27" s="13"/>
      <c r="J27" s="16"/>
      <c r="K27" s="16"/>
      <c r="L27" s="16"/>
      <c r="M27" s="16"/>
      <c r="N27" s="16"/>
      <c r="O27" s="16"/>
      <c r="P27" s="16"/>
      <c r="Q27" s="16"/>
      <c r="R27" s="16"/>
      <c r="S27" s="16"/>
      <c r="T27" s="16"/>
      <c r="U27" s="16"/>
      <c r="V27" s="16"/>
      <c r="W27" s="16"/>
      <c r="X27" s="16"/>
      <c r="Y27" s="16"/>
    </row>
  </sheetData>
  <sheetProtection/>
  <mergeCells count="2">
    <mergeCell ref="B6:N6"/>
    <mergeCell ref="B2:N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F27" sqref="F27"/>
    </sheetView>
  </sheetViews>
  <sheetFormatPr defaultColWidth="11.421875" defaultRowHeight="12.75"/>
  <cols>
    <col min="1" max="1" width="2.7109375" style="0" customWidth="1"/>
    <col min="2" max="2" width="7.28125" style="0" customWidth="1"/>
    <col min="3" max="7" width="13.7109375" style="0" customWidth="1"/>
  </cols>
  <sheetData>
    <row r="1" spans="1:7" ht="12.75">
      <c r="A1" s="17"/>
      <c r="B1" s="17"/>
      <c r="C1" s="17"/>
      <c r="D1" s="17"/>
      <c r="E1" s="17"/>
      <c r="F1" s="17"/>
      <c r="G1" s="17"/>
    </row>
    <row r="2" spans="1:7" ht="31.5" customHeight="1">
      <c r="A2" s="17"/>
      <c r="B2" s="98" t="s">
        <v>59</v>
      </c>
      <c r="C2" s="99"/>
      <c r="D2" s="99"/>
      <c r="E2" s="99"/>
      <c r="F2" s="99"/>
      <c r="G2" s="99"/>
    </row>
    <row r="3" spans="1:7" ht="30" customHeight="1">
      <c r="A3" s="17"/>
      <c r="B3" s="65"/>
      <c r="C3" s="55" t="s">
        <v>52</v>
      </c>
      <c r="D3" s="55" t="s">
        <v>54</v>
      </c>
      <c r="E3" s="55" t="s">
        <v>55</v>
      </c>
      <c r="F3" s="55" t="s">
        <v>53</v>
      </c>
      <c r="G3" s="55" t="s">
        <v>58</v>
      </c>
    </row>
    <row r="4" spans="1:7" ht="15" customHeight="1">
      <c r="A4" s="17"/>
      <c r="B4" s="85">
        <v>2004</v>
      </c>
      <c r="C4" s="56">
        <v>1237.3286932959766</v>
      </c>
      <c r="D4" s="56">
        <v>1611.966299435137</v>
      </c>
      <c r="E4" s="56">
        <v>874.1804553981071</v>
      </c>
      <c r="F4" s="62">
        <v>1268.1374885790608</v>
      </c>
      <c r="G4" s="57">
        <v>1307.9025776228652</v>
      </c>
    </row>
    <row r="5" spans="1:7" ht="15" customHeight="1">
      <c r="A5" s="17"/>
      <c r="B5" s="86">
        <v>2005</v>
      </c>
      <c r="C5" s="58">
        <v>1251.9665796274537</v>
      </c>
      <c r="D5" s="58">
        <v>1627.4001624727225</v>
      </c>
      <c r="E5" s="58">
        <v>887.5971590287472</v>
      </c>
      <c r="F5" s="63">
        <v>1295.0335752167787</v>
      </c>
      <c r="G5" s="59">
        <v>1323.4458883706322</v>
      </c>
    </row>
    <row r="6" spans="1:7" ht="15" customHeight="1">
      <c r="A6" s="17"/>
      <c r="B6" s="86">
        <v>2006</v>
      </c>
      <c r="C6" s="58">
        <v>1272.1285017923556</v>
      </c>
      <c r="D6" s="58">
        <v>1646.6587720999262</v>
      </c>
      <c r="E6" s="58">
        <v>908.3013918514742</v>
      </c>
      <c r="F6" s="63">
        <v>1310.5610859711269</v>
      </c>
      <c r="G6" s="59">
        <v>1343.6677548163586</v>
      </c>
    </row>
    <row r="7" spans="1:7" ht="15" customHeight="1">
      <c r="A7" s="17"/>
      <c r="B7" s="86">
        <v>2007</v>
      </c>
      <c r="C7" s="58">
        <v>1289.3533147154094</v>
      </c>
      <c r="D7" s="58">
        <v>1662.583448519233</v>
      </c>
      <c r="E7" s="58">
        <v>928.1019554696097</v>
      </c>
      <c r="F7" s="63">
        <v>1337.3827091451312</v>
      </c>
      <c r="G7" s="59">
        <v>1360.885303727245</v>
      </c>
    </row>
    <row r="8" spans="1:7" ht="15" customHeight="1">
      <c r="A8" s="17"/>
      <c r="B8" s="86">
        <v>2008</v>
      </c>
      <c r="C8" s="58">
        <v>1307.278424547362</v>
      </c>
      <c r="D8" s="58">
        <v>1674.3902751031378</v>
      </c>
      <c r="E8" s="58">
        <v>951.3833580651853</v>
      </c>
      <c r="F8" s="63">
        <v>1389.2924645393525</v>
      </c>
      <c r="G8" s="59">
        <v>1380.9240000706234</v>
      </c>
    </row>
    <row r="9" spans="1:7" ht="15" customHeight="1">
      <c r="A9" s="17"/>
      <c r="B9" s="86">
        <v>2009</v>
      </c>
      <c r="C9" s="58">
        <v>1316.2063411243264</v>
      </c>
      <c r="D9" s="58">
        <v>1684.4488433413303</v>
      </c>
      <c r="E9" s="58">
        <v>963.5190454389885</v>
      </c>
      <c r="F9" s="63">
        <v>1417.7103532436702</v>
      </c>
      <c r="G9" s="59">
        <v>1390.9882736078189</v>
      </c>
    </row>
    <row r="10" spans="1:7" ht="15" customHeight="1">
      <c r="A10" s="17"/>
      <c r="B10" s="86">
        <v>2010</v>
      </c>
      <c r="C10" s="58">
        <v>1329.1541871074462</v>
      </c>
      <c r="D10" s="58">
        <v>1699.3573600350906</v>
      </c>
      <c r="E10" s="58">
        <v>978.7021927412294</v>
      </c>
      <c r="F10" s="63">
        <v>1402.7115873152788</v>
      </c>
      <c r="G10" s="59">
        <v>1404.3834131167093</v>
      </c>
    </row>
    <row r="11" spans="1:7" ht="15" customHeight="1">
      <c r="A11" s="17"/>
      <c r="B11" s="86">
        <v>2011</v>
      </c>
      <c r="C11" s="58">
        <v>1344.6177329424158</v>
      </c>
      <c r="D11" s="58">
        <v>1720.2097661549342</v>
      </c>
      <c r="E11" s="58">
        <v>993.5841874917417</v>
      </c>
      <c r="F11" s="63">
        <v>1424.1607452871635</v>
      </c>
      <c r="G11" s="59">
        <v>1426.028008560244</v>
      </c>
    </row>
    <row r="12" spans="1:7" ht="15" customHeight="1">
      <c r="A12" s="17"/>
      <c r="B12" s="86">
        <v>2012</v>
      </c>
      <c r="C12" s="58">
        <v>1341.6507913878363</v>
      </c>
      <c r="D12" s="58">
        <v>1694.8757012717017</v>
      </c>
      <c r="E12" s="58">
        <v>1009.3647544890799</v>
      </c>
      <c r="F12" s="63">
        <v>1460.687432048787</v>
      </c>
      <c r="G12" s="59">
        <v>1412.7179546866887</v>
      </c>
    </row>
    <row r="13" spans="1:7" ht="15" customHeight="1">
      <c r="A13" s="17"/>
      <c r="B13" s="86">
        <v>2013</v>
      </c>
      <c r="C13" s="58">
        <v>1348.9768001790214</v>
      </c>
      <c r="D13" s="58">
        <v>1698.6593268836539</v>
      </c>
      <c r="E13" s="58">
        <v>1022.3694464515319</v>
      </c>
      <c r="F13" s="63">
        <v>1456.8060235462465</v>
      </c>
      <c r="G13" s="59">
        <v>1425.2950171064706</v>
      </c>
    </row>
    <row r="14" spans="1:7" ht="15" customHeight="1">
      <c r="A14" s="17"/>
      <c r="B14" s="86">
        <v>2014</v>
      </c>
      <c r="C14" s="58">
        <v>1365.24905247699</v>
      </c>
      <c r="D14" s="58">
        <v>1718.0054779318793</v>
      </c>
      <c r="E14" s="58">
        <v>1037.5057341003533</v>
      </c>
      <c r="F14" s="63">
        <v>1459.0768372522189</v>
      </c>
      <c r="G14" s="59">
        <v>1440.2934530937553</v>
      </c>
    </row>
    <row r="15" spans="1:7" ht="15" customHeight="1">
      <c r="A15" s="17"/>
      <c r="B15" s="87">
        <v>2015</v>
      </c>
      <c r="C15" s="60">
        <v>1375.6473851613255</v>
      </c>
      <c r="D15" s="60">
        <v>1727.8219007461687</v>
      </c>
      <c r="E15" s="60">
        <v>1049.817103258598</v>
      </c>
      <c r="F15" s="64">
        <v>1471.5715954469</v>
      </c>
      <c r="G15" s="61">
        <v>1449.2774413019415</v>
      </c>
    </row>
    <row r="16" spans="1:7" ht="44.25" customHeight="1">
      <c r="A16" s="17"/>
      <c r="B16" s="100" t="s">
        <v>65</v>
      </c>
      <c r="C16" s="101"/>
      <c r="D16" s="101"/>
      <c r="E16" s="101"/>
      <c r="F16" s="101"/>
      <c r="G16" s="101"/>
    </row>
  </sheetData>
  <sheetProtection/>
  <mergeCells count="2">
    <mergeCell ref="B2:G2"/>
    <mergeCell ref="B16:G1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O18"/>
  <sheetViews>
    <sheetView showGridLines="0" zoomScalePageLayoutView="0" workbookViewId="0" topLeftCell="A1">
      <selection activeCell="H11" sqref="H11"/>
    </sheetView>
  </sheetViews>
  <sheetFormatPr defaultColWidth="11.421875" defaultRowHeight="12.75"/>
  <cols>
    <col min="1" max="1" width="3.57421875" style="25" customWidth="1"/>
    <col min="2" max="5" width="10.7109375" style="25" customWidth="1"/>
    <col min="6" max="6" width="15.7109375" style="25" customWidth="1"/>
    <col min="7" max="16384" width="11.421875" style="25" customWidth="1"/>
  </cols>
  <sheetData>
    <row r="2" spans="2:12" ht="42.75" customHeight="1">
      <c r="B2" s="102" t="s">
        <v>66</v>
      </c>
      <c r="C2" s="103"/>
      <c r="D2" s="103"/>
      <c r="E2" s="103"/>
      <c r="F2" s="103"/>
      <c r="G2" s="23"/>
      <c r="H2" s="23"/>
      <c r="I2" s="24"/>
      <c r="J2" s="23"/>
      <c r="K2" s="23"/>
      <c r="L2" s="22"/>
    </row>
    <row r="3" spans="2:15" ht="30" customHeight="1">
      <c r="B3" s="66" t="s">
        <v>37</v>
      </c>
      <c r="C3" s="66" t="s">
        <v>5</v>
      </c>
      <c r="D3" s="66" t="s">
        <v>4</v>
      </c>
      <c r="E3" s="66" t="s">
        <v>6</v>
      </c>
      <c r="F3" s="51" t="s">
        <v>38</v>
      </c>
      <c r="K3" s="3"/>
      <c r="L3" s="3"/>
      <c r="M3" s="3"/>
      <c r="N3" s="3"/>
      <c r="O3" s="18"/>
    </row>
    <row r="4" spans="2:15" ht="15" customHeight="1">
      <c r="B4" s="67">
        <v>1926</v>
      </c>
      <c r="C4" s="68">
        <v>751.77</v>
      </c>
      <c r="D4" s="68">
        <v>1473.85</v>
      </c>
      <c r="E4" s="68">
        <v>1133.92</v>
      </c>
      <c r="F4" s="69">
        <f>(C4/D4-1)*100</f>
        <v>-48.99277402720765</v>
      </c>
      <c r="K4" s="19"/>
      <c r="L4" s="20"/>
      <c r="M4" s="20"/>
      <c r="N4" s="20"/>
      <c r="O4" s="21"/>
    </row>
    <row r="5" spans="2:15" ht="15" customHeight="1">
      <c r="B5" s="70">
        <v>1928</v>
      </c>
      <c r="C5" s="71">
        <v>767.46</v>
      </c>
      <c r="D5" s="71">
        <v>1490.04</v>
      </c>
      <c r="E5" s="71">
        <v>1144.6</v>
      </c>
      <c r="F5" s="72">
        <f aca="true" t="shared" si="0" ref="F5:F14">(C5/D5-1)*100</f>
        <v>-48.49400016106949</v>
      </c>
      <c r="K5" s="19"/>
      <c r="L5" s="20"/>
      <c r="M5" s="20"/>
      <c r="N5" s="20"/>
      <c r="O5" s="21"/>
    </row>
    <row r="6" spans="2:15" ht="15" customHeight="1">
      <c r="B6" s="70">
        <v>1930</v>
      </c>
      <c r="C6" s="71">
        <v>789.67</v>
      </c>
      <c r="D6" s="71">
        <v>1517.1</v>
      </c>
      <c r="E6" s="71">
        <v>1173.28</v>
      </c>
      <c r="F6" s="72">
        <f t="shared" si="0"/>
        <v>-47.94871794871794</v>
      </c>
      <c r="K6" s="19"/>
      <c r="L6" s="20"/>
      <c r="M6" s="20"/>
      <c r="N6" s="20"/>
      <c r="O6" s="21"/>
    </row>
    <row r="7" spans="2:15" ht="15" customHeight="1">
      <c r="B7" s="70">
        <v>1932</v>
      </c>
      <c r="C7" s="71">
        <v>802.05</v>
      </c>
      <c r="D7" s="71">
        <v>1538.12</v>
      </c>
      <c r="E7" s="71">
        <v>1189.89</v>
      </c>
      <c r="F7" s="72">
        <f t="shared" si="0"/>
        <v>-47.85517384859439</v>
      </c>
      <c r="K7" s="19"/>
      <c r="L7" s="20"/>
      <c r="M7" s="20"/>
      <c r="N7" s="20"/>
      <c r="O7" s="21"/>
    </row>
    <row r="8" spans="2:15" ht="15" customHeight="1">
      <c r="B8" s="70">
        <v>1934</v>
      </c>
      <c r="C8" s="71">
        <v>824.67</v>
      </c>
      <c r="D8" s="71">
        <v>1527.05</v>
      </c>
      <c r="E8" s="71">
        <v>1197.66</v>
      </c>
      <c r="F8" s="72">
        <f t="shared" si="0"/>
        <v>-45.995874398349756</v>
      </c>
      <c r="K8" s="19"/>
      <c r="L8" s="20"/>
      <c r="M8" s="20"/>
      <c r="N8" s="20"/>
      <c r="O8" s="21"/>
    </row>
    <row r="9" spans="2:15" ht="15" customHeight="1">
      <c r="B9" s="70">
        <v>1936</v>
      </c>
      <c r="C9" s="71">
        <v>873.01</v>
      </c>
      <c r="D9" s="71">
        <v>1571.17</v>
      </c>
      <c r="E9" s="71">
        <v>1244.91</v>
      </c>
      <c r="F9" s="72">
        <f t="shared" si="0"/>
        <v>-44.43567532475798</v>
      </c>
      <c r="K9" s="19"/>
      <c r="L9" s="20"/>
      <c r="M9" s="20"/>
      <c r="N9" s="20"/>
      <c r="O9" s="21"/>
    </row>
    <row r="10" spans="2:15" ht="15" customHeight="1">
      <c r="B10" s="70">
        <v>1938</v>
      </c>
      <c r="C10" s="71">
        <v>935.96</v>
      </c>
      <c r="D10" s="71">
        <v>1607.54</v>
      </c>
      <c r="E10" s="71">
        <v>1290.73</v>
      </c>
      <c r="F10" s="72">
        <f t="shared" si="0"/>
        <v>-41.77687646963684</v>
      </c>
      <c r="K10" s="19"/>
      <c r="L10" s="20"/>
      <c r="M10" s="20"/>
      <c r="N10" s="20"/>
      <c r="O10" s="21"/>
    </row>
    <row r="11" spans="2:15" ht="15" customHeight="1">
      <c r="B11" s="70">
        <v>1940</v>
      </c>
      <c r="C11" s="71">
        <v>986.25</v>
      </c>
      <c r="D11" s="71">
        <v>1633.05</v>
      </c>
      <c r="E11" s="71">
        <v>1328.39</v>
      </c>
      <c r="F11" s="72">
        <f t="shared" si="0"/>
        <v>-39.606870579590336</v>
      </c>
      <c r="K11" s="19"/>
      <c r="L11" s="20"/>
      <c r="M11" s="20"/>
      <c r="N11" s="20"/>
      <c r="O11" s="21"/>
    </row>
    <row r="12" spans="2:15" ht="15" customHeight="1">
      <c r="B12" s="70">
        <v>1942</v>
      </c>
      <c r="C12" s="71">
        <v>1060.77</v>
      </c>
      <c r="D12" s="71">
        <v>1724.32</v>
      </c>
      <c r="E12" s="71">
        <v>1408.54</v>
      </c>
      <c r="F12" s="72">
        <f t="shared" si="0"/>
        <v>-38.4818363180848</v>
      </c>
      <c r="K12" s="19"/>
      <c r="L12" s="20"/>
      <c r="M12" s="20"/>
      <c r="N12" s="20"/>
      <c r="O12" s="21"/>
    </row>
    <row r="13" spans="2:15" ht="15" customHeight="1">
      <c r="B13" s="70">
        <v>1944</v>
      </c>
      <c r="C13" s="71">
        <v>1097.98</v>
      </c>
      <c r="D13" s="71">
        <v>1760.44</v>
      </c>
      <c r="E13" s="71">
        <v>1437.15</v>
      </c>
      <c r="F13" s="72">
        <f t="shared" si="0"/>
        <v>-37.63036513598873</v>
      </c>
      <c r="K13" s="19"/>
      <c r="L13" s="20"/>
      <c r="M13" s="20"/>
      <c r="N13" s="20"/>
      <c r="O13" s="21"/>
    </row>
    <row r="14" spans="2:15" ht="15" customHeight="1">
      <c r="B14" s="73">
        <v>1946</v>
      </c>
      <c r="C14" s="74">
        <v>1142.22</v>
      </c>
      <c r="D14" s="74">
        <v>1802.51</v>
      </c>
      <c r="E14" s="74">
        <v>1474.63</v>
      </c>
      <c r="F14" s="75">
        <f t="shared" si="0"/>
        <v>-36.63169691152892</v>
      </c>
      <c r="K14" s="19"/>
      <c r="L14" s="20"/>
      <c r="M14" s="20"/>
      <c r="N14" s="20"/>
      <c r="O14" s="21"/>
    </row>
    <row r="15" spans="2:6" ht="57.75" customHeight="1">
      <c r="B15" s="108" t="s">
        <v>67</v>
      </c>
      <c r="C15" s="109"/>
      <c r="D15" s="109"/>
      <c r="E15" s="109"/>
      <c r="F15" s="109"/>
    </row>
    <row r="17" spans="2:4" ht="12.75">
      <c r="B17" s="29"/>
      <c r="C17" s="30"/>
      <c r="D17" s="30"/>
    </row>
    <row r="18" spans="2:4" ht="12.75">
      <c r="B18" s="29"/>
      <c r="C18" s="30"/>
      <c r="D18" s="30"/>
    </row>
  </sheetData>
  <sheetProtection/>
  <mergeCells count="2">
    <mergeCell ref="B2:F2"/>
    <mergeCell ref="B15:F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N8"/>
  <sheetViews>
    <sheetView showGridLines="0" tabSelected="1" zoomScalePageLayoutView="0" workbookViewId="0" topLeftCell="A1">
      <selection activeCell="G23" sqref="G23"/>
    </sheetView>
  </sheetViews>
  <sheetFormatPr defaultColWidth="11.421875" defaultRowHeight="12.75"/>
  <cols>
    <col min="1" max="1" width="3.28125" style="0" customWidth="1"/>
    <col min="2" max="2" width="13.421875" style="0" customWidth="1"/>
    <col min="3" max="8" width="8.7109375" style="0" customWidth="1"/>
    <col min="9" max="13" width="7.421875" style="0" customWidth="1"/>
  </cols>
  <sheetData>
    <row r="1" spans="2:9" ht="12.75">
      <c r="B1" s="10"/>
      <c r="C1" s="10"/>
      <c r="D1" s="10"/>
      <c r="E1" s="10"/>
      <c r="F1" s="10"/>
      <c r="G1" s="10"/>
      <c r="H1" s="10"/>
      <c r="I1" s="10"/>
    </row>
    <row r="2" spans="2:13" ht="26.25" customHeight="1">
      <c r="B2" s="104" t="s">
        <v>56</v>
      </c>
      <c r="C2" s="104"/>
      <c r="D2" s="104"/>
      <c r="E2" s="104"/>
      <c r="F2" s="104"/>
      <c r="G2" s="104"/>
      <c r="H2" s="104"/>
      <c r="I2" s="76"/>
      <c r="J2" s="8"/>
      <c r="K2" s="8"/>
      <c r="L2" s="8"/>
      <c r="M2" s="8"/>
    </row>
    <row r="3" spans="2:9" ht="12.75">
      <c r="B3" s="78"/>
      <c r="C3" s="78"/>
      <c r="D3" s="78"/>
      <c r="E3" s="78"/>
      <c r="F3" s="78"/>
      <c r="G3" s="78"/>
      <c r="H3" s="110" t="s">
        <v>20</v>
      </c>
      <c r="I3" s="10"/>
    </row>
    <row r="4" spans="2:9" ht="15" customHeight="1">
      <c r="B4" s="79"/>
      <c r="C4" s="66">
        <v>2010</v>
      </c>
      <c r="D4" s="66">
        <v>2011</v>
      </c>
      <c r="E4" s="66">
        <v>2012</v>
      </c>
      <c r="F4" s="66">
        <v>2013</v>
      </c>
      <c r="G4" s="66">
        <v>2014</v>
      </c>
      <c r="H4" s="66">
        <v>2015</v>
      </c>
      <c r="I4" s="10"/>
    </row>
    <row r="5" spans="2:9" ht="15" customHeight="1">
      <c r="B5" s="77" t="s">
        <v>8</v>
      </c>
      <c r="C5" s="80">
        <v>0.04290118761702822</v>
      </c>
      <c r="D5" s="80">
        <v>0.03918734002969033</v>
      </c>
      <c r="E5" s="80">
        <v>0.044409801153979495</v>
      </c>
      <c r="F5" s="80">
        <v>0.042482232549027</v>
      </c>
      <c r="G5" s="80">
        <v>0.040871254166548264</v>
      </c>
      <c r="H5" s="80">
        <v>0.04305108592310156</v>
      </c>
      <c r="I5" s="10"/>
    </row>
    <row r="6" spans="2:9" ht="15" customHeight="1">
      <c r="B6" s="77" t="s">
        <v>7</v>
      </c>
      <c r="C6" s="80">
        <v>0.020614391177490598</v>
      </c>
      <c r="D6" s="80">
        <v>0.018569189997627158</v>
      </c>
      <c r="E6" s="80">
        <v>0.018818559143690773</v>
      </c>
      <c r="F6" s="80">
        <v>0.01949905031787626</v>
      </c>
      <c r="G6" s="80">
        <v>0.019043877475669137</v>
      </c>
      <c r="H6" s="80">
        <v>0.01875032056421207</v>
      </c>
      <c r="I6" s="10"/>
    </row>
    <row r="7" spans="2:14" ht="17.25" customHeight="1">
      <c r="B7" s="95" t="s">
        <v>68</v>
      </c>
      <c r="C7" s="95"/>
      <c r="D7" s="95"/>
      <c r="E7" s="95"/>
      <c r="F7" s="95"/>
      <c r="G7" s="95"/>
      <c r="H7" s="95"/>
      <c r="I7" s="28"/>
      <c r="J7" s="2"/>
      <c r="K7" s="2"/>
      <c r="L7" s="2"/>
      <c r="M7" s="2"/>
      <c r="N7" s="2"/>
    </row>
    <row r="8" spans="2:8" ht="12.75">
      <c r="B8" s="78"/>
      <c r="C8" s="81"/>
      <c r="D8" s="81"/>
      <c r="E8" s="81"/>
      <c r="F8" s="81"/>
      <c r="G8" s="81"/>
      <c r="H8" s="81"/>
    </row>
  </sheetData>
  <sheetProtection/>
  <mergeCells count="2">
    <mergeCell ref="B2:H2"/>
    <mergeCell ref="B7:H7"/>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Lequien Laurent</dc:creator>
  <cp:keywords/>
  <dc:description/>
  <cp:lastModifiedBy>Jeandet Stéphane</cp:lastModifiedBy>
  <cp:lastPrinted>2012-02-01T13:20:24Z</cp:lastPrinted>
  <dcterms:created xsi:type="dcterms:W3CDTF">2010-01-04T15:33:38Z</dcterms:created>
  <dcterms:modified xsi:type="dcterms:W3CDTF">2017-05-05T13:13:38Z</dcterms:modified>
  <cp:category/>
  <cp:version/>
  <cp:contentType/>
  <cp:contentStatus/>
</cp:coreProperties>
</file>