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emili\OneDrive\Documents\DREES\DREES\Panoramas\Minima 2021\Excel MS - 2021\"/>
    </mc:Choice>
  </mc:AlternateContent>
  <xr:revisionPtr revIDLastSave="0" documentId="13_ncr:1_{8B376C14-9058-4DB6-96C6-B7D35F4778F6}" xr6:coauthVersionLast="47" xr6:coauthVersionMax="47" xr10:uidLastSave="{00000000-0000-0000-0000-000000000000}"/>
  <bookViews>
    <workbookView xWindow="-110" yWindow="-110" windowWidth="19420" windowHeight="10420" firstSheet="3" activeTab="8" xr2:uid="{00000000-000D-0000-FFFF-FFFF00000000}"/>
  </bookViews>
  <sheets>
    <sheet name="Tableau 1" sheetId="1" r:id="rId1"/>
    <sheet name="Graphique 1" sheetId="4" r:id="rId2"/>
    <sheet name="Feuil1" sheetId="9" state="hidden" r:id="rId3"/>
    <sheet name="Tableau 2" sheetId="8" r:id="rId4"/>
    <sheet name="Tableau 3" sheetId="3" r:id="rId5"/>
    <sheet name="Tableau 4" sheetId="6" r:id="rId6"/>
    <sheet name="Graphique 2" sheetId="5" r:id="rId7"/>
    <sheet name="Graphique 3" sheetId="12" r:id="rId8"/>
    <sheet name="Tableau encadré" sheetId="1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8" l="1"/>
  <c r="F15" i="8"/>
  <c r="G15" i="8"/>
  <c r="H15" i="8"/>
  <c r="D15" i="8"/>
</calcChain>
</file>

<file path=xl/sharedStrings.xml><?xml version="1.0" encoding="utf-8"?>
<sst xmlns="http://schemas.openxmlformats.org/spreadsheetml/2006/main" count="163" uniqueCount="101">
  <si>
    <t>ASS</t>
  </si>
  <si>
    <t>Total</t>
  </si>
  <si>
    <t>En %</t>
  </si>
  <si>
    <t>AAH</t>
  </si>
  <si>
    <t>RSA</t>
  </si>
  <si>
    <t>Femme</t>
  </si>
  <si>
    <t>Homme</t>
  </si>
  <si>
    <t>ns</t>
  </si>
  <si>
    <t>Personne seule sans enfant</t>
  </si>
  <si>
    <t>nd</t>
  </si>
  <si>
    <t>Couple sans enfant</t>
  </si>
  <si>
    <t xml:space="preserve">Sortie des minima sociaux </t>
  </si>
  <si>
    <t>Bénéficiaire des minima sociaux</t>
  </si>
  <si>
    <t>RSA non majoré</t>
  </si>
  <si>
    <t>RSA majoré</t>
  </si>
  <si>
    <t xml:space="preserve">RSA </t>
  </si>
  <si>
    <t>Moins de 1 an</t>
  </si>
  <si>
    <t>1 an</t>
  </si>
  <si>
    <t>2 ans</t>
  </si>
  <si>
    <t>3 ans</t>
  </si>
  <si>
    <t>4 ans</t>
  </si>
  <si>
    <t>5 ans</t>
  </si>
  <si>
    <t>6 ans</t>
  </si>
  <si>
    <t>7 ans</t>
  </si>
  <si>
    <t>8 ans</t>
  </si>
  <si>
    <t>9 ans ou plus</t>
  </si>
  <si>
    <t>Décès</t>
  </si>
  <si>
    <t>Autres situations (changements de situation familiale, etc.)</t>
  </si>
  <si>
    <t>Ensemble des minima</t>
  </si>
  <si>
    <t>Couple avec enfant(s)</t>
  </si>
  <si>
    <t>RSA, dont</t>
  </si>
  <si>
    <t xml:space="preserve">Non présents dans les principaux minima sociaux d’insertion, dont </t>
  </si>
  <si>
    <t>RSA socle</t>
  </si>
  <si>
    <t>RSA socle non majoré</t>
  </si>
  <si>
    <t>RSA socle majoré</t>
  </si>
  <si>
    <t>En emploi salarié, dont</t>
  </si>
  <si>
    <t>Au moins deux ans</t>
  </si>
  <si>
    <t>Au moins trois ans</t>
  </si>
  <si>
    <t>Au moins quatre ans</t>
  </si>
  <si>
    <t>Au moins cinq ans</t>
  </si>
  <si>
    <t>Ensemble</t>
  </si>
  <si>
    <t>Bénéficiaire de la prime d’activité</t>
  </si>
  <si>
    <t>avec enfant(s) en bas âge</t>
  </si>
  <si>
    <t>sans enfant en bas âge</t>
  </si>
  <si>
    <t>Non-bénéficiaire de la prime d’activité</t>
  </si>
  <si>
    <r>
      <t>Ensemble des minima</t>
    </r>
    <r>
      <rPr>
        <vertAlign val="superscript"/>
        <sz val="8"/>
        <color theme="1"/>
        <rFont val="Arial"/>
        <family val="2"/>
      </rPr>
      <t>1</t>
    </r>
  </si>
  <si>
    <r>
      <t>Présents dans les principaux minima sociaux d’insertion</t>
    </r>
    <r>
      <rPr>
        <vertAlign val="superscript"/>
        <sz val="8"/>
        <rFont val="Arial"/>
        <family val="2"/>
      </rPr>
      <t>2</t>
    </r>
  </si>
  <si>
    <r>
      <t>Ensemble des minima</t>
    </r>
    <r>
      <rPr>
        <b/>
        <vertAlign val="superscript"/>
        <sz val="8"/>
        <rFont val="Arial"/>
        <family val="2"/>
      </rPr>
      <t>1</t>
    </r>
  </si>
  <si>
    <t>16 à 29 ans</t>
  </si>
  <si>
    <t>30 à 39 ans</t>
  </si>
  <si>
    <t>40 à 49 ans</t>
  </si>
  <si>
    <t>50 à 58 ans</t>
  </si>
  <si>
    <t>Personne seule avec enfant(s)</t>
  </si>
  <si>
    <t>nc</t>
  </si>
  <si>
    <t>Situation au 31 décembre 2018</t>
  </si>
  <si>
    <t xml:space="preserve">Inscrit à Pôle emploi </t>
  </si>
  <si>
    <t xml:space="preserve">         RSA seul</t>
  </si>
  <si>
    <t xml:space="preserve">         RSA + prime d’activité</t>
  </si>
  <si>
    <t xml:space="preserve">     RSA majoré</t>
  </si>
  <si>
    <t xml:space="preserve">     RSA non majoré, dont</t>
  </si>
  <si>
    <t>bénéficiaires de la prime d’activité non indemnisés au titre du chômage</t>
  </si>
  <si>
    <t>indemnisés au titre du chômage et bénéficiaires de la prime d’activité</t>
  </si>
  <si>
    <t>indemnisés au titre du chômage sans bénéficier de la prime d’activité</t>
  </si>
  <si>
    <t>décédés</t>
  </si>
  <si>
    <t>Non-inscrit à Pôle emploi</t>
  </si>
  <si>
    <t xml:space="preserve">   CDI (hors salariés de particuliers employeurs)</t>
  </si>
  <si>
    <t xml:space="preserve">   à temps plein</t>
  </si>
  <si>
    <t>Situation au 31 décembre 2019</t>
  </si>
  <si>
    <t>Situation au 31 décembre 2016</t>
  </si>
  <si>
    <t>Inscrits à Pôle emploi sans emploi</t>
  </si>
  <si>
    <r>
      <t>Ensemble</t>
    </r>
    <r>
      <rPr>
        <b/>
        <vertAlign val="superscript"/>
        <sz val="8"/>
        <rFont val="Arial"/>
        <family val="2"/>
      </rPr>
      <t>1</t>
    </r>
  </si>
  <si>
    <t>16 à 58 ans</t>
  </si>
  <si>
    <t>Ancienneté dans les minima sociaux au 31 décembre 2018</t>
  </si>
  <si>
    <t>Absents des minima sociaux fin 2019</t>
  </si>
  <si>
    <t>16 ans ou plus</t>
  </si>
  <si>
    <t>59 ans ou plus</t>
  </si>
  <si>
    <r>
      <t xml:space="preserve">1. L’ensemble des minima comprend ici le RSA, l’ASS et l’AAH.
</t>
    </r>
    <r>
      <rPr>
        <b/>
        <sz val="8"/>
        <color theme="1"/>
        <rFont val="Arial"/>
        <family val="2"/>
      </rPr>
      <t>Notes &gt;</t>
    </r>
    <r>
      <rPr>
        <sz val="8"/>
        <color theme="1"/>
        <rFont val="Arial"/>
        <family val="2"/>
      </rPr>
      <t xml:space="preserve"> L’ancienneté porte sur l’ensemble des minima sociaux d’insertion (RSA [socle] majoré, RSA [socle] non majoré, ASS, AAH, revenu minimum d’insertion [RMI] et allocation de parent isolé [API]). Elle est appréciée à partir de la présence dans ces minima sociaux au 31 décembre de chaque année. Les bénéficiaires sont les allocataires et, dans le cas du RSA, leurs éventuels conjoints.
La situation dans les minima sociaux pour les fins d’année 2017 à 2019 est déterminée à partir de l’ENIACRAMS alimenté par les données définitives de la CNAF. Pour les fins d’année 2009 à 2016, l’ENIACRAMS est alimenté par les données semi-définitives de la CNAF car les données définitives ne sont pas disponibles. L’impact du passage aux données définitives pour les années 2017 à 2019 est faible. L’écart le plus fort concerne les bénéficiaires de l’AAH ayant 4 ans d’ancienneté dans les minima. Ainsi, en mobilisant les données-semi définitives de la CNAF pour les années 2017 à 2019, 7 % des bénéficiaires de l’AAH fin 2018 ayant quatre ans d’ancienneté dans les minima ne perçoivent plus de minimum social fin 2019 contre 5 % ici.
</t>
    </r>
    <r>
      <rPr>
        <b/>
        <sz val="8"/>
        <color theme="1"/>
        <rFont val="Arial"/>
        <family val="2"/>
      </rPr>
      <t>Lecture &gt;</t>
    </r>
    <r>
      <rPr>
        <sz val="8"/>
        <color theme="1"/>
        <rFont val="Arial"/>
        <family val="2"/>
      </rPr>
      <t xml:space="preserve"> Parmi les bénéficiaires du RSA non majoré fin 2018 ayant perçu un minimum social lors des trois fins d’année précédentes (2017, 2016 et 2015) mais pas fin 2014 (ayant donc trois ans d’ancienneté), 21 % ne perçoivent plus de minimum social fin 2019.
</t>
    </r>
    <r>
      <rPr>
        <b/>
        <sz val="8"/>
        <color theme="1"/>
        <rFont val="Arial"/>
        <family val="2"/>
      </rPr>
      <t>Champ &gt;</t>
    </r>
    <r>
      <rPr>
        <sz val="8"/>
        <color theme="1"/>
        <rFont val="Arial"/>
        <family val="2"/>
      </rPr>
      <t xml:space="preserve"> France, bénéficiaires âgés de 16 à 58 ans au 31 décembre 2018.
</t>
    </r>
    <r>
      <rPr>
        <b/>
        <sz val="8"/>
        <color theme="1"/>
        <rFont val="Arial"/>
        <family val="2"/>
      </rPr>
      <t>Source &gt;</t>
    </r>
    <r>
      <rPr>
        <sz val="8"/>
        <color theme="1"/>
        <rFont val="Arial"/>
        <family val="2"/>
      </rPr>
      <t xml:space="preserve"> DREES, ENIACRAMS.</t>
    </r>
  </si>
  <si>
    <r>
      <t>Proportion de sortants des minima sociaux</t>
    </r>
    <r>
      <rPr>
        <b/>
        <vertAlign val="superscript"/>
        <sz val="8"/>
        <color theme="1"/>
        <rFont val="Arial"/>
        <family val="2"/>
      </rPr>
      <t>1</t>
    </r>
    <r>
      <rPr>
        <b/>
        <sz val="8"/>
        <color theme="1"/>
        <rFont val="Arial"/>
        <family val="2"/>
      </rPr>
      <t xml:space="preserve"> fin 2017</t>
    </r>
  </si>
  <si>
    <r>
      <t>Proportion parmi les sortants des minima sociaux</t>
    </r>
    <r>
      <rPr>
        <b/>
        <vertAlign val="superscript"/>
        <sz val="8"/>
        <color theme="1"/>
        <rFont val="Arial"/>
        <family val="2"/>
      </rPr>
      <t>1</t>
    </r>
    <r>
      <rPr>
        <b/>
        <sz val="8"/>
        <color theme="1"/>
        <rFont val="Arial"/>
        <family val="2"/>
      </rPr>
      <t xml:space="preserve"> fin 2017</t>
    </r>
  </si>
  <si>
    <t>AAH avec taux d’incapacité de 50 % à 79 %</t>
  </si>
  <si>
    <t>AAH avec taux d’incapacité de 80 % ou plus</t>
  </si>
  <si>
    <t>Taux d’incapacité de 50 % à 79 %</t>
  </si>
  <si>
    <t>Taux d’incapacité de 80 % ou plus</t>
  </si>
  <si>
    <t xml:space="preserve">   ne cumulant pas avec un emploi non salarié</t>
  </si>
  <si>
    <t xml:space="preserve">   cumulant avec un emploi non salarié</t>
  </si>
  <si>
    <t>En emploi non salarié sans emploi salarié</t>
  </si>
  <si>
    <t>Tableau 1. Devenir des bénéficiaires de minima sociaux au 31 décembre 2018, selon le dispositif</t>
  </si>
  <si>
    <r>
      <t xml:space="preserve">1. L’ensemble des minima comprend ici le RSA, l’ASS et l’AAH.
2. Les cumuls de minima sociaux sont peu fréquents mais possibles (voir fiche 06). Lorsqu’une personne perçoit deux minima sociaux fin 2018, elle apparaît dans chacune des colonnes correspondant à ces minima. Lorsqu’une personne perçoit deux minima fin 2019, pour les colonnes RSA, ASS et AAH, elle n’apparaît que dans une ligne et est assignée en priorité vers le minimum qu’elle touchait fin 2018. En revanche, pour la colonne « Ensemble des minima », elle apparaît dans deux lignes, parmi celles du RSA, de l’ASS et de l’AAH, ce qui explique que le pourcentage de présents dans les principaux minima sociaux ne corresponde pas à la somme des lignes RSA, ASS et AAH.
</t>
    </r>
    <r>
      <rPr>
        <b/>
        <sz val="8"/>
        <color theme="1"/>
        <rFont val="Arial"/>
        <family val="2"/>
      </rPr>
      <t>Notes &gt;</t>
    </r>
    <r>
      <rPr>
        <sz val="8"/>
        <color theme="1"/>
        <rFont val="Arial"/>
        <family val="2"/>
      </rPr>
      <t xml:space="preserve"> Les bénéficiaires sont les allocataires et, dans le cas du RSA, leurs éventuels conjoints.
Les données de la CNAF qui alimentent l’ENIACRAMS sont modifiées par rapport aux éditions précédentes de l’ouvrage. Ce sont désormais les données définitives qui sont mobilisées, et non les données dites « semi-définitives » (voir annexe 1.3). L’impact du passage aux données définitives est faible pour le devenir des bénéficiaires de minima sociaux au 31 décembre 2018. L’écart le plus fort concerne les bénéficiaires de l’AAH : avec les données semi-définitives de la CNAF, 94,3 % des bénéficiaires de l’AAH fin 2018 la perçoivent encore fin 2019 contre 95,3 % ici.
</t>
    </r>
    <r>
      <rPr>
        <b/>
        <sz val="8"/>
        <color theme="1"/>
        <rFont val="Arial"/>
        <family val="2"/>
      </rPr>
      <t>Lecture &gt;</t>
    </r>
    <r>
      <rPr>
        <sz val="8"/>
        <color theme="1"/>
        <rFont val="Arial"/>
        <family val="2"/>
      </rPr>
      <t xml:space="preserve"> Parmi les bénéficiaires du RSA non majoré fin 2018, 72,7 % le perçoivent encore un an après et 23,0 % 
sont sortis des minima sociaux d’insertion.
</t>
    </r>
    <r>
      <rPr>
        <b/>
        <sz val="8"/>
        <color theme="1"/>
        <rFont val="Arial"/>
        <family val="2"/>
      </rPr>
      <t>Champ &gt;</t>
    </r>
    <r>
      <rPr>
        <sz val="8"/>
        <color theme="1"/>
        <rFont val="Arial"/>
        <family val="2"/>
      </rPr>
      <t xml:space="preserve"> France, bénéficiaires âgés de 16 à 58 ans au 31 décembre 2018.
</t>
    </r>
    <r>
      <rPr>
        <b/>
        <sz val="8"/>
        <color theme="1"/>
        <rFont val="Arial"/>
        <family val="2"/>
      </rPr>
      <t>Source &gt;</t>
    </r>
    <r>
      <rPr>
        <sz val="8"/>
        <color theme="1"/>
        <rFont val="Arial"/>
        <family val="2"/>
      </rPr>
      <t xml:space="preserve"> DREES, ENIACRAMS.</t>
    </r>
  </si>
  <si>
    <r>
      <rPr>
        <b/>
        <sz val="8"/>
        <rFont val="Arial"/>
        <family val="2"/>
      </rPr>
      <t xml:space="preserve">Notes &gt; </t>
    </r>
    <r>
      <rPr>
        <sz val="8"/>
        <rFont val="Arial"/>
        <family val="2"/>
      </rPr>
      <t>Les années correspondent à celles de la sortie des minima sociaux : le taux de sortie en 2019 porte, par exemple, sur les sorties entre décembre 2018 et décembre 2019. Avec le remplacement du RSA activité par la prime d’activité depuis le 1</t>
    </r>
    <r>
      <rPr>
        <vertAlign val="superscript"/>
        <sz val="8"/>
        <rFont val="Arial"/>
        <family val="2"/>
      </rPr>
      <t>er</t>
    </r>
    <r>
      <rPr>
        <sz val="8"/>
        <rFont val="Arial"/>
        <family val="2"/>
      </rPr>
      <t xml:space="preserve"> janvier 2016, le RSA correspond au RSA socle des années antérieures. La catégorie « Ensemble des minima » comprend le RSA, l’ASS et l’AAH. Les courbes « RSA non majoré » et « RSA » sont presque confondues.
Les taux de sortie des minima sociaux en 2018 et 2019 sont calculés à partir des vagues de l’ENIACRAMS alimentées par les données définitives de la CNAF. Les taux de sortie de 2011 à 2017 sont calculés à partir des vagues de l’ENIACRAMS alimentées par les données semi-définitives de la CNAF et ils sont ensuite corrigés de l’effet moyen de la rupture observée entre les deux types de données en 2018 et 2019 (années pour lesquelles les données semi-définitives et définitives de la CNAF sont disponibles) [voir annexe 1.3].
</t>
    </r>
    <r>
      <rPr>
        <b/>
        <sz val="8"/>
        <rFont val="Arial"/>
        <family val="2"/>
      </rPr>
      <t>Lecture &gt;</t>
    </r>
    <r>
      <rPr>
        <sz val="8"/>
        <rFont val="Arial"/>
        <family val="2"/>
      </rPr>
      <t xml:space="preserve"> 30 % des bénéficiaires de l’ASS fin 2010 étaient sortis des minima sociaux fin 2011.
</t>
    </r>
    <r>
      <rPr>
        <b/>
        <sz val="8"/>
        <rFont val="Arial"/>
        <family val="2"/>
      </rPr>
      <t>Champ &gt;</t>
    </r>
    <r>
      <rPr>
        <sz val="8"/>
        <rFont val="Arial"/>
        <family val="2"/>
      </rPr>
      <t xml:space="preserve"> France, bénéficiaires âgés de 16 à 58 ans au 31 décembre de l’année précédente. Situations examinées au 31 décembre de chaque année.
</t>
    </r>
    <r>
      <rPr>
        <b/>
        <sz val="8"/>
        <rFont val="Arial"/>
        <family val="2"/>
      </rPr>
      <t xml:space="preserve">Source &gt; </t>
    </r>
    <r>
      <rPr>
        <sz val="8"/>
        <rFont val="Arial"/>
        <family val="2"/>
      </rPr>
      <t>DREES, ENIACRAMS.</t>
    </r>
  </si>
  <si>
    <t>Graphique 1. Évolution du taux de sortie des minima sociaux d’une fin d’année à la suivante, selon le dispositif</t>
  </si>
  <si>
    <t>Tableau 2. Emploi et inscription à Pôle emploi fin 2017 des bénéficiaires de minima sociaux au 31 décembre 2016 sortis des minima sociaux en 2017, selon le dispositif</t>
  </si>
  <si>
    <r>
      <t xml:space="preserve">1. La colonne « Ensemble » comprend uniquement les bénéficiaires du RSA ou de l’ASS. Toutefois, la sortie des minima sociaux inclut le fait de ne pas être bénéficiaire de l’AAH fin 2017.
</t>
    </r>
    <r>
      <rPr>
        <b/>
        <sz val="8"/>
        <color theme="1"/>
        <rFont val="Arial"/>
        <family val="2"/>
      </rPr>
      <t>Notes &gt;</t>
    </r>
    <r>
      <rPr>
        <sz val="8"/>
        <color theme="1"/>
        <rFont val="Arial"/>
        <family val="2"/>
      </rPr>
      <t xml:space="preserve"> Les bénéficiaires sont les allocataires et, dans le cas du RSA, leurs éventuels conjoints. 
Les données définitives de la CNAF ne sont pas disponibles pour la vague 2016 de l’ENIACRAMS. Ce sont donc encore les données semi-définitives qui sont mobilisées pour ce tableau (voir annexe 1.3). Toutefois, la proportion de sortants a été recalculée selon la méthode utilisée pour le graphique 1. Les bénéficiaires de l’AAH au 31 décembre 2016 sont exclus du champ de ce tableau car 20 % de ceux sortis des minima sociaux fin 2017 avec les données semi-définitives bénéficient toujours d’un minimum social à cette date selon les données définitives. Il n’est donc pas pertinent d’étudier la situation des bénéficiaires de l’AAH sortis des minima sociaux entre fin 2016 et fin 2017 avec les seules données semi-définitives à disposition. 
</t>
    </r>
    <r>
      <rPr>
        <b/>
        <sz val="8"/>
        <color theme="1"/>
        <rFont val="Arial"/>
        <family val="2"/>
      </rPr>
      <t>Lecture &gt;</t>
    </r>
    <r>
      <rPr>
        <sz val="8"/>
        <color theme="1"/>
        <rFont val="Arial"/>
        <family val="2"/>
      </rPr>
      <t xml:space="preserve"> Parmi les personnes ayant perçu le RSA non majoré fin 2016 et sorties des minima sociaux fin 2017, 41 % ont un emploi salarié fin 2017.
</t>
    </r>
    <r>
      <rPr>
        <b/>
        <sz val="8"/>
        <color theme="1"/>
        <rFont val="Arial"/>
        <family val="2"/>
      </rPr>
      <t>Champ &gt;</t>
    </r>
    <r>
      <rPr>
        <sz val="8"/>
        <color theme="1"/>
        <rFont val="Arial"/>
        <family val="2"/>
      </rPr>
      <t xml:space="preserve"> France, bénéficiaires âgés de 16 à 58 ans au 31 décembre 2016.
</t>
    </r>
    <r>
      <rPr>
        <b/>
        <sz val="8"/>
        <color theme="1"/>
        <rFont val="Arial"/>
        <family val="2"/>
      </rPr>
      <t>Source &gt;</t>
    </r>
    <r>
      <rPr>
        <sz val="8"/>
        <color theme="1"/>
        <rFont val="Arial"/>
        <family val="2"/>
      </rPr>
      <t xml:space="preserve"> DREES, ENIACRAMS.</t>
    </r>
  </si>
  <si>
    <t>Tableau 3. Taux de sortie des minima sociaux entre fin 2018 et fin 2019, selon le dispositif et diverses caractéristiques au 31 décembre 2018</t>
  </si>
  <si>
    <r>
      <t xml:space="preserve">ns : non significatif. nd : non disponible. nc : non concerné.
1. Pour les taux de sortie selon le sexe, la tranche d’âge, la perception ou non de la prime d’activité et l’inscription ou non à Pôle emploi fin 2018, l’ensemble des minima comprend les principaux minima d’insertion : RSA, ASS et AAH. Pour les taux de sortie selon la situation familiale, l’ensemble des minima comprend uniquement le RSA et l’AAH car l’information est indisponible pour les bénéficiaires de l’ASS.
Notes &gt; Les bénéficiaires sont les allocataires et, dans le cas du RSA, leurs éventuels conjoints. Pour la situation familiale, un enfant en bas âge est un enfant de moins de 3 ans.
Les données de la CNAF qui alimentent l’ENIACRAMS sont modifiées par rapport aux éditions précédentes de  l’ouvrage. 
Ce sont désormais les données définitives qui sont mobilisées, et non les données dites « semi-définitives » (voir annexe 1.3). L’impact du passage aux données définitives est relativement faible pour les taux de sortie des minima sociaux entre fin 2018 et fin 2019 selon le dispositif et les diverses caractéristiques. Les écarts les plus forts concernent les bénéficiaires du RSA majoré percevant également la prime d’activité et les bénéficiaires de l’AAH âgés de 16 à 29 ans. Ainsi, avec les données semi-définitives de la CNAF, 42 % des bénéficiaires du RSA majoré fin 2018 percevant également la prime d’activité à cette date sont sortis des minima sociaux fin 2019 contre 40 % ici et 5 % des bénéficiaires de l’AAH âgés de 16 à 29 ans fin 2018 sont sortis des minima sociaux fin 2019 contre 3 % ici.
</t>
    </r>
    <r>
      <rPr>
        <b/>
        <sz val="8"/>
        <color theme="1"/>
        <rFont val="Arial"/>
        <family val="2"/>
      </rPr>
      <t>Lecture &gt;</t>
    </r>
    <r>
      <rPr>
        <sz val="8"/>
        <color theme="1"/>
        <rFont val="Arial"/>
        <family val="2"/>
      </rPr>
      <t xml:space="preserve"> Parmi les hommes bénéficiaires du RSA non majoré fin 2018, 24 % ne perçoivent pas de minimum social d’insertion fin 2019.
</t>
    </r>
    <r>
      <rPr>
        <b/>
        <sz val="8"/>
        <color theme="1"/>
        <rFont val="Arial"/>
        <family val="2"/>
      </rPr>
      <t>Champ &gt;</t>
    </r>
    <r>
      <rPr>
        <sz val="8"/>
        <color theme="1"/>
        <rFont val="Arial"/>
        <family val="2"/>
      </rPr>
      <t xml:space="preserve"> France, bénéficiaires âgés de 16 à 58 ans au 31 décembre 2018.
</t>
    </r>
    <r>
      <rPr>
        <b/>
        <sz val="8"/>
        <color theme="1"/>
        <rFont val="Arial"/>
        <family val="2"/>
      </rPr>
      <t xml:space="preserve">Source &gt; </t>
    </r>
    <r>
      <rPr>
        <sz val="8"/>
        <color theme="1"/>
        <rFont val="Arial"/>
        <family val="2"/>
      </rPr>
      <t>DREES, ENIACRAMS.</t>
    </r>
  </si>
  <si>
    <r>
      <t xml:space="preserve">ns : non significatif. 
1. L’ensemble des minima comprend ici le RSA, l’ASS et l’AAH.
</t>
    </r>
    <r>
      <rPr>
        <b/>
        <sz val="8"/>
        <color theme="1"/>
        <rFont val="Arial"/>
        <family val="2"/>
      </rPr>
      <t>Note &gt;</t>
    </r>
    <r>
      <rPr>
        <sz val="8"/>
        <color theme="1"/>
        <rFont val="Arial"/>
        <family val="2"/>
      </rPr>
      <t xml:space="preserve"> Les bénéficiaires sont les allocataires et, dans le cas du RSA, leurs éventuels conjoints.
</t>
    </r>
    <r>
      <rPr>
        <b/>
        <sz val="8"/>
        <color theme="1"/>
        <rFont val="Arial"/>
        <family val="2"/>
      </rPr>
      <t>Lecture &gt;</t>
    </r>
    <r>
      <rPr>
        <sz val="8"/>
        <color theme="1"/>
        <rFont val="Arial"/>
        <family val="2"/>
      </rPr>
      <t xml:space="preserve"> 23 % des bénéficiaires du RSA non majoré fin 2018, âgés de 16 ans ou plus à cette date, sont sortis des minima sociaux fin 2019.
</t>
    </r>
    <r>
      <rPr>
        <b/>
        <sz val="8"/>
        <color theme="1"/>
        <rFont val="Arial"/>
        <family val="2"/>
      </rPr>
      <t>Champ &gt;</t>
    </r>
    <r>
      <rPr>
        <sz val="8"/>
        <color theme="1"/>
        <rFont val="Arial"/>
        <family val="2"/>
      </rPr>
      <t xml:space="preserve"> France, bénéficiaires âgés de 16 ans ou plus au 31 décembre 2018.
</t>
    </r>
    <r>
      <rPr>
        <b/>
        <sz val="8"/>
        <color theme="1"/>
        <rFont val="Arial"/>
        <family val="2"/>
      </rPr>
      <t>Source &gt;</t>
    </r>
    <r>
      <rPr>
        <sz val="8"/>
        <color theme="1"/>
        <rFont val="Arial"/>
        <family val="2"/>
      </rPr>
      <t xml:space="preserve"> DREES, ENIACRAMS.</t>
    </r>
  </si>
  <si>
    <t>Tableau 4. Taux de sortie des minima sociaux entre fin 2018 et fin 2019, selon l’ancienneté dans les minima et le dispositif perçu au 31 décembre 2018</t>
  </si>
  <si>
    <r>
      <rPr>
        <b/>
        <sz val="8"/>
        <color theme="1"/>
        <rFont val="Arial"/>
        <family val="2"/>
      </rPr>
      <t>Notes &gt;</t>
    </r>
    <r>
      <rPr>
        <sz val="8"/>
        <color theme="1"/>
        <rFont val="Arial"/>
        <family val="2"/>
      </rPr>
      <t xml:space="preserve"> Les bénéficiaires sont les allocataires et, dans le cas du RSA, leurs éventuels conjoints. Avec le remplacement du RSA activité par la prime d’activité depuis le 1er janvier 2016, le RSA socle correspond au RSA depuis 2016. La pérennité de la sortie est appréciée à partir de la présence ou non dans les minima sociaux à chaque 31 décembre. Les bâtons « Ensemble » comprennent ici uniquement le RSA socle et l’ASS. Toutefois, la sortie des minima sociaux inclut le fait de ne pas être bénéficiaire de l’AAH.
Ce sont les données semi-définitives de la CNAF qui alimentent l’ENIACRAMS pour ce graphique car les données définitives ne sont disponibles qu’à partir de 2017 (voir annexe 1.3). L’AAH n’est pas représentée sur ce graphique, contrairement aux éditions précédentes. En effet, d’après les vagues 2017 à 2019 de l’ENIACRAMS − pour lesquelles les données semi-définitives et définitives de la CNAF sont disponibles − la pérennité de la sortie à deux ans des minima sociaux depuis l’AAH est assez nettement sous-estimée avec les données semi-définitives : elle est de 62 % pour les sortants en 2018 selon les données semi-définitives contre 71 % avec les données définitives.
</t>
    </r>
    <r>
      <rPr>
        <b/>
        <sz val="8"/>
        <color theme="1"/>
        <rFont val="Arial"/>
        <family val="2"/>
      </rPr>
      <t>Lecture &gt;</t>
    </r>
    <r>
      <rPr>
        <sz val="8"/>
        <color theme="1"/>
        <rFont val="Arial"/>
        <family val="2"/>
      </rPr>
      <t xml:space="preserve"> Parmi les bénéficiaires du RSA socle non majoré fin 2014 sortis des minima fin 2015, 81 % ne percevaient pas de minimum social fin 2016 (sortie d’au moins deux ans) et 61 % n’ont perçu aucun minimum chaque fin d’année entre fin 2016 et fin 2019 (sortie d’au moins cinq ans).
</t>
    </r>
    <r>
      <rPr>
        <b/>
        <sz val="8"/>
        <color theme="1"/>
        <rFont val="Arial"/>
        <family val="2"/>
      </rPr>
      <t>Champ &gt;</t>
    </r>
    <r>
      <rPr>
        <sz val="8"/>
        <color theme="1"/>
        <rFont val="Arial"/>
        <family val="2"/>
      </rPr>
      <t xml:space="preserve"> France, bénéficiaires âgés de 16 à 54 ans au 31 décembre 2014 et sortis des minima sociaux fin 2015.
</t>
    </r>
    <r>
      <rPr>
        <b/>
        <sz val="8"/>
        <color theme="1"/>
        <rFont val="Arial"/>
        <family val="2"/>
      </rPr>
      <t>Source &gt;</t>
    </r>
    <r>
      <rPr>
        <sz val="8"/>
        <color theme="1"/>
        <rFont val="Arial"/>
        <family val="2"/>
      </rPr>
      <t xml:space="preserve"> DREES, ENIACRAMS.</t>
    </r>
  </si>
  <si>
    <t>Graphique 2. Part des bénéficiaires sortis des minima sociaux fin 2015, selon la pérennité de leur sortie et le dispositif perçu fin 2014</t>
  </si>
  <si>
    <t>Tableau. Taux de sortie des minima sociaux entre fin 2018 et fin 2019, selon le dispositif</t>
  </si>
  <si>
    <t>Graphique 3. Part des bénéficiaires absents des minima sociaux fin 2019 parmi les bénéficiaires sortis des minima fin 2018, selon le dispositif</t>
  </si>
  <si>
    <r>
      <rPr>
        <b/>
        <sz val="8"/>
        <color theme="1"/>
        <rFont val="Arial"/>
        <family val="2"/>
      </rPr>
      <t xml:space="preserve">Notes &gt; </t>
    </r>
    <r>
      <rPr>
        <sz val="8"/>
        <color theme="1"/>
        <rFont val="Arial"/>
        <family val="2"/>
      </rPr>
      <t xml:space="preserve">Les bénéficiaires sont les allocataires et, dans le cas du RSA, leurs éventuels conjoints. L’ensemble des minima comprend ici le RSA, l’ASS et l’AAH. Le dispositif est celui perçu fin 2017 (avant la sortie).
Ce sont les données définitives de la CNAF qui alimentent l’ENIACRAMS pour ce graphique (voir annexe 1.3). Comme elles ne sont pas disponibles pour les années antérieures à 2017, seule la pérennité de la sortie à deux ans est présentée.
</t>
    </r>
    <r>
      <rPr>
        <b/>
        <sz val="8"/>
        <color theme="1"/>
        <rFont val="Arial"/>
        <family val="2"/>
      </rPr>
      <t>Lecture &gt;</t>
    </r>
    <r>
      <rPr>
        <sz val="8"/>
        <color theme="1"/>
        <rFont val="Arial"/>
        <family val="2"/>
      </rPr>
      <t xml:space="preserve"> Parmi les bénéficiaires du RSA non majoré fin 2017 sortis des minima fin 2018, 78 % ne perçoivent pas de minimum social fin 2019.
</t>
    </r>
    <r>
      <rPr>
        <b/>
        <sz val="8"/>
        <color theme="1"/>
        <rFont val="Arial"/>
        <family val="2"/>
      </rPr>
      <t>Champ &gt;</t>
    </r>
    <r>
      <rPr>
        <sz val="8"/>
        <color theme="1"/>
        <rFont val="Arial"/>
        <family val="2"/>
      </rPr>
      <t xml:space="preserve"> France, bénéficiaires âgés de 16 à 54 ans au 31 décembre 2017 et sortis des minima sociaux fin 2018.
</t>
    </r>
    <r>
      <rPr>
        <b/>
        <sz val="8"/>
        <color theme="1"/>
        <rFont val="Arial"/>
        <family val="2"/>
      </rPr>
      <t xml:space="preserve">Source &gt; </t>
    </r>
    <r>
      <rPr>
        <sz val="8"/>
        <color theme="1"/>
        <rFont val="Arial"/>
        <family val="2"/>
      </rPr>
      <t>DREES, ENIACRAMS.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</si>
</sst>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1" x14ac:knownFonts="1">
    <font>
      <sz val="11"/>
      <color theme="1"/>
      <name val="Calibri"/>
      <family val="2"/>
      <scheme val="minor"/>
    </font>
    <font>
      <b/>
      <sz val="8"/>
      <color theme="1"/>
      <name val="Arial"/>
      <family val="2"/>
    </font>
    <font>
      <sz val="8"/>
      <color theme="1"/>
      <name val="Arial"/>
      <family val="2"/>
    </font>
    <font>
      <b/>
      <sz val="8"/>
      <name val="Arial"/>
      <family val="2"/>
    </font>
    <font>
      <sz val="8"/>
      <name val="Arial"/>
      <family val="2"/>
    </font>
    <font>
      <vertAlign val="superscript"/>
      <sz val="8"/>
      <color theme="1"/>
      <name val="Arial"/>
      <family val="2"/>
    </font>
    <font>
      <vertAlign val="superscript"/>
      <sz val="8"/>
      <name val="Arial"/>
      <family val="2"/>
    </font>
    <font>
      <i/>
      <sz val="8"/>
      <color theme="1"/>
      <name val="Arial"/>
      <family val="2"/>
    </font>
    <font>
      <b/>
      <vertAlign val="superscript"/>
      <sz val="8"/>
      <name val="Arial"/>
      <family val="2"/>
    </font>
    <font>
      <b/>
      <sz val="10"/>
      <color theme="1"/>
      <name val="Arial"/>
      <family val="2"/>
    </font>
    <font>
      <b/>
      <vertAlign val="superscript"/>
      <sz val="8"/>
      <color theme="1"/>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auto="1"/>
      </left>
      <right/>
      <top/>
      <bottom/>
      <diagonal/>
    </border>
    <border>
      <left style="hair">
        <color auto="1"/>
      </left>
      <right/>
      <top/>
      <bottom style="hair">
        <color auto="1"/>
      </bottom>
      <diagonal/>
    </border>
    <border>
      <left/>
      <right/>
      <top style="hair">
        <color indexed="64"/>
      </top>
      <bottom/>
      <diagonal/>
    </border>
  </borders>
  <cellStyleXfs count="1">
    <xf numFmtId="0" fontId="0" fillId="0" borderId="0"/>
  </cellStyleXfs>
  <cellXfs count="139">
    <xf numFmtId="0" fontId="0" fillId="0" borderId="0" xfId="0"/>
    <xf numFmtId="0" fontId="2" fillId="0" borderId="0" xfId="0" applyFont="1"/>
    <xf numFmtId="0" fontId="0" fillId="0" borderId="0" xfId="0"/>
    <xf numFmtId="0" fontId="2" fillId="0" borderId="0" xfId="0" applyFont="1" applyFill="1"/>
    <xf numFmtId="0" fontId="2" fillId="0" borderId="0" xfId="0" applyFont="1" applyFill="1" applyAlignment="1">
      <alignment horizontal="right"/>
    </xf>
    <xf numFmtId="0" fontId="1" fillId="0" borderId="0" xfId="0" applyFont="1" applyAlignment="1">
      <alignment horizontal="right"/>
    </xf>
    <xf numFmtId="0" fontId="2" fillId="0" borderId="0" xfId="0" applyFont="1" applyAlignment="1">
      <alignment horizontal="right" wrapText="1"/>
    </xf>
    <xf numFmtId="0" fontId="1" fillId="0" borderId="0" xfId="0" applyFont="1" applyAlignment="1">
      <alignment horizontal="left" vertical="center"/>
    </xf>
    <xf numFmtId="0" fontId="1" fillId="0" borderId="0" xfId="0" applyFont="1"/>
    <xf numFmtId="1" fontId="2" fillId="0" borderId="0" xfId="0" applyNumberFormat="1"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right"/>
    </xf>
    <xf numFmtId="0" fontId="2" fillId="0" borderId="0" xfId="0" applyFont="1" applyBorder="1"/>
    <xf numFmtId="0" fontId="1" fillId="0" borderId="0" xfId="0" applyFont="1" applyAlignment="1">
      <alignment horizontal="left" wrapText="1"/>
    </xf>
    <xf numFmtId="0" fontId="3" fillId="0" borderId="1" xfId="0" applyFont="1" applyFill="1" applyBorder="1" applyAlignment="1">
      <alignment horizontal="center" vertical="center" wrapText="1"/>
    </xf>
    <xf numFmtId="1" fontId="2" fillId="0" borderId="4"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0" fontId="2" fillId="0" borderId="1" xfId="0" applyFont="1" applyBorder="1" applyAlignment="1">
      <alignment horizontal="center" vertical="center"/>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Border="1" applyAlignment="1">
      <alignment horizontal="left" vertical="center"/>
    </xf>
    <xf numFmtId="0" fontId="1" fillId="0" borderId="5" xfId="0" applyFont="1" applyBorder="1" applyAlignment="1">
      <alignment horizontal="left" vertical="center" wrapText="1"/>
    </xf>
    <xf numFmtId="0" fontId="2" fillId="0" borderId="1" xfId="0" applyFont="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vertical="center" wrapText="1"/>
    </xf>
    <xf numFmtId="0" fontId="4" fillId="0" borderId="0" xfId="0" applyFont="1" applyAlignment="1"/>
    <xf numFmtId="0" fontId="4" fillId="0" borderId="2" xfId="0" applyFont="1" applyFill="1" applyBorder="1" applyAlignment="1">
      <alignment vertical="center" wrapText="1"/>
    </xf>
    <xf numFmtId="0" fontId="3" fillId="0" borderId="4" xfId="0" applyFont="1" applyFill="1" applyBorder="1" applyAlignment="1">
      <alignment vertical="center" wrapText="1"/>
    </xf>
    <xf numFmtId="0" fontId="2" fillId="0" borderId="2" xfId="0" applyFont="1" applyBorder="1" applyAlignment="1">
      <alignment vertical="center"/>
    </xf>
    <xf numFmtId="0" fontId="3" fillId="0" borderId="1" xfId="0" applyFont="1" applyBorder="1"/>
    <xf numFmtId="0" fontId="2" fillId="0" borderId="1" xfId="0" applyFont="1" applyBorder="1"/>
    <xf numFmtId="0" fontId="2" fillId="2" borderId="1" xfId="0" applyFont="1" applyFill="1" applyBorder="1"/>
    <xf numFmtId="1" fontId="2" fillId="0" borderId="1" xfId="0" applyNumberFormat="1" applyFont="1" applyBorder="1" applyAlignment="1">
      <alignment horizontal="center" vertical="center"/>
    </xf>
    <xf numFmtId="1" fontId="2" fillId="0" borderId="1" xfId="0" applyNumberFormat="1" applyFont="1" applyBorder="1" applyAlignment="1">
      <alignment horizontal="center"/>
    </xf>
    <xf numFmtId="0" fontId="2" fillId="0" borderId="2" xfId="0" applyFont="1" applyBorder="1" applyAlignment="1">
      <alignment horizontal="left" vertical="center" wrapText="1"/>
    </xf>
    <xf numFmtId="0" fontId="2" fillId="0" borderId="2" xfId="0" applyFont="1" applyFill="1" applyBorder="1" applyAlignment="1">
      <alignment horizontal="left" vertical="center" wrapText="1" indent="1"/>
    </xf>
    <xf numFmtId="1" fontId="2" fillId="0" borderId="2" xfId="0" applyNumberFormat="1" applyFont="1" applyBorder="1" applyAlignment="1">
      <alignment horizontal="center"/>
    </xf>
    <xf numFmtId="1" fontId="7" fillId="0" borderId="2" xfId="0" applyNumberFormat="1" applyFont="1" applyBorder="1" applyAlignment="1">
      <alignment horizontal="right"/>
    </xf>
    <xf numFmtId="1" fontId="2" fillId="0" borderId="3" xfId="0" applyNumberFormat="1" applyFont="1" applyFill="1" applyBorder="1" applyAlignment="1">
      <alignment horizontal="center"/>
    </xf>
    <xf numFmtId="1" fontId="2" fillId="0" borderId="3" xfId="0" applyNumberFormat="1" applyFont="1" applyBorder="1" applyAlignment="1">
      <alignment horizontal="center"/>
    </xf>
    <xf numFmtId="0" fontId="2" fillId="0" borderId="4" xfId="0" applyFont="1" applyBorder="1"/>
    <xf numFmtId="0" fontId="2" fillId="0" borderId="2" xfId="0" applyFont="1" applyBorder="1"/>
    <xf numFmtId="0" fontId="7" fillId="0" borderId="2" xfId="0" applyFont="1" applyBorder="1" applyAlignment="1">
      <alignment horizontal="right"/>
    </xf>
    <xf numFmtId="0" fontId="2" fillId="0" borderId="3" xfId="0" applyFont="1" applyFill="1" applyBorder="1"/>
    <xf numFmtId="0" fontId="9" fillId="0" borderId="0" xfId="0" applyFont="1"/>
    <xf numFmtId="164" fontId="0" fillId="0" borderId="0" xfId="0" applyNumberFormat="1"/>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Alignment="1">
      <alignment horizontal="left"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wrapText="1"/>
    </xf>
    <xf numFmtId="1" fontId="2" fillId="0" borderId="0" xfId="0" applyNumberFormat="1" applyFont="1" applyAlignment="1">
      <alignment horizontal="center" vertical="center"/>
    </xf>
    <xf numFmtId="1" fontId="2" fillId="0" borderId="0" xfId="0" applyNumberFormat="1" applyFont="1" applyAlignment="1">
      <alignment horizontal="center"/>
    </xf>
    <xf numFmtId="0" fontId="1" fillId="0" borderId="8" xfId="0" applyFont="1" applyBorder="1" applyAlignment="1">
      <alignment horizontal="right" vertical="center" indent="3"/>
    </xf>
    <xf numFmtId="0" fontId="1" fillId="0" borderId="4" xfId="0" applyFont="1" applyBorder="1" applyAlignment="1">
      <alignment horizontal="right" vertical="center" indent="3"/>
    </xf>
    <xf numFmtId="0" fontId="1" fillId="0" borderId="12" xfId="0" applyFont="1" applyBorder="1" applyAlignment="1">
      <alignment horizontal="right" vertical="center" indent="3"/>
    </xf>
    <xf numFmtId="0" fontId="1" fillId="0" borderId="9" xfId="0" applyFont="1" applyBorder="1" applyAlignment="1">
      <alignment horizontal="right" vertical="center" indent="3"/>
    </xf>
    <xf numFmtId="0" fontId="2" fillId="0" borderId="10" xfId="0" applyFont="1" applyBorder="1" applyAlignment="1">
      <alignment horizontal="right" vertical="center" indent="3"/>
    </xf>
    <xf numFmtId="0" fontId="2" fillId="0" borderId="2" xfId="0" applyFont="1" applyBorder="1" applyAlignment="1">
      <alignment horizontal="right" vertical="center" indent="3"/>
    </xf>
    <xf numFmtId="0" fontId="2" fillId="0" borderId="0" xfId="0" applyFont="1" applyBorder="1" applyAlignment="1">
      <alignment horizontal="right" vertical="center" indent="3"/>
    </xf>
    <xf numFmtId="0" fontId="2" fillId="0" borderId="6" xfId="0" applyFont="1" applyBorder="1" applyAlignment="1">
      <alignment horizontal="right" vertical="center" indent="3"/>
    </xf>
    <xf numFmtId="0" fontId="2" fillId="0" borderId="11" xfId="0" applyFont="1" applyBorder="1" applyAlignment="1">
      <alignment horizontal="right" vertical="center" indent="3"/>
    </xf>
    <xf numFmtId="0" fontId="2" fillId="0" borderId="3" xfId="0" applyFont="1" applyBorder="1" applyAlignment="1">
      <alignment horizontal="right" vertical="center" indent="3"/>
    </xf>
    <xf numFmtId="0" fontId="2" fillId="0" borderId="7" xfId="0" applyFont="1" applyBorder="1" applyAlignment="1">
      <alignment horizontal="right" vertical="center" indent="3"/>
    </xf>
    <xf numFmtId="0" fontId="2" fillId="0" borderId="5" xfId="0" applyFont="1" applyBorder="1" applyAlignment="1">
      <alignment horizontal="right" vertical="center" indent="3"/>
    </xf>
    <xf numFmtId="0" fontId="1" fillId="0" borderId="10" xfId="0" applyFont="1" applyBorder="1" applyAlignment="1">
      <alignment horizontal="right" vertical="center" indent="3"/>
    </xf>
    <xf numFmtId="0" fontId="1" fillId="0" borderId="2" xfId="0" applyFont="1" applyBorder="1" applyAlignment="1">
      <alignment horizontal="right" vertical="center" indent="3"/>
    </xf>
    <xf numFmtId="0" fontId="1" fillId="0" borderId="0" xfId="0" applyFont="1" applyBorder="1" applyAlignment="1">
      <alignment horizontal="right" vertical="center" indent="3"/>
    </xf>
    <xf numFmtId="0" fontId="1" fillId="0" borderId="6" xfId="0" applyFont="1" applyBorder="1" applyAlignment="1">
      <alignment horizontal="right" vertical="center" indent="3"/>
    </xf>
    <xf numFmtId="0" fontId="2" fillId="0" borderId="4" xfId="0" applyFont="1" applyBorder="1" applyAlignment="1">
      <alignment horizontal="right" vertical="center" indent="4"/>
    </xf>
    <xf numFmtId="0" fontId="2" fillId="0" borderId="12" xfId="0" applyFont="1" applyBorder="1" applyAlignment="1">
      <alignment horizontal="right" vertical="center" indent="4"/>
    </xf>
    <xf numFmtId="0" fontId="2" fillId="0" borderId="9" xfId="0" applyFont="1" applyBorder="1" applyAlignment="1">
      <alignment horizontal="right" vertical="center" indent="4"/>
    </xf>
    <xf numFmtId="0" fontId="2" fillId="0" borderId="2" xfId="0" applyFont="1" applyBorder="1" applyAlignment="1">
      <alignment horizontal="right" vertical="center" indent="4"/>
    </xf>
    <xf numFmtId="0" fontId="2" fillId="0" borderId="0" xfId="0" applyFont="1" applyBorder="1" applyAlignment="1">
      <alignment horizontal="right" vertical="center" indent="4"/>
    </xf>
    <xf numFmtId="0" fontId="2" fillId="0" borderId="6" xfId="0" applyFont="1" applyBorder="1" applyAlignment="1">
      <alignment horizontal="right" vertical="center" indent="4"/>
    </xf>
    <xf numFmtId="0" fontId="2" fillId="0" borderId="3" xfId="0" applyFont="1" applyBorder="1" applyAlignment="1">
      <alignment horizontal="right" vertical="center" indent="4"/>
    </xf>
    <xf numFmtId="0" fontId="2" fillId="0" borderId="7" xfId="0" applyFont="1" applyBorder="1" applyAlignment="1">
      <alignment horizontal="right" vertical="center" indent="4"/>
    </xf>
    <xf numFmtId="0" fontId="2" fillId="0" borderId="5" xfId="0" applyFont="1" applyBorder="1" applyAlignment="1">
      <alignment horizontal="right" vertical="center" indent="4"/>
    </xf>
    <xf numFmtId="0" fontId="2" fillId="0" borderId="8" xfId="0" applyFont="1" applyBorder="1" applyAlignment="1">
      <alignment horizontal="right" vertical="center" indent="4"/>
    </xf>
    <xf numFmtId="0" fontId="2" fillId="0" borderId="10" xfId="0" applyFont="1" applyBorder="1" applyAlignment="1">
      <alignment horizontal="right" vertical="center" indent="4"/>
    </xf>
    <xf numFmtId="0" fontId="2" fillId="0" borderId="11" xfId="0" applyFont="1" applyBorder="1" applyAlignment="1">
      <alignment horizontal="right" vertical="center" indent="4"/>
    </xf>
    <xf numFmtId="1" fontId="2" fillId="0" borderId="3" xfId="0" applyNumberFormat="1" applyFont="1" applyFill="1" applyBorder="1" applyAlignment="1">
      <alignment horizontal="center" vertical="center"/>
    </xf>
    <xf numFmtId="1" fontId="7" fillId="0" borderId="2" xfId="0" applyNumberFormat="1" applyFont="1" applyBorder="1" applyAlignment="1">
      <alignment horizontal="center" vertical="center"/>
    </xf>
    <xf numFmtId="1" fontId="1" fillId="0" borderId="1" xfId="0" applyNumberFormat="1" applyFont="1" applyBorder="1" applyAlignment="1">
      <alignment horizontal="right" vertical="center" indent="4"/>
    </xf>
    <xf numFmtId="1" fontId="2" fillId="0" borderId="2" xfId="0" applyNumberFormat="1" applyFont="1" applyBorder="1" applyAlignment="1">
      <alignment horizontal="right" vertical="center" indent="4"/>
    </xf>
    <xf numFmtId="0" fontId="1" fillId="0" borderId="3" xfId="0" applyFont="1" applyBorder="1" applyAlignment="1">
      <alignment horizontal="right" vertical="center" indent="4"/>
    </xf>
    <xf numFmtId="0" fontId="2" fillId="0" borderId="0" xfId="0" applyFont="1" applyAlignment="1">
      <alignment horizontal="left" vertical="top" wrapText="1"/>
    </xf>
    <xf numFmtId="0" fontId="2" fillId="0" borderId="0" xfId="0" applyFont="1" applyAlignment="1">
      <alignment horizontal="left" vertical="top"/>
    </xf>
    <xf numFmtId="0" fontId="3" fillId="0" borderId="0" xfId="0" applyFont="1" applyFill="1" applyAlignment="1">
      <alignment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6" xfId="0" applyFont="1" applyFill="1" applyBorder="1" applyAlignment="1">
      <alignment horizontal="center"/>
    </xf>
    <xf numFmtId="0" fontId="2" fillId="0" borderId="2" xfId="0" applyFont="1" applyFill="1" applyBorder="1" applyAlignment="1">
      <alignment horizontal="center"/>
    </xf>
    <xf numFmtId="0" fontId="2" fillId="0" borderId="5" xfId="0" applyFont="1" applyFill="1" applyBorder="1" applyAlignment="1">
      <alignment horizontal="center"/>
    </xf>
    <xf numFmtId="0" fontId="2" fillId="0" borderId="3" xfId="0" applyFont="1" applyFill="1"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xf>
    <xf numFmtId="0" fontId="3" fillId="0" borderId="2" xfId="0" applyFont="1" applyFill="1" applyBorder="1" applyAlignment="1">
      <alignment horizontal="center" vertical="center" textRotation="90" wrapText="1"/>
    </xf>
    <xf numFmtId="0" fontId="3" fillId="0" borderId="3" xfId="0" applyFont="1" applyFill="1" applyBorder="1" applyAlignment="1">
      <alignment horizontal="center" vertical="center" textRotation="90" wrapText="1"/>
    </xf>
    <xf numFmtId="0" fontId="4" fillId="0" borderId="0" xfId="0" applyFont="1" applyAlignment="1">
      <alignment horizontal="left" vertical="center" wrapText="1"/>
    </xf>
    <xf numFmtId="0" fontId="4" fillId="0" borderId="0" xfId="0" applyFont="1" applyAlignment="1">
      <alignment horizontal="left" vertical="center"/>
    </xf>
    <xf numFmtId="0" fontId="3" fillId="2" borderId="0" xfId="0" applyFont="1" applyFill="1" applyAlignment="1">
      <alignment horizontal="left" vertical="top" wrapText="1"/>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wrapText="1"/>
    </xf>
    <xf numFmtId="0" fontId="3" fillId="0" borderId="1" xfId="0" applyFont="1" applyFill="1" applyBorder="1" applyAlignment="1">
      <alignment horizontal="center" vertic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 xfId="0" applyFont="1" applyFill="1" applyBorder="1" applyAlignment="1">
      <alignment horizontal="center"/>
    </xf>
    <xf numFmtId="0" fontId="2" fillId="0" borderId="1" xfId="0" applyFont="1" applyFill="1" applyBorder="1" applyAlignment="1"/>
    <xf numFmtId="0" fontId="2" fillId="0" borderId="0"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3" fillId="0" borderId="0" xfId="0" applyFont="1" applyAlignment="1">
      <alignment horizontal="left"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Fill="1" applyBorder="1" applyAlignment="1">
      <alignment horizontal="center"/>
    </xf>
    <xf numFmtId="0" fontId="1" fillId="0" borderId="0" xfId="0" applyFont="1" applyBorder="1" applyAlignment="1">
      <alignment horizontal="left" vertical="center" wrapText="1"/>
    </xf>
    <xf numFmtId="0" fontId="1" fillId="0" borderId="0" xfId="0" applyFont="1" applyBorder="1" applyAlignment="1">
      <alignment horizontal="left" wrapText="1"/>
    </xf>
    <xf numFmtId="0" fontId="2" fillId="0" borderId="0" xfId="0" applyFont="1" applyAlignment="1">
      <alignment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3"/>
  <sheetViews>
    <sheetView showGridLines="0" zoomScaleNormal="100" workbookViewId="0">
      <selection activeCell="K29" sqref="K29"/>
    </sheetView>
  </sheetViews>
  <sheetFormatPr baseColWidth="10" defaultColWidth="10.81640625" defaultRowHeight="10" x14ac:dyDescent="0.2"/>
  <cols>
    <col min="1" max="1" width="2.453125" style="1" customWidth="1"/>
    <col min="2" max="2" width="7.453125" style="1" customWidth="1"/>
    <col min="3" max="3" width="24.453125" style="1" customWidth="1"/>
    <col min="4" max="16384" width="10.81640625" style="1"/>
  </cols>
  <sheetData>
    <row r="1" spans="2:10" ht="25.5" customHeight="1" x14ac:dyDescent="0.2">
      <c r="B1" s="98" t="s">
        <v>86</v>
      </c>
      <c r="C1" s="99"/>
      <c r="D1" s="99"/>
      <c r="E1" s="99"/>
      <c r="F1" s="99"/>
      <c r="G1" s="99"/>
      <c r="H1" s="99"/>
      <c r="I1" s="99"/>
      <c r="J1" s="28"/>
    </row>
    <row r="2" spans="2:10" x14ac:dyDescent="0.2">
      <c r="B2" s="3"/>
      <c r="C2" s="3"/>
      <c r="E2" s="3"/>
      <c r="F2" s="3"/>
      <c r="G2" s="3"/>
      <c r="H2" s="3"/>
      <c r="I2" s="4" t="s">
        <v>2</v>
      </c>
    </row>
    <row r="3" spans="2:10" ht="10.5" x14ac:dyDescent="0.25">
      <c r="B3" s="101"/>
      <c r="C3" s="102"/>
      <c r="D3" s="105" t="s">
        <v>54</v>
      </c>
      <c r="E3" s="105"/>
      <c r="F3" s="105"/>
      <c r="G3" s="105"/>
      <c r="H3" s="105"/>
      <c r="I3" s="105"/>
    </row>
    <row r="4" spans="2:10" x14ac:dyDescent="0.2">
      <c r="B4" s="101"/>
      <c r="C4" s="102"/>
      <c r="D4" s="106" t="s">
        <v>4</v>
      </c>
      <c r="E4" s="106"/>
      <c r="F4" s="106"/>
      <c r="G4" s="107" t="s">
        <v>0</v>
      </c>
      <c r="H4" s="107" t="s">
        <v>3</v>
      </c>
      <c r="I4" s="100" t="s">
        <v>45</v>
      </c>
    </row>
    <row r="5" spans="2:10" ht="15" customHeight="1" x14ac:dyDescent="0.2">
      <c r="B5" s="101"/>
      <c r="C5" s="102"/>
      <c r="D5" s="100" t="s">
        <v>13</v>
      </c>
      <c r="E5" s="107" t="s">
        <v>14</v>
      </c>
      <c r="F5" s="107" t="s">
        <v>40</v>
      </c>
      <c r="G5" s="107"/>
      <c r="H5" s="107"/>
      <c r="I5" s="100"/>
    </row>
    <row r="6" spans="2:10" x14ac:dyDescent="0.2">
      <c r="B6" s="103"/>
      <c r="C6" s="104"/>
      <c r="D6" s="100"/>
      <c r="E6" s="107"/>
      <c r="F6" s="107"/>
      <c r="G6" s="107"/>
      <c r="H6" s="107"/>
      <c r="I6" s="100"/>
    </row>
    <row r="7" spans="2:10" ht="25.5" customHeight="1" x14ac:dyDescent="0.2">
      <c r="B7" s="108" t="s">
        <v>67</v>
      </c>
      <c r="C7" s="30" t="s">
        <v>46</v>
      </c>
      <c r="D7" s="63">
        <v>77</v>
      </c>
      <c r="E7" s="64">
        <v>79.2</v>
      </c>
      <c r="F7" s="65">
        <v>77.2</v>
      </c>
      <c r="G7" s="64">
        <v>74.400000000000006</v>
      </c>
      <c r="H7" s="66">
        <v>95.6</v>
      </c>
      <c r="I7" s="66">
        <v>82.3</v>
      </c>
    </row>
    <row r="8" spans="2:10" ht="15" customHeight="1" x14ac:dyDescent="0.2">
      <c r="B8" s="108"/>
      <c r="C8" s="31" t="s">
        <v>30</v>
      </c>
      <c r="D8" s="67">
        <v>74.900000000000006</v>
      </c>
      <c r="E8" s="68">
        <v>78.400000000000006</v>
      </c>
      <c r="F8" s="69">
        <v>75.3</v>
      </c>
      <c r="G8" s="68">
        <v>2.9</v>
      </c>
      <c r="H8" s="70">
        <v>0.3</v>
      </c>
      <c r="I8" s="70">
        <v>47.2</v>
      </c>
    </row>
    <row r="9" spans="2:10" ht="15" customHeight="1" x14ac:dyDescent="0.2">
      <c r="B9" s="108"/>
      <c r="C9" s="25" t="s">
        <v>59</v>
      </c>
      <c r="D9" s="67">
        <v>72.7</v>
      </c>
      <c r="E9" s="68">
        <v>30.2</v>
      </c>
      <c r="F9" s="69">
        <v>67.8</v>
      </c>
      <c r="G9" s="68">
        <v>2.6</v>
      </c>
      <c r="H9" s="70">
        <v>0.3</v>
      </c>
      <c r="I9" s="70">
        <v>42.5</v>
      </c>
    </row>
    <row r="10" spans="2:10" ht="15" customHeight="1" x14ac:dyDescent="0.2">
      <c r="B10" s="108"/>
      <c r="C10" s="25" t="s">
        <v>56</v>
      </c>
      <c r="D10" s="67">
        <v>55.8</v>
      </c>
      <c r="E10" s="68">
        <v>24</v>
      </c>
      <c r="F10" s="69">
        <v>52.1</v>
      </c>
      <c r="G10" s="68">
        <v>1.5</v>
      </c>
      <c r="H10" s="70">
        <v>0.2</v>
      </c>
      <c r="I10" s="70">
        <v>32.6</v>
      </c>
    </row>
    <row r="11" spans="2:10" ht="15" customHeight="1" x14ac:dyDescent="0.2">
      <c r="B11" s="108"/>
      <c r="C11" s="26" t="s">
        <v>57</v>
      </c>
      <c r="D11" s="67">
        <v>17</v>
      </c>
      <c r="E11" s="68">
        <v>6.3</v>
      </c>
      <c r="F11" s="69">
        <v>15.8</v>
      </c>
      <c r="G11" s="68">
        <v>1.1000000000000001</v>
      </c>
      <c r="H11" s="70">
        <v>0</v>
      </c>
      <c r="I11" s="70">
        <v>9.9</v>
      </c>
    </row>
    <row r="12" spans="2:10" ht="15" customHeight="1" x14ac:dyDescent="0.2">
      <c r="B12" s="108"/>
      <c r="C12" s="25" t="s">
        <v>58</v>
      </c>
      <c r="D12" s="67">
        <v>2.2000000000000002</v>
      </c>
      <c r="E12" s="68">
        <v>48.2</v>
      </c>
      <c r="F12" s="69">
        <v>7.5</v>
      </c>
      <c r="G12" s="68">
        <v>0.2</v>
      </c>
      <c r="H12" s="70">
        <v>0</v>
      </c>
      <c r="I12" s="70">
        <v>4.7</v>
      </c>
    </row>
    <row r="13" spans="2:10" ht="15" customHeight="1" x14ac:dyDescent="0.2">
      <c r="B13" s="108"/>
      <c r="C13" s="29" t="s">
        <v>0</v>
      </c>
      <c r="D13" s="67">
        <v>0.4</v>
      </c>
      <c r="E13" s="68">
        <v>0.2</v>
      </c>
      <c r="F13" s="69">
        <v>0.4</v>
      </c>
      <c r="G13" s="68">
        <v>69.3</v>
      </c>
      <c r="H13" s="70">
        <v>0.1</v>
      </c>
      <c r="I13" s="70">
        <v>6.8</v>
      </c>
    </row>
    <row r="14" spans="2:10" ht="15" customHeight="1" x14ac:dyDescent="0.2">
      <c r="B14" s="108"/>
      <c r="C14" s="27" t="s">
        <v>3</v>
      </c>
      <c r="D14" s="71">
        <v>1.6</v>
      </c>
      <c r="E14" s="72">
        <v>0.5</v>
      </c>
      <c r="F14" s="73">
        <v>1.5</v>
      </c>
      <c r="G14" s="72">
        <v>2.2000000000000002</v>
      </c>
      <c r="H14" s="74">
        <v>95.3</v>
      </c>
      <c r="I14" s="74">
        <v>30.1</v>
      </c>
    </row>
    <row r="15" spans="2:10" ht="39.75" customHeight="1" x14ac:dyDescent="0.2">
      <c r="B15" s="108"/>
      <c r="C15" s="30" t="s">
        <v>31</v>
      </c>
      <c r="D15" s="75">
        <v>23</v>
      </c>
      <c r="E15" s="76">
        <v>20.8</v>
      </c>
      <c r="F15" s="77">
        <v>22.8</v>
      </c>
      <c r="G15" s="76">
        <v>25.6</v>
      </c>
      <c r="H15" s="78">
        <v>4.4000000000000004</v>
      </c>
      <c r="I15" s="78">
        <v>17.7</v>
      </c>
    </row>
    <row r="16" spans="2:10" ht="45" customHeight="1" x14ac:dyDescent="0.2">
      <c r="B16" s="108"/>
      <c r="C16" s="25" t="s">
        <v>60</v>
      </c>
      <c r="D16" s="67">
        <v>10.8</v>
      </c>
      <c r="E16" s="68">
        <v>10.199999999999999</v>
      </c>
      <c r="F16" s="69">
        <v>10.7</v>
      </c>
      <c r="G16" s="68">
        <v>6.4</v>
      </c>
      <c r="H16" s="70">
        <v>0.3</v>
      </c>
      <c r="I16" s="70">
        <v>7.3</v>
      </c>
    </row>
    <row r="17" spans="2:9" ht="45" customHeight="1" x14ac:dyDescent="0.2">
      <c r="B17" s="108"/>
      <c r="C17" s="25" t="s">
        <v>61</v>
      </c>
      <c r="D17" s="67">
        <v>1.4</v>
      </c>
      <c r="E17" s="68">
        <v>1.2</v>
      </c>
      <c r="F17" s="69">
        <v>1.4</v>
      </c>
      <c r="G17" s="68">
        <v>1.2</v>
      </c>
      <c r="H17" s="70">
        <v>0</v>
      </c>
      <c r="I17" s="70">
        <v>1</v>
      </c>
    </row>
    <row r="18" spans="2:9" ht="45" customHeight="1" x14ac:dyDescent="0.2">
      <c r="B18" s="108"/>
      <c r="C18" s="25" t="s">
        <v>62</v>
      </c>
      <c r="D18" s="67">
        <v>1.8</v>
      </c>
      <c r="E18" s="68">
        <v>2</v>
      </c>
      <c r="F18" s="69">
        <v>1.8</v>
      </c>
      <c r="G18" s="68">
        <v>2.8</v>
      </c>
      <c r="H18" s="70">
        <v>0.2</v>
      </c>
      <c r="I18" s="70">
        <v>1.4</v>
      </c>
    </row>
    <row r="19" spans="2:9" ht="15" customHeight="1" x14ac:dyDescent="0.2">
      <c r="B19" s="109"/>
      <c r="C19" s="27" t="s">
        <v>63</v>
      </c>
      <c r="D19" s="71">
        <v>0.3</v>
      </c>
      <c r="E19" s="72">
        <v>0.1</v>
      </c>
      <c r="F19" s="73">
        <v>0.3</v>
      </c>
      <c r="G19" s="72">
        <v>0.5</v>
      </c>
      <c r="H19" s="74">
        <v>1.3</v>
      </c>
      <c r="I19" s="74">
        <v>0.6</v>
      </c>
    </row>
    <row r="21" spans="2:9" x14ac:dyDescent="0.2">
      <c r="B21" s="96" t="s">
        <v>87</v>
      </c>
      <c r="C21" s="97"/>
      <c r="D21" s="97"/>
      <c r="E21" s="97"/>
      <c r="F21" s="97"/>
      <c r="G21" s="97"/>
      <c r="H21" s="97"/>
      <c r="I21" s="97"/>
    </row>
    <row r="22" spans="2:9" ht="181.5" customHeight="1" x14ac:dyDescent="0.2">
      <c r="B22" s="97"/>
      <c r="C22" s="97"/>
      <c r="D22" s="97"/>
      <c r="E22" s="97"/>
      <c r="F22" s="97"/>
      <c r="G22" s="97"/>
      <c r="H22" s="97"/>
      <c r="I22" s="97"/>
    </row>
    <row r="23" spans="2:9" ht="10.5" x14ac:dyDescent="0.25">
      <c r="B23" s="8"/>
    </row>
  </sheetData>
  <mergeCells count="12">
    <mergeCell ref="B21:I22"/>
    <mergeCell ref="B1:I1"/>
    <mergeCell ref="I4:I6"/>
    <mergeCell ref="B3:C6"/>
    <mergeCell ref="D3:I3"/>
    <mergeCell ref="D4:F4"/>
    <mergeCell ref="D5:D6"/>
    <mergeCell ref="E5:E6"/>
    <mergeCell ref="F5:F6"/>
    <mergeCell ref="G4:G6"/>
    <mergeCell ref="H4:H6"/>
    <mergeCell ref="B7:B19"/>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0"/>
  <sheetViews>
    <sheetView showGridLines="0" zoomScaleNormal="100" workbookViewId="0">
      <selection activeCell="P10" sqref="P10"/>
    </sheetView>
  </sheetViews>
  <sheetFormatPr baseColWidth="10" defaultColWidth="10.81640625" defaultRowHeight="14.5" x14ac:dyDescent="0.35"/>
  <cols>
    <col min="1" max="1" width="3.453125" style="2" customWidth="1"/>
    <col min="2" max="2" width="32.36328125" style="2" customWidth="1"/>
    <col min="3" max="7" width="10.81640625" style="2"/>
    <col min="8" max="9" width="11.453125" style="2" customWidth="1"/>
    <col min="10" max="16384" width="10.81640625" style="2"/>
  </cols>
  <sheetData>
    <row r="1" spans="1:12" ht="24.75" customHeight="1" x14ac:dyDescent="0.35">
      <c r="A1" s="1"/>
      <c r="B1" s="112" t="s">
        <v>89</v>
      </c>
      <c r="C1" s="112"/>
      <c r="D1" s="112"/>
      <c r="E1" s="112"/>
      <c r="F1" s="112"/>
      <c r="G1" s="112"/>
      <c r="H1" s="112"/>
      <c r="I1" s="112"/>
      <c r="J1" s="113"/>
      <c r="K1" s="1"/>
      <c r="L1" s="1"/>
    </row>
    <row r="2" spans="1:12" x14ac:dyDescent="0.35">
      <c r="A2" s="1"/>
      <c r="B2" s="1"/>
      <c r="C2" s="1"/>
      <c r="D2" s="1"/>
      <c r="E2" s="1"/>
      <c r="F2" s="1"/>
      <c r="G2" s="1"/>
      <c r="H2" s="1"/>
      <c r="K2" s="5" t="s">
        <v>2</v>
      </c>
      <c r="L2" s="1"/>
    </row>
    <row r="3" spans="1:12" x14ac:dyDescent="0.35">
      <c r="A3" s="1"/>
      <c r="B3" s="32" t="s">
        <v>11</v>
      </c>
      <c r="C3" s="33">
        <v>2011</v>
      </c>
      <c r="D3" s="33">
        <v>2012</v>
      </c>
      <c r="E3" s="33">
        <v>2013</v>
      </c>
      <c r="F3" s="33">
        <v>2014</v>
      </c>
      <c r="G3" s="34">
        <v>2015</v>
      </c>
      <c r="H3" s="34">
        <v>2016</v>
      </c>
      <c r="I3" s="34">
        <v>2017</v>
      </c>
      <c r="J3" s="34">
        <v>2018</v>
      </c>
      <c r="K3" s="34">
        <v>2019</v>
      </c>
      <c r="L3" s="1"/>
    </row>
    <row r="4" spans="1:12" x14ac:dyDescent="0.35">
      <c r="A4" s="1"/>
      <c r="B4" s="32" t="s">
        <v>12</v>
      </c>
      <c r="C4" s="60">
        <v>2010</v>
      </c>
      <c r="D4" s="60">
        <v>2011</v>
      </c>
      <c r="E4" s="60">
        <v>2012</v>
      </c>
      <c r="F4" s="60">
        <v>2013</v>
      </c>
      <c r="G4" s="60">
        <v>2014</v>
      </c>
      <c r="H4" s="60">
        <v>2015</v>
      </c>
      <c r="I4" s="60">
        <v>2016</v>
      </c>
      <c r="J4" s="60">
        <v>2017</v>
      </c>
      <c r="K4" s="60">
        <v>2018</v>
      </c>
      <c r="L4" s="1"/>
    </row>
    <row r="5" spans="1:12" x14ac:dyDescent="0.35">
      <c r="A5" s="1"/>
      <c r="B5" s="33" t="s">
        <v>0</v>
      </c>
      <c r="C5" s="35">
        <v>29.706900934380972</v>
      </c>
      <c r="D5" s="35">
        <v>28.986195129060331</v>
      </c>
      <c r="E5" s="35">
        <v>27.653383023330377</v>
      </c>
      <c r="F5" s="35">
        <v>28.117399089769695</v>
      </c>
      <c r="G5" s="35">
        <v>26.735223572716407</v>
      </c>
      <c r="H5" s="35">
        <v>26.833950395363072</v>
      </c>
      <c r="I5" s="35">
        <v>27.258475732743722</v>
      </c>
      <c r="J5" s="35">
        <v>27.41</v>
      </c>
      <c r="K5" s="35">
        <v>25.62</v>
      </c>
      <c r="L5" s="1"/>
    </row>
    <row r="6" spans="1:12" x14ac:dyDescent="0.35">
      <c r="A6" s="1"/>
      <c r="B6" s="33" t="s">
        <v>13</v>
      </c>
      <c r="C6" s="35">
        <v>24.916721873635968</v>
      </c>
      <c r="D6" s="35">
        <v>23.953521769969448</v>
      </c>
      <c r="E6" s="35">
        <v>22.54277414338717</v>
      </c>
      <c r="F6" s="35">
        <v>22.513586261457881</v>
      </c>
      <c r="G6" s="35">
        <v>22.552503437363598</v>
      </c>
      <c r="H6" s="35">
        <v>24.712406700130945</v>
      </c>
      <c r="I6" s="35">
        <v>23.311388367525097</v>
      </c>
      <c r="J6" s="36">
        <v>22.59</v>
      </c>
      <c r="K6" s="36">
        <v>23.04</v>
      </c>
      <c r="L6" s="1"/>
    </row>
    <row r="7" spans="1:12" x14ac:dyDescent="0.35">
      <c r="A7" s="1"/>
      <c r="B7" s="33" t="s">
        <v>4</v>
      </c>
      <c r="C7" s="35">
        <v>24.713048600420564</v>
      </c>
      <c r="D7" s="35">
        <v>23.711693759412178</v>
      </c>
      <c r="E7" s="35">
        <v>22.447847843576348</v>
      </c>
      <c r="F7" s="35">
        <v>22.282575685351667</v>
      </c>
      <c r="G7" s="35">
        <v>22.39923838527497</v>
      </c>
      <c r="H7" s="35">
        <v>24.440835633932846</v>
      </c>
      <c r="I7" s="35">
        <v>22.856167293307927</v>
      </c>
      <c r="J7" s="36">
        <v>22.29</v>
      </c>
      <c r="K7" s="36">
        <v>22.79</v>
      </c>
      <c r="L7" s="1"/>
    </row>
    <row r="8" spans="1:12" x14ac:dyDescent="0.35">
      <c r="A8" s="1"/>
      <c r="B8" s="33" t="s">
        <v>14</v>
      </c>
      <c r="C8" s="35">
        <v>23.372748223380629</v>
      </c>
      <c r="D8" s="35">
        <v>22.048485813701905</v>
      </c>
      <c r="E8" s="35">
        <v>21.77783364238071</v>
      </c>
      <c r="F8" s="35">
        <v>20.559898871435315</v>
      </c>
      <c r="G8" s="35">
        <v>21.246195448714069</v>
      </c>
      <c r="H8" s="35">
        <v>22.425465623756434</v>
      </c>
      <c r="I8" s="35">
        <v>19.293633355611139</v>
      </c>
      <c r="J8" s="36">
        <v>19.940000000000001</v>
      </c>
      <c r="K8" s="36">
        <v>20.83</v>
      </c>
      <c r="L8" s="1"/>
    </row>
    <row r="9" spans="1:12" x14ac:dyDescent="0.35">
      <c r="A9" s="1"/>
      <c r="B9" s="33" t="s">
        <v>28</v>
      </c>
      <c r="C9" s="35">
        <v>19.302029484390182</v>
      </c>
      <c r="D9" s="35">
        <v>18.590699712555089</v>
      </c>
      <c r="E9" s="35">
        <v>17.898595069688511</v>
      </c>
      <c r="F9" s="35">
        <v>18.186972004216251</v>
      </c>
      <c r="G9" s="35">
        <v>18.311935342511607</v>
      </c>
      <c r="H9" s="35">
        <v>19.628856676854962</v>
      </c>
      <c r="I9" s="35">
        <v>18.340773035964379</v>
      </c>
      <c r="J9" s="36">
        <v>17.79</v>
      </c>
      <c r="K9" s="36">
        <v>17.690000000000001</v>
      </c>
      <c r="L9" s="1"/>
    </row>
    <row r="10" spans="1:12" x14ac:dyDescent="0.35">
      <c r="A10" s="1"/>
      <c r="B10" s="33" t="s">
        <v>79</v>
      </c>
      <c r="C10" s="35">
        <v>4.6146623548712773</v>
      </c>
      <c r="D10" s="35">
        <v>4.5196037670368501</v>
      </c>
      <c r="E10" s="35">
        <v>5.3232809187279155</v>
      </c>
      <c r="F10" s="35">
        <v>5.81585723750631</v>
      </c>
      <c r="G10" s="35">
        <v>6.0059744131751645</v>
      </c>
      <c r="H10" s="35">
        <v>5.7121569598687536</v>
      </c>
      <c r="I10" s="35">
        <v>4.8479879795557803</v>
      </c>
      <c r="J10" s="36">
        <v>4.8899999999999997</v>
      </c>
      <c r="K10" s="36">
        <v>4.84</v>
      </c>
      <c r="L10" s="1"/>
    </row>
    <row r="11" spans="1:12" ht="15.75" customHeight="1" x14ac:dyDescent="0.35">
      <c r="A11" s="1"/>
      <c r="B11" s="33" t="s">
        <v>3</v>
      </c>
      <c r="C11" s="35">
        <v>4.1435069674357008</v>
      </c>
      <c r="D11" s="35">
        <v>3.9644665429168748</v>
      </c>
      <c r="E11" s="35">
        <v>4.1435069674357008</v>
      </c>
      <c r="F11" s="35">
        <v>4.5271650199760431</v>
      </c>
      <c r="G11" s="35">
        <v>4.6721025064912842</v>
      </c>
      <c r="H11" s="35">
        <v>4.7744113205020415</v>
      </c>
      <c r="I11" s="35">
        <v>4.3566503299581134</v>
      </c>
      <c r="J11" s="36">
        <v>4.45</v>
      </c>
      <c r="K11" s="36">
        <v>4.3899999999999997</v>
      </c>
      <c r="L11" s="1"/>
    </row>
    <row r="12" spans="1:12" ht="15.75" customHeight="1" x14ac:dyDescent="0.35">
      <c r="A12" s="1"/>
      <c r="B12" s="33" t="s">
        <v>80</v>
      </c>
      <c r="C12" s="35">
        <v>3.8180226234023706</v>
      </c>
      <c r="D12" s="35">
        <v>3.5846063931506973</v>
      </c>
      <c r="E12" s="35">
        <v>3.3345175750239044</v>
      </c>
      <c r="F12" s="35">
        <v>3.5929426870882568</v>
      </c>
      <c r="G12" s="35">
        <v>3.6763056264638547</v>
      </c>
      <c r="H12" s="35">
        <v>4.0180936779038054</v>
      </c>
      <c r="I12" s="35">
        <v>3.9180581506530876</v>
      </c>
      <c r="J12" s="36">
        <v>4.03</v>
      </c>
      <c r="K12" s="36">
        <v>3.93</v>
      </c>
      <c r="L12" s="1"/>
    </row>
    <row r="13" spans="1:12" ht="15.75" customHeight="1" x14ac:dyDescent="0.35">
      <c r="A13" s="1"/>
      <c r="B13" s="1"/>
      <c r="C13" s="61"/>
      <c r="D13" s="61"/>
      <c r="E13" s="61"/>
      <c r="F13" s="61"/>
      <c r="G13" s="61"/>
      <c r="H13" s="61"/>
      <c r="I13" s="62"/>
      <c r="J13" s="1"/>
      <c r="K13" s="1"/>
      <c r="L13" s="1"/>
    </row>
    <row r="14" spans="1:12" x14ac:dyDescent="0.35">
      <c r="A14" s="1"/>
      <c r="B14" s="1"/>
      <c r="C14" s="1"/>
      <c r="D14" s="1"/>
      <c r="E14" s="1"/>
      <c r="F14" s="1"/>
      <c r="G14" s="1"/>
      <c r="H14" s="1"/>
      <c r="I14" s="1"/>
      <c r="J14" s="1"/>
      <c r="K14" s="1"/>
      <c r="L14" s="1"/>
    </row>
    <row r="15" spans="1:12" ht="132" customHeight="1" x14ac:dyDescent="0.35">
      <c r="A15" s="1"/>
      <c r="B15" s="110" t="s">
        <v>88</v>
      </c>
      <c r="C15" s="111"/>
      <c r="D15" s="111"/>
      <c r="E15" s="111"/>
      <c r="F15" s="111"/>
      <c r="G15" s="111"/>
      <c r="H15" s="111"/>
      <c r="I15" s="111"/>
      <c r="J15" s="111"/>
      <c r="K15" s="111"/>
      <c r="L15" s="1"/>
    </row>
    <row r="16" spans="1:12" x14ac:dyDescent="0.35">
      <c r="A16" s="1"/>
      <c r="B16" s="1"/>
      <c r="C16" s="1"/>
      <c r="D16" s="1"/>
      <c r="E16" s="1"/>
      <c r="F16" s="1"/>
      <c r="G16" s="1"/>
      <c r="H16" s="1"/>
      <c r="I16" s="1"/>
      <c r="J16" s="1"/>
      <c r="K16" s="1"/>
      <c r="L16" s="1"/>
    </row>
    <row r="17" spans="2:11" x14ac:dyDescent="0.35">
      <c r="B17" s="1"/>
      <c r="C17" s="1"/>
      <c r="D17" s="1"/>
      <c r="E17" s="1"/>
      <c r="F17" s="1"/>
      <c r="G17" s="1"/>
      <c r="H17" s="1"/>
      <c r="I17" s="1"/>
      <c r="J17" s="1"/>
      <c r="K17" s="1"/>
    </row>
    <row r="20" spans="2:11" x14ac:dyDescent="0.35">
      <c r="C20" s="48"/>
      <c r="D20" s="48"/>
      <c r="E20" s="48"/>
      <c r="F20" s="48"/>
      <c r="G20" s="48"/>
      <c r="H20" s="48"/>
      <c r="I20" s="48"/>
    </row>
  </sheetData>
  <mergeCells count="2">
    <mergeCell ref="B15:K15"/>
    <mergeCell ref="B1:J1"/>
  </mergeCells>
  <pageMargins left="0.7" right="0.7" top="0.75" bottom="0.75" header="0.3" footer="0.3"/>
  <pageSetup paperSize="9" orientation="portrait"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23"/>
  <sheetViews>
    <sheetView showGridLines="0" workbookViewId="0">
      <selection activeCell="D6" sqref="D6:H16"/>
    </sheetView>
  </sheetViews>
  <sheetFormatPr baseColWidth="10" defaultColWidth="10.81640625" defaultRowHeight="10" x14ac:dyDescent="0.2"/>
  <cols>
    <col min="1" max="1" width="2.453125" style="1" customWidth="1"/>
    <col min="2" max="2" width="10.81640625" style="1"/>
    <col min="3" max="3" width="47.1796875" style="1" customWidth="1"/>
    <col min="4" max="16384" width="10.81640625" style="1"/>
  </cols>
  <sheetData>
    <row r="1" spans="2:8" ht="25.5" customHeight="1" x14ac:dyDescent="0.25">
      <c r="B1" s="116" t="s">
        <v>90</v>
      </c>
      <c r="C1" s="116"/>
      <c r="D1" s="116"/>
      <c r="E1" s="116"/>
      <c r="F1" s="116"/>
      <c r="G1" s="116"/>
      <c r="H1" s="116"/>
    </row>
    <row r="2" spans="2:8" ht="10.5" x14ac:dyDescent="0.25">
      <c r="C2" s="13"/>
      <c r="D2" s="13"/>
      <c r="E2" s="13"/>
      <c r="F2" s="13"/>
      <c r="G2" s="13"/>
      <c r="H2" s="6" t="s">
        <v>2</v>
      </c>
    </row>
    <row r="3" spans="2:8" ht="10.5" x14ac:dyDescent="0.25">
      <c r="B3" s="122"/>
      <c r="C3" s="123"/>
      <c r="D3" s="120" t="s">
        <v>68</v>
      </c>
      <c r="E3" s="120"/>
      <c r="F3" s="120"/>
      <c r="G3" s="120"/>
      <c r="H3" s="120"/>
    </row>
    <row r="4" spans="2:8" ht="15" customHeight="1" x14ac:dyDescent="0.2">
      <c r="B4" s="122"/>
      <c r="C4" s="123"/>
      <c r="D4" s="117" t="s">
        <v>4</v>
      </c>
      <c r="E4" s="117"/>
      <c r="F4" s="117"/>
      <c r="G4" s="117" t="s">
        <v>0</v>
      </c>
      <c r="H4" s="117" t="s">
        <v>70</v>
      </c>
    </row>
    <row r="5" spans="2:8" ht="21" x14ac:dyDescent="0.2">
      <c r="B5" s="124"/>
      <c r="C5" s="125"/>
      <c r="D5" s="14" t="s">
        <v>13</v>
      </c>
      <c r="E5" s="14" t="s">
        <v>14</v>
      </c>
      <c r="F5" s="14" t="s">
        <v>40</v>
      </c>
      <c r="G5" s="121"/>
      <c r="H5" s="117"/>
    </row>
    <row r="6" spans="2:8" ht="12.5" x14ac:dyDescent="0.25">
      <c r="B6" s="118" t="s">
        <v>77</v>
      </c>
      <c r="C6" s="119"/>
      <c r="D6" s="93">
        <v>23.311388367525097</v>
      </c>
      <c r="E6" s="93">
        <v>19.293633355611139</v>
      </c>
      <c r="F6" s="93">
        <v>22.856167293307927</v>
      </c>
      <c r="G6" s="93">
        <v>27.258475732743722</v>
      </c>
      <c r="H6" s="93">
        <v>23.6084952</v>
      </c>
    </row>
    <row r="7" spans="2:8" ht="15" customHeight="1" x14ac:dyDescent="0.2">
      <c r="B7" s="126" t="s">
        <v>78</v>
      </c>
      <c r="C7" s="50" t="s">
        <v>35</v>
      </c>
      <c r="D7" s="94">
        <v>40.61</v>
      </c>
      <c r="E7" s="94">
        <v>44.34</v>
      </c>
      <c r="F7" s="94">
        <v>40.97</v>
      </c>
      <c r="G7" s="94">
        <v>47.83</v>
      </c>
      <c r="H7" s="94">
        <v>42.12</v>
      </c>
    </row>
    <row r="8" spans="2:8" x14ac:dyDescent="0.2">
      <c r="B8" s="127"/>
      <c r="C8" s="51" t="s">
        <v>65</v>
      </c>
      <c r="D8" s="94">
        <v>14.51</v>
      </c>
      <c r="E8" s="94">
        <v>15.77</v>
      </c>
      <c r="F8" s="94">
        <v>14.63</v>
      </c>
      <c r="G8" s="94">
        <v>17.25</v>
      </c>
      <c r="H8" s="94">
        <v>15.08</v>
      </c>
    </row>
    <row r="9" spans="2:8" ht="15" customHeight="1" x14ac:dyDescent="0.2">
      <c r="B9" s="127"/>
      <c r="C9" s="37" t="s">
        <v>66</v>
      </c>
      <c r="D9" s="94">
        <v>20.68</v>
      </c>
      <c r="E9" s="94">
        <v>18.55</v>
      </c>
      <c r="F9" s="94">
        <v>20.48</v>
      </c>
      <c r="G9" s="94">
        <v>25.26</v>
      </c>
      <c r="H9" s="94">
        <v>21.3</v>
      </c>
    </row>
    <row r="10" spans="2:8" ht="15" customHeight="1" x14ac:dyDescent="0.2">
      <c r="B10" s="127"/>
      <c r="C10" s="37" t="s">
        <v>83</v>
      </c>
      <c r="D10" s="94">
        <v>39.32</v>
      </c>
      <c r="E10" s="94">
        <v>43.78</v>
      </c>
      <c r="F10" s="94">
        <v>39.74</v>
      </c>
      <c r="G10" s="94">
        <v>46.5</v>
      </c>
      <c r="H10" s="94">
        <v>40.89</v>
      </c>
    </row>
    <row r="11" spans="2:8" ht="15" customHeight="1" x14ac:dyDescent="0.2">
      <c r="B11" s="127"/>
      <c r="C11" s="37" t="s">
        <v>84</v>
      </c>
      <c r="D11" s="94">
        <v>1.29</v>
      </c>
      <c r="E11" s="94">
        <v>0.56000000000000005</v>
      </c>
      <c r="F11" s="94">
        <v>1.22</v>
      </c>
      <c r="G11" s="94">
        <v>1.33</v>
      </c>
      <c r="H11" s="94">
        <v>1.23</v>
      </c>
    </row>
    <row r="12" spans="2:8" ht="15" customHeight="1" x14ac:dyDescent="0.2">
      <c r="B12" s="127"/>
      <c r="C12" s="37" t="s">
        <v>85</v>
      </c>
      <c r="D12" s="94">
        <v>6.18</v>
      </c>
      <c r="E12" s="94">
        <v>2.13</v>
      </c>
      <c r="F12" s="94">
        <v>5.79</v>
      </c>
      <c r="G12" s="94">
        <v>7.08</v>
      </c>
      <c r="H12" s="94">
        <v>6.04</v>
      </c>
    </row>
    <row r="13" spans="2:8" ht="15" customHeight="1" x14ac:dyDescent="0.2">
      <c r="B13" s="127"/>
      <c r="C13" s="37" t="s">
        <v>69</v>
      </c>
      <c r="D13" s="94">
        <v>24.42</v>
      </c>
      <c r="E13" s="94">
        <v>23.28</v>
      </c>
      <c r="F13" s="94">
        <v>24.31</v>
      </c>
      <c r="G13" s="94">
        <v>27.92</v>
      </c>
      <c r="H13" s="94">
        <v>24.95</v>
      </c>
    </row>
    <row r="14" spans="2:8" x14ac:dyDescent="0.2">
      <c r="B14" s="127"/>
      <c r="C14" s="37" t="s">
        <v>26</v>
      </c>
      <c r="D14" s="94">
        <v>1.35</v>
      </c>
      <c r="E14" s="94">
        <v>0.37</v>
      </c>
      <c r="F14" s="94">
        <v>1.26</v>
      </c>
      <c r="G14" s="94">
        <v>1.84</v>
      </c>
      <c r="H14" s="94">
        <v>1.35</v>
      </c>
    </row>
    <row r="15" spans="2:8" ht="15" customHeight="1" x14ac:dyDescent="0.2">
      <c r="B15" s="127"/>
      <c r="C15" s="37" t="s">
        <v>27</v>
      </c>
      <c r="D15" s="94">
        <f>D16-D7-D12-D13-D14</f>
        <v>27.439999999999998</v>
      </c>
      <c r="E15" s="94">
        <f t="shared" ref="E15:H15" si="0">E16-E7-E12-E13-E14</f>
        <v>29.879999999999992</v>
      </c>
      <c r="F15" s="94">
        <f t="shared" si="0"/>
        <v>27.67</v>
      </c>
      <c r="G15" s="94">
        <f t="shared" si="0"/>
        <v>15.330000000000002</v>
      </c>
      <c r="H15" s="94">
        <f t="shared" si="0"/>
        <v>25.540000000000003</v>
      </c>
    </row>
    <row r="16" spans="2:8" ht="10.5" x14ac:dyDescent="0.2">
      <c r="B16" s="128"/>
      <c r="C16" s="23" t="s">
        <v>1</v>
      </c>
      <c r="D16" s="95">
        <v>100</v>
      </c>
      <c r="E16" s="95">
        <v>100</v>
      </c>
      <c r="F16" s="95">
        <v>100</v>
      </c>
      <c r="G16" s="95">
        <v>100</v>
      </c>
      <c r="H16" s="95">
        <v>100</v>
      </c>
    </row>
    <row r="20" spans="2:8" x14ac:dyDescent="0.2">
      <c r="B20" s="114" t="s">
        <v>91</v>
      </c>
      <c r="C20" s="115"/>
      <c r="D20" s="115"/>
      <c r="E20" s="115"/>
      <c r="F20" s="115"/>
      <c r="G20" s="115"/>
      <c r="H20" s="115"/>
    </row>
    <row r="21" spans="2:8" ht="115.5" customHeight="1" x14ac:dyDescent="0.2">
      <c r="B21" s="115"/>
      <c r="C21" s="115"/>
      <c r="D21" s="115"/>
      <c r="E21" s="115"/>
      <c r="F21" s="115"/>
      <c r="G21" s="115"/>
      <c r="H21" s="115"/>
    </row>
    <row r="23" spans="2:8" ht="13" x14ac:dyDescent="0.3">
      <c r="B23" s="47"/>
    </row>
  </sheetData>
  <mergeCells count="9">
    <mergeCell ref="B20:H21"/>
    <mergeCell ref="B1:H1"/>
    <mergeCell ref="H4:H5"/>
    <mergeCell ref="B6:C6"/>
    <mergeCell ref="D3:H3"/>
    <mergeCell ref="D4:F4"/>
    <mergeCell ref="G4:G5"/>
    <mergeCell ref="B3:C5"/>
    <mergeCell ref="B7:B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7"/>
  <sheetViews>
    <sheetView showGridLines="0" workbookViewId="0">
      <selection activeCell="N54" sqref="N54"/>
    </sheetView>
  </sheetViews>
  <sheetFormatPr baseColWidth="10" defaultColWidth="10.81640625" defaultRowHeight="10" x14ac:dyDescent="0.2"/>
  <cols>
    <col min="1" max="1" width="3.81640625" style="1" customWidth="1"/>
    <col min="2" max="2" width="31.453125" style="1" customWidth="1"/>
    <col min="3" max="16384" width="10.81640625" style="1"/>
  </cols>
  <sheetData>
    <row r="1" spans="1:17" ht="39.75" customHeight="1" x14ac:dyDescent="0.25">
      <c r="A1" s="8"/>
      <c r="B1" s="129" t="s">
        <v>92</v>
      </c>
      <c r="C1" s="114"/>
      <c r="D1" s="114"/>
      <c r="E1" s="114"/>
      <c r="F1" s="114"/>
      <c r="G1" s="114"/>
      <c r="H1" s="114"/>
      <c r="I1" s="58"/>
      <c r="J1" s="58"/>
      <c r="K1" s="58"/>
      <c r="L1" s="58"/>
      <c r="M1" s="58"/>
      <c r="N1" s="58"/>
    </row>
    <row r="2" spans="1:17" ht="10.5" x14ac:dyDescent="0.2">
      <c r="B2" s="7"/>
      <c r="C2" s="7"/>
      <c r="D2" s="7"/>
      <c r="E2" s="7"/>
      <c r="F2" s="7"/>
      <c r="G2" s="7"/>
      <c r="H2" s="4" t="s">
        <v>2</v>
      </c>
      <c r="I2" s="7"/>
      <c r="J2" s="7"/>
      <c r="K2" s="7"/>
      <c r="L2" s="7"/>
      <c r="M2" s="7"/>
      <c r="N2" s="7"/>
      <c r="O2" s="7"/>
      <c r="P2" s="7"/>
      <c r="Q2" s="7"/>
    </row>
    <row r="3" spans="1:17" ht="10.5" x14ac:dyDescent="0.2">
      <c r="B3" s="7"/>
      <c r="C3" s="130" t="s">
        <v>54</v>
      </c>
      <c r="D3" s="106"/>
      <c r="E3" s="106"/>
      <c r="F3" s="106"/>
      <c r="G3" s="106"/>
      <c r="H3" s="106"/>
      <c r="I3" s="7"/>
      <c r="J3" s="7"/>
      <c r="K3" s="7"/>
      <c r="L3" s="7"/>
      <c r="M3" s="7"/>
      <c r="N3" s="7"/>
      <c r="O3" s="7"/>
      <c r="P3" s="7"/>
      <c r="Q3" s="7"/>
    </row>
    <row r="4" spans="1:17" ht="10.5" x14ac:dyDescent="0.2">
      <c r="B4" s="122"/>
      <c r="C4" s="117" t="s">
        <v>15</v>
      </c>
      <c r="D4" s="117"/>
      <c r="E4" s="117"/>
      <c r="F4" s="117" t="s">
        <v>0</v>
      </c>
      <c r="G4" s="117" t="s">
        <v>3</v>
      </c>
      <c r="H4" s="117" t="s">
        <v>47</v>
      </c>
      <c r="I4" s="9"/>
      <c r="J4" s="9"/>
    </row>
    <row r="5" spans="1:17" ht="21" x14ac:dyDescent="0.2">
      <c r="B5" s="122"/>
      <c r="C5" s="57" t="s">
        <v>13</v>
      </c>
      <c r="D5" s="57" t="s">
        <v>14</v>
      </c>
      <c r="E5" s="57" t="s">
        <v>40</v>
      </c>
      <c r="F5" s="117"/>
      <c r="G5" s="117"/>
      <c r="H5" s="117"/>
      <c r="I5" s="9"/>
      <c r="J5" s="9"/>
    </row>
    <row r="6" spans="1:17" x14ac:dyDescent="0.2">
      <c r="B6" s="19" t="s">
        <v>5</v>
      </c>
      <c r="C6" s="79">
        <v>22</v>
      </c>
      <c r="D6" s="80">
        <v>21</v>
      </c>
      <c r="E6" s="79">
        <v>22</v>
      </c>
      <c r="F6" s="80">
        <v>27</v>
      </c>
      <c r="G6" s="79">
        <v>4</v>
      </c>
      <c r="H6" s="81">
        <v>18</v>
      </c>
      <c r="I6" s="9"/>
      <c r="J6" s="9"/>
    </row>
    <row r="7" spans="1:17" x14ac:dyDescent="0.2">
      <c r="B7" s="22" t="s">
        <v>6</v>
      </c>
      <c r="C7" s="82">
        <v>24</v>
      </c>
      <c r="D7" s="83">
        <v>25</v>
      </c>
      <c r="E7" s="82">
        <v>24</v>
      </c>
      <c r="F7" s="83">
        <v>25</v>
      </c>
      <c r="G7" s="82">
        <v>4</v>
      </c>
      <c r="H7" s="84">
        <v>18</v>
      </c>
      <c r="I7" s="9"/>
      <c r="J7" s="9"/>
    </row>
    <row r="8" spans="1:17" x14ac:dyDescent="0.2">
      <c r="B8" s="19" t="s">
        <v>48</v>
      </c>
      <c r="C8" s="79">
        <v>31</v>
      </c>
      <c r="D8" s="80">
        <v>19</v>
      </c>
      <c r="E8" s="79">
        <v>28</v>
      </c>
      <c r="F8" s="80">
        <v>50</v>
      </c>
      <c r="G8" s="79">
        <v>3</v>
      </c>
      <c r="H8" s="81">
        <v>22</v>
      </c>
      <c r="I8" s="9"/>
      <c r="J8" s="9"/>
    </row>
    <row r="9" spans="1:17" x14ac:dyDescent="0.2">
      <c r="B9" s="20" t="s">
        <v>49</v>
      </c>
      <c r="C9" s="82">
        <v>26</v>
      </c>
      <c r="D9" s="83">
        <v>22</v>
      </c>
      <c r="E9" s="82">
        <v>25</v>
      </c>
      <c r="F9" s="83">
        <v>38</v>
      </c>
      <c r="G9" s="82">
        <v>4</v>
      </c>
      <c r="H9" s="84">
        <v>21</v>
      </c>
      <c r="I9" s="9"/>
      <c r="J9" s="9"/>
    </row>
    <row r="10" spans="1:17" x14ac:dyDescent="0.2">
      <c r="B10" s="20" t="s">
        <v>50</v>
      </c>
      <c r="C10" s="82">
        <v>20</v>
      </c>
      <c r="D10" s="83">
        <v>23</v>
      </c>
      <c r="E10" s="82">
        <v>20</v>
      </c>
      <c r="F10" s="83">
        <v>27</v>
      </c>
      <c r="G10" s="82">
        <v>4</v>
      </c>
      <c r="H10" s="84">
        <v>16</v>
      </c>
      <c r="I10" s="9"/>
      <c r="J10" s="9"/>
    </row>
    <row r="11" spans="1:17" x14ac:dyDescent="0.2">
      <c r="B11" s="21" t="s">
        <v>51</v>
      </c>
      <c r="C11" s="85">
        <v>16</v>
      </c>
      <c r="D11" s="86">
        <v>24</v>
      </c>
      <c r="E11" s="85">
        <v>16</v>
      </c>
      <c r="F11" s="86">
        <v>18</v>
      </c>
      <c r="G11" s="85">
        <v>5</v>
      </c>
      <c r="H11" s="87">
        <v>12</v>
      </c>
      <c r="I11" s="9"/>
      <c r="J11" s="9"/>
    </row>
    <row r="12" spans="1:17" ht="15" customHeight="1" x14ac:dyDescent="0.2">
      <c r="B12" s="20" t="s">
        <v>8</v>
      </c>
      <c r="C12" s="82">
        <v>23</v>
      </c>
      <c r="D12" s="83">
        <v>17</v>
      </c>
      <c r="E12" s="82">
        <v>23</v>
      </c>
      <c r="F12" s="83" t="s">
        <v>9</v>
      </c>
      <c r="G12" s="82">
        <v>4</v>
      </c>
      <c r="H12" s="84">
        <v>15</v>
      </c>
      <c r="I12" s="9"/>
      <c r="J12" s="9"/>
    </row>
    <row r="13" spans="1:17" ht="15" customHeight="1" x14ac:dyDescent="0.2">
      <c r="B13" s="20" t="s">
        <v>52</v>
      </c>
      <c r="C13" s="82">
        <v>18</v>
      </c>
      <c r="D13" s="83">
        <v>20</v>
      </c>
      <c r="E13" s="82">
        <v>19</v>
      </c>
      <c r="F13" s="83" t="s">
        <v>9</v>
      </c>
      <c r="G13" s="82">
        <v>4</v>
      </c>
      <c r="H13" s="84">
        <v>17</v>
      </c>
      <c r="I13" s="9"/>
      <c r="J13" s="9"/>
    </row>
    <row r="14" spans="1:17" x14ac:dyDescent="0.2">
      <c r="B14" s="38" t="s">
        <v>42</v>
      </c>
      <c r="C14" s="82" t="s">
        <v>7</v>
      </c>
      <c r="D14" s="83">
        <v>19</v>
      </c>
      <c r="E14" s="82">
        <v>19</v>
      </c>
      <c r="F14" s="83" t="s">
        <v>9</v>
      </c>
      <c r="G14" s="82">
        <v>3</v>
      </c>
      <c r="H14" s="84">
        <v>18</v>
      </c>
      <c r="I14" s="9"/>
      <c r="J14" s="9"/>
    </row>
    <row r="15" spans="1:17" ht="15" customHeight="1" x14ac:dyDescent="0.2">
      <c r="B15" s="38" t="s">
        <v>43</v>
      </c>
      <c r="C15" s="82">
        <v>18</v>
      </c>
      <c r="D15" s="83">
        <v>25</v>
      </c>
      <c r="E15" s="82">
        <v>19</v>
      </c>
      <c r="F15" s="83" t="s">
        <v>9</v>
      </c>
      <c r="G15" s="82">
        <v>4</v>
      </c>
      <c r="H15" s="84">
        <v>17</v>
      </c>
      <c r="I15" s="9"/>
      <c r="J15" s="9"/>
    </row>
    <row r="16" spans="1:17" ht="15" customHeight="1" x14ac:dyDescent="0.2">
      <c r="B16" s="20" t="s">
        <v>10</v>
      </c>
      <c r="C16" s="82">
        <v>30</v>
      </c>
      <c r="D16" s="83" t="s">
        <v>53</v>
      </c>
      <c r="E16" s="82">
        <v>30</v>
      </c>
      <c r="F16" s="83" t="s">
        <v>9</v>
      </c>
      <c r="G16" s="82">
        <v>7</v>
      </c>
      <c r="H16" s="84">
        <v>19</v>
      </c>
      <c r="I16" s="9"/>
      <c r="J16" s="9"/>
    </row>
    <row r="17" spans="2:10" ht="15" customHeight="1" x14ac:dyDescent="0.2">
      <c r="B17" s="20" t="s">
        <v>29</v>
      </c>
      <c r="C17" s="82">
        <v>25</v>
      </c>
      <c r="D17" s="83" t="s">
        <v>53</v>
      </c>
      <c r="E17" s="82">
        <v>25</v>
      </c>
      <c r="F17" s="83" t="s">
        <v>9</v>
      </c>
      <c r="G17" s="82">
        <v>6</v>
      </c>
      <c r="H17" s="84">
        <v>22</v>
      </c>
      <c r="I17" s="9"/>
      <c r="J17" s="9"/>
    </row>
    <row r="18" spans="2:10" ht="15" customHeight="1" x14ac:dyDescent="0.2">
      <c r="B18" s="38" t="s">
        <v>42</v>
      </c>
      <c r="C18" s="82">
        <v>28</v>
      </c>
      <c r="D18" s="83" t="s">
        <v>53</v>
      </c>
      <c r="E18" s="82">
        <v>28</v>
      </c>
      <c r="F18" s="83" t="s">
        <v>9</v>
      </c>
      <c r="G18" s="82">
        <v>6</v>
      </c>
      <c r="H18" s="84">
        <v>25</v>
      </c>
      <c r="I18" s="9"/>
      <c r="J18" s="9"/>
    </row>
    <row r="19" spans="2:10" ht="15" customHeight="1" x14ac:dyDescent="0.2">
      <c r="B19" s="38" t="s">
        <v>43</v>
      </c>
      <c r="C19" s="82">
        <v>24</v>
      </c>
      <c r="D19" s="83" t="s">
        <v>53</v>
      </c>
      <c r="E19" s="82">
        <v>24</v>
      </c>
      <c r="F19" s="83" t="s">
        <v>9</v>
      </c>
      <c r="G19" s="82">
        <v>7</v>
      </c>
      <c r="H19" s="84">
        <v>20</v>
      </c>
    </row>
    <row r="20" spans="2:10" x14ac:dyDescent="0.2">
      <c r="B20" s="19" t="s">
        <v>44</v>
      </c>
      <c r="C20" s="79">
        <v>19</v>
      </c>
      <c r="D20" s="80">
        <v>17</v>
      </c>
      <c r="E20" s="79">
        <v>19</v>
      </c>
      <c r="F20" s="80">
        <v>25</v>
      </c>
      <c r="G20" s="79">
        <v>5</v>
      </c>
      <c r="H20" s="81">
        <v>15</v>
      </c>
    </row>
    <row r="21" spans="2:10" ht="15" customHeight="1" x14ac:dyDescent="0.2">
      <c r="B21" s="21" t="s">
        <v>41</v>
      </c>
      <c r="C21" s="85">
        <v>35</v>
      </c>
      <c r="D21" s="86">
        <v>40</v>
      </c>
      <c r="E21" s="85">
        <v>35</v>
      </c>
      <c r="F21" s="86">
        <v>40</v>
      </c>
      <c r="G21" s="85">
        <v>3</v>
      </c>
      <c r="H21" s="87">
        <v>30</v>
      </c>
    </row>
    <row r="22" spans="2:10" ht="15" customHeight="1" x14ac:dyDescent="0.2">
      <c r="B22" s="20" t="s">
        <v>64</v>
      </c>
      <c r="C22" s="82">
        <v>21</v>
      </c>
      <c r="D22" s="83">
        <v>18</v>
      </c>
      <c r="E22" s="82">
        <v>20</v>
      </c>
      <c r="F22" s="83" t="s">
        <v>53</v>
      </c>
      <c r="G22" s="82">
        <v>4</v>
      </c>
      <c r="H22" s="84">
        <v>13</v>
      </c>
    </row>
    <row r="23" spans="2:10" ht="15" customHeight="1" x14ac:dyDescent="0.2">
      <c r="B23" s="21" t="s">
        <v>55</v>
      </c>
      <c r="C23" s="85">
        <v>26</v>
      </c>
      <c r="D23" s="86">
        <v>27</v>
      </c>
      <c r="E23" s="85">
        <v>26</v>
      </c>
      <c r="F23" s="86">
        <v>26</v>
      </c>
      <c r="G23" s="85">
        <v>5</v>
      </c>
      <c r="H23" s="87">
        <v>24</v>
      </c>
    </row>
    <row r="25" spans="2:10" ht="192.75" customHeight="1" x14ac:dyDescent="0.2">
      <c r="B25" s="96" t="s">
        <v>93</v>
      </c>
      <c r="C25" s="97"/>
      <c r="D25" s="97"/>
      <c r="E25" s="97"/>
      <c r="F25" s="97"/>
      <c r="G25" s="97"/>
      <c r="H25" s="97"/>
    </row>
    <row r="27" spans="2:10" ht="10.5" x14ac:dyDescent="0.25">
      <c r="B27" s="8"/>
    </row>
  </sheetData>
  <mergeCells count="8">
    <mergeCell ref="B25:H25"/>
    <mergeCell ref="B1:H1"/>
    <mergeCell ref="B4:B5"/>
    <mergeCell ref="H4:H5"/>
    <mergeCell ref="C4:E4"/>
    <mergeCell ref="F4:F5"/>
    <mergeCell ref="G4:G5"/>
    <mergeCell ref="C3:H3"/>
  </mergeCells>
  <pageMargins left="0.7" right="0.7" top="0.75" bottom="0.75" header="0.3" footer="0.3"/>
  <pageSetup paperSize="9" orientation="portrait"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17"/>
  <sheetViews>
    <sheetView showGridLines="0" workbookViewId="0">
      <selection activeCell="L21" sqref="L21"/>
    </sheetView>
  </sheetViews>
  <sheetFormatPr baseColWidth="10" defaultColWidth="10.81640625" defaultRowHeight="10" x14ac:dyDescent="0.2"/>
  <cols>
    <col min="1" max="1" width="3.1796875" style="1" customWidth="1"/>
    <col min="2" max="2" width="10.81640625" style="1"/>
    <col min="3" max="3" width="15" style="1" customWidth="1"/>
    <col min="4" max="16384" width="10.81640625" style="1"/>
  </cols>
  <sheetData>
    <row r="1" spans="2:13" ht="30.75" customHeight="1" x14ac:dyDescent="0.2">
      <c r="B1" s="129" t="s">
        <v>95</v>
      </c>
      <c r="C1" s="114"/>
      <c r="D1" s="114"/>
      <c r="E1" s="114"/>
      <c r="F1" s="114"/>
      <c r="G1" s="114"/>
      <c r="H1" s="114"/>
      <c r="I1" s="114"/>
      <c r="J1" s="58"/>
      <c r="K1" s="58"/>
      <c r="L1" s="58"/>
    </row>
    <row r="2" spans="2:13" ht="10.5" x14ac:dyDescent="0.2">
      <c r="C2" s="7"/>
      <c r="D2" s="7"/>
      <c r="E2" s="7"/>
      <c r="F2" s="7"/>
      <c r="G2" s="7"/>
      <c r="H2" s="7"/>
      <c r="I2" s="10" t="s">
        <v>2</v>
      </c>
      <c r="J2" s="7"/>
      <c r="K2" s="7"/>
      <c r="L2" s="7"/>
      <c r="M2" s="3"/>
    </row>
    <row r="3" spans="2:13" ht="10.5" x14ac:dyDescent="0.2">
      <c r="C3" s="7"/>
      <c r="D3" s="130" t="s">
        <v>54</v>
      </c>
      <c r="E3" s="107"/>
      <c r="F3" s="107"/>
      <c r="G3" s="107"/>
      <c r="H3" s="107"/>
      <c r="I3" s="107"/>
      <c r="J3" s="7"/>
      <c r="K3" s="7"/>
      <c r="L3" s="7"/>
      <c r="M3" s="3"/>
    </row>
    <row r="4" spans="2:13" ht="10.5" x14ac:dyDescent="0.2">
      <c r="B4" s="134"/>
      <c r="C4" s="134"/>
      <c r="D4" s="117" t="s">
        <v>4</v>
      </c>
      <c r="E4" s="117"/>
      <c r="F4" s="117"/>
      <c r="G4" s="117" t="s">
        <v>0</v>
      </c>
      <c r="H4" s="117" t="s">
        <v>3</v>
      </c>
      <c r="I4" s="117" t="s">
        <v>47</v>
      </c>
      <c r="J4" s="3"/>
      <c r="K4" s="3"/>
      <c r="L4" s="3"/>
      <c r="M4" s="3"/>
    </row>
    <row r="5" spans="2:13" ht="21" x14ac:dyDescent="0.2">
      <c r="B5" s="134"/>
      <c r="C5" s="134"/>
      <c r="D5" s="57" t="s">
        <v>13</v>
      </c>
      <c r="E5" s="57" t="s">
        <v>14</v>
      </c>
      <c r="F5" s="57" t="s">
        <v>40</v>
      </c>
      <c r="G5" s="117"/>
      <c r="H5" s="117"/>
      <c r="I5" s="117"/>
      <c r="J5" s="3"/>
      <c r="K5" s="3"/>
      <c r="L5" s="3"/>
      <c r="M5" s="3"/>
    </row>
    <row r="6" spans="2:13" x14ac:dyDescent="0.2">
      <c r="B6" s="131" t="s">
        <v>72</v>
      </c>
      <c r="C6" s="15" t="s">
        <v>16</v>
      </c>
      <c r="D6" s="79">
        <v>39</v>
      </c>
      <c r="E6" s="88">
        <v>32</v>
      </c>
      <c r="F6" s="88">
        <v>38</v>
      </c>
      <c r="G6" s="79">
        <v>44</v>
      </c>
      <c r="H6" s="81">
        <v>12</v>
      </c>
      <c r="I6" s="81">
        <v>36</v>
      </c>
      <c r="J6" s="3"/>
      <c r="K6" s="3"/>
      <c r="L6" s="3"/>
      <c r="M6" s="3"/>
    </row>
    <row r="7" spans="2:13" x14ac:dyDescent="0.2">
      <c r="B7" s="132"/>
      <c r="C7" s="16" t="s">
        <v>17</v>
      </c>
      <c r="D7" s="82">
        <v>29</v>
      </c>
      <c r="E7" s="89">
        <v>23</v>
      </c>
      <c r="F7" s="89">
        <v>28</v>
      </c>
      <c r="G7" s="82">
        <v>31</v>
      </c>
      <c r="H7" s="84">
        <v>8</v>
      </c>
      <c r="I7" s="84">
        <v>24</v>
      </c>
      <c r="J7" s="3"/>
      <c r="K7" s="3"/>
      <c r="L7" s="3"/>
      <c r="M7" s="3"/>
    </row>
    <row r="8" spans="2:13" x14ac:dyDescent="0.2">
      <c r="B8" s="132"/>
      <c r="C8" s="16" t="s">
        <v>18</v>
      </c>
      <c r="D8" s="82">
        <v>24</v>
      </c>
      <c r="E8" s="89">
        <v>19</v>
      </c>
      <c r="F8" s="89">
        <v>23</v>
      </c>
      <c r="G8" s="82">
        <v>26</v>
      </c>
      <c r="H8" s="84">
        <v>6</v>
      </c>
      <c r="I8" s="84">
        <v>20</v>
      </c>
      <c r="J8" s="3"/>
      <c r="K8" s="3"/>
      <c r="L8" s="3"/>
      <c r="M8" s="3"/>
    </row>
    <row r="9" spans="2:13" x14ac:dyDescent="0.2">
      <c r="B9" s="132"/>
      <c r="C9" s="16" t="s">
        <v>19</v>
      </c>
      <c r="D9" s="82">
        <v>21</v>
      </c>
      <c r="E9" s="89">
        <v>15</v>
      </c>
      <c r="F9" s="89">
        <v>20</v>
      </c>
      <c r="G9" s="82">
        <v>21</v>
      </c>
      <c r="H9" s="84">
        <v>5</v>
      </c>
      <c r="I9" s="84">
        <v>17</v>
      </c>
      <c r="J9" s="3"/>
      <c r="K9" s="3"/>
      <c r="L9" s="3"/>
      <c r="M9" s="3"/>
    </row>
    <row r="10" spans="2:13" x14ac:dyDescent="0.2">
      <c r="B10" s="132"/>
      <c r="C10" s="16" t="s">
        <v>20</v>
      </c>
      <c r="D10" s="82">
        <v>19</v>
      </c>
      <c r="E10" s="89">
        <v>11</v>
      </c>
      <c r="F10" s="89">
        <v>18</v>
      </c>
      <c r="G10" s="82">
        <v>18</v>
      </c>
      <c r="H10" s="84">
        <v>5</v>
      </c>
      <c r="I10" s="84">
        <v>15</v>
      </c>
      <c r="J10" s="3"/>
      <c r="K10" s="3"/>
      <c r="L10" s="3"/>
      <c r="M10" s="3"/>
    </row>
    <row r="11" spans="2:13" x14ac:dyDescent="0.2">
      <c r="B11" s="132"/>
      <c r="C11" s="16" t="s">
        <v>21</v>
      </c>
      <c r="D11" s="82">
        <v>16</v>
      </c>
      <c r="E11" s="89">
        <v>13</v>
      </c>
      <c r="F11" s="89">
        <v>16</v>
      </c>
      <c r="G11" s="82">
        <v>16</v>
      </c>
      <c r="H11" s="84">
        <v>4</v>
      </c>
      <c r="I11" s="84">
        <v>13</v>
      </c>
      <c r="J11" s="3"/>
      <c r="K11" s="3"/>
      <c r="L11" s="3"/>
      <c r="M11" s="3"/>
    </row>
    <row r="12" spans="2:13" x14ac:dyDescent="0.2">
      <c r="B12" s="132"/>
      <c r="C12" s="16" t="s">
        <v>22</v>
      </c>
      <c r="D12" s="82">
        <v>15</v>
      </c>
      <c r="E12" s="89">
        <v>10</v>
      </c>
      <c r="F12" s="89">
        <v>14</v>
      </c>
      <c r="G12" s="82">
        <v>13</v>
      </c>
      <c r="H12" s="84">
        <v>3</v>
      </c>
      <c r="I12" s="84">
        <v>11</v>
      </c>
      <c r="J12" s="9"/>
      <c r="K12" s="9"/>
      <c r="L12" s="9"/>
      <c r="M12" s="9"/>
    </row>
    <row r="13" spans="2:13" x14ac:dyDescent="0.2">
      <c r="B13" s="132"/>
      <c r="C13" s="16" t="s">
        <v>23</v>
      </c>
      <c r="D13" s="82">
        <v>12</v>
      </c>
      <c r="E13" s="89">
        <v>7</v>
      </c>
      <c r="F13" s="89">
        <v>12</v>
      </c>
      <c r="G13" s="82">
        <v>12</v>
      </c>
      <c r="H13" s="84">
        <v>3</v>
      </c>
      <c r="I13" s="84">
        <v>9</v>
      </c>
      <c r="J13" s="9"/>
      <c r="K13" s="9"/>
      <c r="L13" s="9"/>
      <c r="M13" s="9"/>
    </row>
    <row r="14" spans="2:13" x14ac:dyDescent="0.2">
      <c r="B14" s="132"/>
      <c r="C14" s="16" t="s">
        <v>24</v>
      </c>
      <c r="D14" s="82">
        <v>13</v>
      </c>
      <c r="E14" s="89">
        <v>10</v>
      </c>
      <c r="F14" s="89">
        <v>12</v>
      </c>
      <c r="G14" s="82">
        <v>10</v>
      </c>
      <c r="H14" s="84">
        <v>3</v>
      </c>
      <c r="I14" s="84">
        <v>9</v>
      </c>
      <c r="J14" s="9"/>
      <c r="K14" s="9"/>
      <c r="L14" s="9"/>
      <c r="M14" s="9"/>
    </row>
    <row r="15" spans="2:13" x14ac:dyDescent="0.2">
      <c r="B15" s="133"/>
      <c r="C15" s="17" t="s">
        <v>25</v>
      </c>
      <c r="D15" s="85">
        <v>8</v>
      </c>
      <c r="E15" s="90">
        <v>8</v>
      </c>
      <c r="F15" s="90">
        <v>8</v>
      </c>
      <c r="G15" s="85">
        <v>7</v>
      </c>
      <c r="H15" s="87">
        <v>2</v>
      </c>
      <c r="I15" s="87">
        <v>5</v>
      </c>
      <c r="J15" s="9"/>
      <c r="K15" s="9"/>
      <c r="L15" s="9"/>
      <c r="M15" s="9"/>
    </row>
    <row r="17" spans="2:9" ht="180.75" customHeight="1" x14ac:dyDescent="0.2">
      <c r="B17" s="96" t="s">
        <v>76</v>
      </c>
      <c r="C17" s="97"/>
      <c r="D17" s="97"/>
      <c r="E17" s="97"/>
      <c r="F17" s="97"/>
      <c r="G17" s="97"/>
      <c r="H17" s="97"/>
      <c r="I17" s="97"/>
    </row>
  </sheetData>
  <mergeCells count="9">
    <mergeCell ref="B17:I17"/>
    <mergeCell ref="B1:I1"/>
    <mergeCell ref="B6:B15"/>
    <mergeCell ref="B4:C5"/>
    <mergeCell ref="I4:I5"/>
    <mergeCell ref="D4:F4"/>
    <mergeCell ref="G4:G5"/>
    <mergeCell ref="H4:H5"/>
    <mergeCell ref="D3:I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10"/>
  <sheetViews>
    <sheetView showGridLines="0" zoomScaleNormal="100" workbookViewId="0">
      <selection activeCell="D4" sqref="D4"/>
    </sheetView>
  </sheetViews>
  <sheetFormatPr baseColWidth="10" defaultColWidth="10.81640625" defaultRowHeight="10" x14ac:dyDescent="0.2"/>
  <cols>
    <col min="1" max="1" width="2.81640625" style="1" customWidth="1"/>
    <col min="2" max="2" width="25.453125" style="1" customWidth="1"/>
    <col min="3" max="4" width="10.81640625" style="1"/>
    <col min="5" max="7" width="11.453125" style="1" customWidth="1"/>
    <col min="8" max="16384" width="10.81640625" style="1"/>
  </cols>
  <sheetData>
    <row r="1" spans="2:7" ht="27" customHeight="1" x14ac:dyDescent="0.2">
      <c r="B1" s="135" t="s">
        <v>97</v>
      </c>
      <c r="C1" s="135"/>
      <c r="D1" s="135"/>
      <c r="E1" s="135"/>
      <c r="F1" s="135"/>
      <c r="G1" s="135"/>
    </row>
    <row r="2" spans="2:7" x14ac:dyDescent="0.2">
      <c r="B2" s="12"/>
      <c r="G2" s="11" t="s">
        <v>2</v>
      </c>
    </row>
    <row r="3" spans="2:7" ht="20" x14ac:dyDescent="0.2">
      <c r="B3" s="12"/>
      <c r="C3" s="18">
        <v>2015</v>
      </c>
      <c r="D3" s="24" t="s">
        <v>36</v>
      </c>
      <c r="E3" s="24" t="s">
        <v>37</v>
      </c>
      <c r="F3" s="24" t="s">
        <v>38</v>
      </c>
      <c r="G3" s="24" t="s">
        <v>39</v>
      </c>
    </row>
    <row r="4" spans="2:7" x14ac:dyDescent="0.2">
      <c r="B4" s="43" t="s">
        <v>0</v>
      </c>
      <c r="C4" s="39">
        <v>100</v>
      </c>
      <c r="D4" s="39">
        <v>85.52</v>
      </c>
      <c r="E4" s="39">
        <v>76.790000000000006</v>
      </c>
      <c r="F4" s="39">
        <v>72.16</v>
      </c>
      <c r="G4" s="39">
        <v>68.61</v>
      </c>
    </row>
    <row r="5" spans="2:7" x14ac:dyDescent="0.2">
      <c r="B5" s="44" t="s">
        <v>32</v>
      </c>
      <c r="C5" s="39">
        <v>100</v>
      </c>
      <c r="D5" s="39">
        <v>80.489999999999995</v>
      </c>
      <c r="E5" s="39">
        <v>70.86</v>
      </c>
      <c r="F5" s="39">
        <v>64.66</v>
      </c>
      <c r="G5" s="39">
        <v>60.58</v>
      </c>
    </row>
    <row r="6" spans="2:7" x14ac:dyDescent="0.2">
      <c r="B6" s="45" t="s">
        <v>33</v>
      </c>
      <c r="C6" s="40">
        <v>100</v>
      </c>
      <c r="D6" s="40">
        <v>80.61</v>
      </c>
      <c r="E6" s="40">
        <v>71.11</v>
      </c>
      <c r="F6" s="40">
        <v>64.989999999999995</v>
      </c>
      <c r="G6" s="40">
        <v>60.88</v>
      </c>
    </row>
    <row r="7" spans="2:7" x14ac:dyDescent="0.2">
      <c r="B7" s="45" t="s">
        <v>34</v>
      </c>
      <c r="C7" s="40">
        <v>100</v>
      </c>
      <c r="D7" s="40">
        <v>79.59</v>
      </c>
      <c r="E7" s="40">
        <v>68.97</v>
      </c>
      <c r="F7" s="40">
        <v>62.1</v>
      </c>
      <c r="G7" s="40">
        <v>58.36</v>
      </c>
    </row>
    <row r="8" spans="2:7" x14ac:dyDescent="0.2">
      <c r="B8" s="46" t="s">
        <v>40</v>
      </c>
      <c r="C8" s="41">
        <v>100</v>
      </c>
      <c r="D8" s="41">
        <v>81.41</v>
      </c>
      <c r="E8" s="41">
        <v>71.98</v>
      </c>
      <c r="F8" s="41">
        <v>66.05</v>
      </c>
      <c r="G8" s="42">
        <v>62.07</v>
      </c>
    </row>
    <row r="10" spans="2:7" ht="224.25" customHeight="1" x14ac:dyDescent="0.2">
      <c r="B10" s="96" t="s">
        <v>96</v>
      </c>
      <c r="C10" s="97"/>
      <c r="D10" s="97"/>
      <c r="E10" s="97"/>
      <c r="F10" s="97"/>
      <c r="G10" s="97"/>
    </row>
  </sheetData>
  <mergeCells count="2">
    <mergeCell ref="B10:G10"/>
    <mergeCell ref="B1:G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11"/>
  <sheetViews>
    <sheetView showGridLines="0" workbookViewId="0">
      <selection activeCell="B11" sqref="B11:D11"/>
    </sheetView>
  </sheetViews>
  <sheetFormatPr baseColWidth="10" defaultColWidth="10.81640625" defaultRowHeight="10" x14ac:dyDescent="0.2"/>
  <cols>
    <col min="1" max="1" width="2.1796875" style="1" customWidth="1"/>
    <col min="2" max="2" width="19.81640625" style="1" customWidth="1"/>
    <col min="3" max="3" width="12.453125" style="1" customWidth="1"/>
    <col min="4" max="4" width="15.1796875" style="1" customWidth="1"/>
    <col min="5" max="16384" width="10.81640625" style="1"/>
  </cols>
  <sheetData>
    <row r="1" spans="2:7" ht="36" customHeight="1" x14ac:dyDescent="0.25">
      <c r="B1" s="136" t="s">
        <v>99</v>
      </c>
      <c r="C1" s="136"/>
      <c r="D1" s="136"/>
      <c r="E1" s="136"/>
      <c r="F1" s="136"/>
      <c r="G1" s="136"/>
    </row>
    <row r="2" spans="2:7" x14ac:dyDescent="0.2">
      <c r="B2" s="12"/>
    </row>
    <row r="3" spans="2:7" ht="24.75" customHeight="1" x14ac:dyDescent="0.2">
      <c r="B3" s="12"/>
      <c r="C3" s="56">
        <v>2017</v>
      </c>
      <c r="D3" s="55" t="s">
        <v>73</v>
      </c>
    </row>
    <row r="4" spans="2:7" x14ac:dyDescent="0.2">
      <c r="B4" s="43" t="s">
        <v>0</v>
      </c>
      <c r="C4" s="16">
        <v>100</v>
      </c>
      <c r="D4" s="16">
        <v>82.69</v>
      </c>
    </row>
    <row r="5" spans="2:7" x14ac:dyDescent="0.2">
      <c r="B5" s="44" t="s">
        <v>15</v>
      </c>
      <c r="C5" s="16">
        <v>100</v>
      </c>
      <c r="D5" s="16">
        <v>78.27</v>
      </c>
    </row>
    <row r="6" spans="2:7" x14ac:dyDescent="0.2">
      <c r="B6" s="45" t="s">
        <v>13</v>
      </c>
      <c r="C6" s="92">
        <v>100</v>
      </c>
      <c r="D6" s="92">
        <v>78.37</v>
      </c>
    </row>
    <row r="7" spans="2:7" x14ac:dyDescent="0.2">
      <c r="B7" s="45" t="s">
        <v>14</v>
      </c>
      <c r="C7" s="92">
        <v>100</v>
      </c>
      <c r="D7" s="92">
        <v>77.37</v>
      </c>
    </row>
    <row r="8" spans="2:7" x14ac:dyDescent="0.2">
      <c r="B8" s="44" t="s">
        <v>3</v>
      </c>
      <c r="C8" s="16">
        <v>100</v>
      </c>
      <c r="D8" s="16">
        <v>70.84</v>
      </c>
    </row>
    <row r="9" spans="2:7" x14ac:dyDescent="0.2">
      <c r="B9" s="46" t="s">
        <v>28</v>
      </c>
      <c r="C9" s="91">
        <v>100</v>
      </c>
      <c r="D9" s="91">
        <v>78.489999999999995</v>
      </c>
    </row>
    <row r="11" spans="2:7" ht="151.5" customHeight="1" x14ac:dyDescent="0.2">
      <c r="B11" s="96" t="s">
        <v>100</v>
      </c>
      <c r="C11" s="97"/>
      <c r="D11" s="97"/>
    </row>
  </sheetData>
  <mergeCells count="2">
    <mergeCell ref="B11:D11"/>
    <mergeCell ref="B1:G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9"/>
  <sheetViews>
    <sheetView showGridLines="0" tabSelected="1" workbookViewId="0">
      <selection activeCell="O26" sqref="O26"/>
    </sheetView>
  </sheetViews>
  <sheetFormatPr baseColWidth="10" defaultColWidth="10.81640625" defaultRowHeight="10" x14ac:dyDescent="0.2"/>
  <cols>
    <col min="1" max="1" width="4.36328125" style="1" customWidth="1"/>
    <col min="2" max="2" width="20.453125" style="1" customWidth="1"/>
    <col min="3" max="3" width="9.81640625" style="1" customWidth="1"/>
    <col min="4" max="4" width="10.81640625" style="1" customWidth="1"/>
    <col min="5" max="5" width="10.81640625" style="1"/>
    <col min="6" max="6" width="8.6328125" style="1" customWidth="1"/>
    <col min="7" max="7" width="11" style="1" customWidth="1"/>
    <col min="8" max="8" width="11.1796875" style="1" customWidth="1"/>
    <col min="9" max="9" width="7.81640625" style="1" customWidth="1"/>
    <col min="10" max="16384" width="10.81640625" style="1"/>
  </cols>
  <sheetData>
    <row r="1" spans="2:10" ht="10.5" x14ac:dyDescent="0.25">
      <c r="B1" s="8" t="s">
        <v>98</v>
      </c>
    </row>
    <row r="2" spans="2:10" x14ac:dyDescent="0.2">
      <c r="J2" s="11" t="s">
        <v>2</v>
      </c>
    </row>
    <row r="3" spans="2:10" x14ac:dyDescent="0.2">
      <c r="B3" s="137"/>
      <c r="C3" s="100" t="s">
        <v>4</v>
      </c>
      <c r="D3" s="100"/>
      <c r="E3" s="100"/>
      <c r="F3" s="100" t="s">
        <v>0</v>
      </c>
      <c r="G3" s="100" t="s">
        <v>3</v>
      </c>
      <c r="H3" s="100"/>
      <c r="I3" s="100"/>
      <c r="J3" s="100" t="s">
        <v>45</v>
      </c>
    </row>
    <row r="4" spans="2:10" ht="44.25" customHeight="1" x14ac:dyDescent="0.2">
      <c r="B4" s="137"/>
      <c r="C4" s="59" t="s">
        <v>13</v>
      </c>
      <c r="D4" s="59" t="s">
        <v>14</v>
      </c>
      <c r="E4" s="49" t="s">
        <v>40</v>
      </c>
      <c r="F4" s="138"/>
      <c r="G4" s="59" t="s">
        <v>81</v>
      </c>
      <c r="H4" s="59" t="s">
        <v>82</v>
      </c>
      <c r="I4" s="49" t="s">
        <v>40</v>
      </c>
      <c r="J4" s="138"/>
    </row>
    <row r="5" spans="2:10" x14ac:dyDescent="0.2">
      <c r="B5" s="52" t="s">
        <v>74</v>
      </c>
      <c r="C5" s="15">
        <v>23.09</v>
      </c>
      <c r="D5" s="15">
        <v>20.82</v>
      </c>
      <c r="E5" s="15">
        <v>22.85</v>
      </c>
      <c r="F5" s="15">
        <v>27.38</v>
      </c>
      <c r="G5" s="15">
        <v>7.78</v>
      </c>
      <c r="H5" s="15">
        <v>6.35</v>
      </c>
      <c r="I5" s="15">
        <v>7.02</v>
      </c>
      <c r="J5" s="15">
        <v>18.43</v>
      </c>
    </row>
    <row r="6" spans="2:10" x14ac:dyDescent="0.2">
      <c r="B6" s="53" t="s">
        <v>71</v>
      </c>
      <c r="C6" s="16">
        <v>23.04</v>
      </c>
      <c r="D6" s="16">
        <v>20.83</v>
      </c>
      <c r="E6" s="16">
        <v>22.79</v>
      </c>
      <c r="F6" s="16">
        <v>25.62</v>
      </c>
      <c r="G6" s="16">
        <v>4.84</v>
      </c>
      <c r="H6" s="16">
        <v>3.93</v>
      </c>
      <c r="I6" s="16">
        <v>4.3899999999999997</v>
      </c>
      <c r="J6" s="16">
        <v>17.690000000000001</v>
      </c>
    </row>
    <row r="7" spans="2:10" x14ac:dyDescent="0.2">
      <c r="B7" s="54" t="s">
        <v>75</v>
      </c>
      <c r="C7" s="17">
        <v>23.54</v>
      </c>
      <c r="D7" s="17" t="s">
        <v>7</v>
      </c>
      <c r="E7" s="17">
        <v>23.51</v>
      </c>
      <c r="F7" s="17">
        <v>34.479999999999997</v>
      </c>
      <c r="G7" s="17">
        <v>32.03</v>
      </c>
      <c r="H7" s="17">
        <v>14.31</v>
      </c>
      <c r="I7" s="17">
        <v>19.399999999999999</v>
      </c>
      <c r="J7" s="17">
        <v>23.42</v>
      </c>
    </row>
    <row r="9" spans="2:10" ht="73" customHeight="1" x14ac:dyDescent="0.2">
      <c r="B9" s="137" t="s">
        <v>94</v>
      </c>
      <c r="C9" s="137"/>
      <c r="D9" s="137"/>
      <c r="E9" s="137"/>
      <c r="F9" s="137"/>
      <c r="G9" s="137"/>
      <c r="H9" s="137"/>
      <c r="I9" s="137"/>
      <c r="J9" s="137"/>
    </row>
  </sheetData>
  <mergeCells count="6">
    <mergeCell ref="B9:J9"/>
    <mergeCell ref="C3:E3"/>
    <mergeCell ref="F3:F4"/>
    <mergeCell ref="G3:I3"/>
    <mergeCell ref="J3:J4"/>
    <mergeCell ref="B3:B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Tableau 1</vt:lpstr>
      <vt:lpstr>Graphique 1</vt:lpstr>
      <vt:lpstr>Feuil1</vt:lpstr>
      <vt:lpstr>Tableau 2</vt:lpstr>
      <vt:lpstr>Tableau 3</vt:lpstr>
      <vt:lpstr>Tableau 4</vt:lpstr>
      <vt:lpstr>Graphique 2</vt:lpstr>
      <vt:lpstr>Graphique 3</vt:lpstr>
      <vt:lpstr>Tableau encadré</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LEROY, Céline 2 (DREES/OS/LCE)</dc:creator>
  <cp:lastModifiedBy>Émilie Morin</cp:lastModifiedBy>
  <dcterms:created xsi:type="dcterms:W3CDTF">2018-10-22T14:44:37Z</dcterms:created>
  <dcterms:modified xsi:type="dcterms:W3CDTF">2021-09-10T10:30:56Z</dcterms:modified>
</cp:coreProperties>
</file>