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odeName="ThisWorkbook"/>
  <mc:AlternateContent xmlns:mc="http://schemas.openxmlformats.org/markup-compatibility/2006">
    <mc:Choice Requires="x15">
      <x15ac:absPath xmlns:x15ac="http://schemas.microsoft.com/office/spreadsheetml/2010/11/ac" url="/Users/pierre/NDBD Dropbox/Pierre Leger/2 - NDBD Communication/DREES/DREES - ER/1 - ER 2022/1 - En cours/19 - ER 1247 adultes handicapés en structures/2 - Support/BAT/"/>
    </mc:Choice>
  </mc:AlternateContent>
  <xr:revisionPtr revIDLastSave="0" documentId="13_ncr:1_{72F7FAFD-520D-CB48-98FE-0B29D78CF042}" xr6:coauthVersionLast="47" xr6:coauthVersionMax="47" xr10:uidLastSave="{00000000-0000-0000-0000-000000000000}"/>
  <bookViews>
    <workbookView xWindow="280" yWindow="3900" windowWidth="47800" windowHeight="23600" xr2:uid="{00000000-000D-0000-FFFF-FFFF00000000}"/>
  </bookViews>
  <sheets>
    <sheet name="Tableau 1" sheetId="22" r:id="rId1"/>
    <sheet name="Graphique 1" sheetId="37" r:id="rId2"/>
    <sheet name="Graphique 2" sheetId="38" r:id="rId3"/>
    <sheet name="Tableau 2" sheetId="86" r:id="rId4"/>
    <sheet name="Graphique 3" sheetId="84" r:id="rId5"/>
    <sheet name="Graphique 4" sheetId="73" r:id="rId6"/>
    <sheet name="Graphique 5" sheetId="79" r:id="rId7"/>
    <sheet name="Tableau complémentaire A" sheetId="23" r:id="rId8"/>
    <sheet name="Tableau complémentaire B" sheetId="90" r:id="rId9"/>
    <sheet name="Tableau complémentaire C" sheetId="92" r:id="rId10"/>
    <sheet name="Tableau complémentaire D" sheetId="77" r:id="rId11"/>
    <sheet name="Tableau complémentaire E" sheetId="89" r:id="rId12"/>
    <sheet name="Tableau complémentaire F" sheetId="74" r:id="rId13"/>
    <sheet name="Tableau complémentaire G" sheetId="80" r:id="rId14"/>
  </sheets>
  <definedNames>
    <definedName name="_xlnm._FilterDatabase" localSheetId="1" hidden="1">'Graphique 1'!#REF!</definedName>
    <definedName name="_xlnm._FilterDatabase" localSheetId="2" hidden="1">'Graphique 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7" i="23" l="1"/>
  <c r="W8" i="23"/>
  <c r="W9" i="23"/>
  <c r="W10" i="23"/>
  <c r="W11" i="23"/>
  <c r="W12" i="23"/>
  <c r="W13" i="23"/>
  <c r="W14" i="23"/>
  <c r="W15" i="23"/>
  <c r="W16" i="23"/>
  <c r="W17" i="23"/>
  <c r="W6" i="23"/>
  <c r="X7" i="23"/>
  <c r="X8" i="23"/>
  <c r="X9" i="23"/>
  <c r="X10" i="23"/>
  <c r="X11" i="23"/>
  <c r="X12" i="23"/>
  <c r="X13" i="23"/>
  <c r="X14" i="23"/>
  <c r="X15" i="23"/>
  <c r="X16" i="23"/>
  <c r="X17" i="23"/>
  <c r="X6" i="23"/>
</calcChain>
</file>

<file path=xl/sharedStrings.xml><?xml version="1.0" encoding="utf-8"?>
<sst xmlns="http://schemas.openxmlformats.org/spreadsheetml/2006/main" count="294" uniqueCount="164">
  <si>
    <t>Nombre de structures</t>
  </si>
  <si>
    <t>Nombre de places</t>
  </si>
  <si>
    <t>Dont :</t>
  </si>
  <si>
    <t>MAS</t>
  </si>
  <si>
    <t>Total</t>
  </si>
  <si>
    <t>Type de structure</t>
  </si>
  <si>
    <t>30-44 ans</t>
  </si>
  <si>
    <t>Part des 60 - 64 ans</t>
  </si>
  <si>
    <t>Hommes</t>
  </si>
  <si>
    <t>Femmes</t>
  </si>
  <si>
    <t>       Foyers occupationnels et foyers de vie pour adultes handicapés</t>
  </si>
  <si>
    <t>Foyers occupationnels et foyers de vie</t>
  </si>
  <si>
    <t>FAM/EAM</t>
  </si>
  <si>
    <t xml:space="preserve">       Services pour adultes</t>
  </si>
  <si>
    <t>Services</t>
  </si>
  <si>
    <t>Ensemble des structures pour adultes</t>
  </si>
  <si>
    <t>Foyers occupationnels et foyers de vie pour adultes handicapés</t>
  </si>
  <si>
    <t>45-59 ans</t>
  </si>
  <si>
    <t>dont retard moyen</t>
  </si>
  <si>
    <t>dont retard léger</t>
  </si>
  <si>
    <t>dont retard mental profond et sévère</t>
  </si>
  <si>
    <t>%</t>
  </si>
  <si>
    <t xml:space="preserve">Polyhandicap </t>
  </si>
  <si>
    <t>Structures</t>
  </si>
  <si>
    <t>Places</t>
  </si>
  <si>
    <t>Moins de 30 ans</t>
  </si>
  <si>
    <t>Déf. Intellectuelle</t>
  </si>
  <si>
    <t>Trouble du psychisme, du comportement ou de la communication</t>
  </si>
  <si>
    <t>Plurihandicap (plusieurs déf. de même gravité)</t>
  </si>
  <si>
    <t>Déf. viscérale, métabolique, nutritionnelle</t>
  </si>
  <si>
    <t>Trouble de la parole et du langage (hors troubles du langage dus à une surdité)</t>
  </si>
  <si>
    <t>Autre déficience</t>
  </si>
  <si>
    <t>Plurihandicap</t>
  </si>
  <si>
    <t>FAM EAM</t>
  </si>
  <si>
    <t>Déficience motrice</t>
  </si>
  <si>
    <t>Déficience auditive ou visuelle</t>
  </si>
  <si>
    <t>60 ans et plus</t>
  </si>
  <si>
    <t>Moyenne</t>
  </si>
  <si>
    <t>Ensemble</t>
  </si>
  <si>
    <t>Polyhandicap (déf mentale grave à une déf motrice importante)</t>
  </si>
  <si>
    <t>Personnes accompagnées</t>
  </si>
  <si>
    <t>Nombre de personnes accompagnées</t>
  </si>
  <si>
    <t>Personnes accompagnées de sexe masculin (en %)</t>
  </si>
  <si>
    <t>Évolution entre 2006 et 2018 (en %)</t>
  </si>
  <si>
    <t>Établissements pour adultes</t>
  </si>
  <si>
    <t>Évolution entre 2014 et 2018</t>
  </si>
  <si>
    <t>Évolution entre 2010 et 2014</t>
  </si>
  <si>
    <t>Évolution entre 2006 et 2010</t>
  </si>
  <si>
    <t>Évolution entre 2006 et 2018</t>
  </si>
  <si>
    <t>Personnes accompagnées de sexe féminin (en %)</t>
  </si>
  <si>
    <t>Non</t>
  </si>
  <si>
    <t>Oui, parfois</t>
  </si>
  <si>
    <t>Oui, souvent</t>
  </si>
  <si>
    <t>Oui, sans difficulté</t>
  </si>
  <si>
    <t>Oui, avec difficultés</t>
  </si>
  <si>
    <t>Limitation Q1 : Arrive-t-il que par son comportement la personne se mette en danger ?</t>
  </si>
  <si>
    <t>Limitation Q2 : La personne a-t-elle un comportement anormalement agressif ?</t>
  </si>
  <si>
    <t>Limitation Q4 : La personne sait-elle lire? (pour les déficients visuels, éventuellement en braille) ?</t>
  </si>
  <si>
    <t>L1 : Arrive-t-il que par son comportement la personne se mette en danger ?</t>
  </si>
  <si>
    <t>L2 : La personne a-t-elle un comportement anormalement agressif ?</t>
  </si>
  <si>
    <t>L4 : La personne sait-elle lire? (pour les déficients visuels, éventuellement en braille) ?</t>
  </si>
  <si>
    <t>Trouble de la parole et du langage (hors du à une surdité)</t>
  </si>
  <si>
    <t>Autre</t>
  </si>
  <si>
    <t>- de 55 ans</t>
  </si>
  <si>
    <t>55 à 59</t>
  </si>
  <si>
    <t>60 à 64</t>
  </si>
  <si>
    <t>Décès</t>
  </si>
  <si>
    <t>Logement personnel, partagé, cohabitation, chez des parents, des proches</t>
  </si>
  <si>
    <t>MAS / FAM</t>
  </si>
  <si>
    <t>65 ans ou plus</t>
  </si>
  <si>
    <t>Tableau 1 - Nombre de structures, de places et de personnes accompagnées par type de structure</t>
  </si>
  <si>
    <t xml:space="preserve">       Établissement et service d’aide pour le travail (Esat)</t>
  </si>
  <si>
    <t xml:space="preserve">       Maisons d’accueil spécialisées (MAS)</t>
  </si>
  <si>
    <t>       Foyers d’hébergement pour adultes handicapés</t>
  </si>
  <si>
    <r>
      <t xml:space="preserve">       Centres de formation et d’orientation professionnelle</t>
    </r>
    <r>
      <rPr>
        <vertAlign val="superscript"/>
        <sz val="8"/>
        <color theme="1"/>
        <rFont val="Marianne"/>
        <family val="3"/>
      </rPr>
      <t>1</t>
    </r>
  </si>
  <si>
    <r>
      <t>Services pour adultes</t>
    </r>
    <r>
      <rPr>
        <b/>
        <vertAlign val="superscript"/>
        <sz val="8"/>
        <color theme="1"/>
        <rFont val="Marianne"/>
        <family val="3"/>
      </rPr>
      <t>3</t>
    </r>
  </si>
  <si>
    <t xml:space="preserve">Graphique 1 - Répartition des adultes handicapés par sexe et type de structure </t>
  </si>
  <si>
    <t>Foyers d’accueil polyvalent et EANM</t>
  </si>
  <si>
    <t>Centres de formation et d’orientation professionnelle</t>
  </si>
  <si>
    <t>Établissements expérimentaux, établissements d’accueil temporaire et LVA</t>
  </si>
  <si>
    <t>Foyers d’hébergement</t>
  </si>
  <si>
    <t>Établissements et services d’aide pour le travail (Esat)</t>
  </si>
  <si>
    <t>Établissements expérimentaux, Établissements d’accueil temporaire et LVA</t>
  </si>
  <si>
    <t>Esat</t>
  </si>
  <si>
    <t>Part des 60 ans ou plus</t>
  </si>
  <si>
    <t>Part des 65 ans ou plus</t>
  </si>
  <si>
    <t xml:space="preserve">       Centres de formation et d’orientation professionnelle</t>
  </si>
  <si>
    <t xml:space="preserve">       Foyers d’accueil polyvalents pour adultes handicapés et établissements d’accueil non médicalisés pour personnes handicapées (EANM)</t>
  </si>
  <si>
    <r>
      <t xml:space="preserve">       Établissements expérimentaux, d’accueil temporaire et LVA</t>
    </r>
    <r>
      <rPr>
        <vertAlign val="superscript"/>
        <sz val="8"/>
        <color theme="1"/>
        <rFont val="Marianne"/>
        <family val="3"/>
      </rPr>
      <t>1</t>
    </r>
  </si>
  <si>
    <r>
      <t xml:space="preserve">1. Lieux de vie et d’accueil (LVA). Nouvelle catégorie de structure en 2018.
2. Pour 2018 uniquement, les calculs sont réalisés « hors doubles comptes ».   
</t>
    </r>
    <r>
      <rPr>
        <b/>
        <sz val="8"/>
        <color rgb="FF000000"/>
        <rFont val="Marianne"/>
        <family val="3"/>
      </rPr>
      <t>Lecture &gt;</t>
    </r>
    <r>
      <rPr>
        <sz val="8"/>
        <color rgb="FF000000"/>
        <rFont val="Marianne"/>
        <family val="3"/>
      </rPr>
      <t xml:space="preserve"> Au 31/12/2018, les personnes handicapées accompagnées en Esat âgées de 60 à 64 ans représentent 1,9 % des personnes accompagnées en Esat.
</t>
    </r>
    <r>
      <rPr>
        <b/>
        <sz val="8"/>
        <color rgb="FF000000"/>
        <rFont val="Marianne"/>
        <family val="3"/>
      </rPr>
      <t>Champ &gt;</t>
    </r>
    <r>
      <rPr>
        <sz val="8"/>
        <color rgb="FF000000"/>
        <rFont val="Marianne"/>
        <family val="3"/>
      </rPr>
      <t xml:space="preserve"> Personnes accompagnées dans une structure pour adultes handicapés au 31/12/2018, 31/12/2014, 31/12/2010 et au 31/12/2006, France entière.
</t>
    </r>
    <r>
      <rPr>
        <b/>
        <sz val="8"/>
        <color rgb="FF000000"/>
        <rFont val="Marianne"/>
        <family val="3"/>
      </rPr>
      <t xml:space="preserve">Source &gt; </t>
    </r>
    <r>
      <rPr>
        <sz val="8"/>
        <color rgb="FF000000"/>
        <rFont val="Marianne"/>
        <family val="3"/>
      </rPr>
      <t>DREES, Enquêtes ES-Handicap 2018, 2014, 2010 et 2006.</t>
    </r>
  </si>
  <si>
    <t xml:space="preserve">       Foyers d’accueil médicalisés pour adultes handicapés (FAM) et établissements d’accueil médicalisés en tout ou partie pour personnes handicapées (EAM)</t>
  </si>
  <si>
    <t>Graphique 3 - Âge moyen à la sortie et à l’entrée pour les adultes sortis en 2018 par type de structure</t>
  </si>
  <si>
    <t>Structure / Âge moyen à l’entrée</t>
  </si>
  <si>
    <t>Durée</t>
  </si>
  <si>
    <t>Foyers d’accueil polyvalents et EANM</t>
  </si>
  <si>
    <t>Graphique 4 - Déficience principale des adultes accompagnés</t>
  </si>
  <si>
    <t>dont autre déficience de l’intelligence</t>
  </si>
  <si>
    <t>Graphique 5 - Les limitations d’activité des personnes accompagnées</t>
  </si>
  <si>
    <t>Limitation Q7 : La personne fait-elle sa toilette sans l’aide de quelqu’un ?</t>
  </si>
  <si>
    <t>Non, besoin d’aide humaine partielle</t>
  </si>
  <si>
    <t>Non, besoin d’aide humaine pour tout</t>
  </si>
  <si>
    <t>En %</t>
  </si>
  <si>
    <t>Tableau complémentaire A - Nombre de structures, de places et de personnes accompagnées par type de structure</t>
  </si>
  <si>
    <r>
      <t xml:space="preserve">       Foyers d’accueil polyvalents pour adultes handicapés et établissements d’accueil non médicaliséé pour personnes handicapées (EANM)</t>
    </r>
    <r>
      <rPr>
        <vertAlign val="superscript"/>
        <sz val="8"/>
        <rFont val="Marianne"/>
        <family val="3"/>
      </rPr>
      <t>2</t>
    </r>
  </si>
  <si>
    <r>
      <t xml:space="preserve">       Foyers d’accueil médicalisés pour adultes handicapés (FAM) et établissements d’accueil médicaliséé en tout ou partie pour personnes handicapées (EAM)</t>
    </r>
    <r>
      <rPr>
        <vertAlign val="superscript"/>
        <sz val="8"/>
        <color theme="1"/>
        <rFont val="Marianne"/>
        <family val="3"/>
      </rPr>
      <t>2</t>
    </r>
  </si>
  <si>
    <r>
      <t xml:space="preserve">       Établissements expérimentaux pour adultes handicapés, établissements d’accueil temporaire d’adultes handicapés et lieux de vie et d’accueil (LVA)</t>
    </r>
    <r>
      <rPr>
        <vertAlign val="superscript"/>
        <sz val="8"/>
        <color theme="1"/>
        <rFont val="Marianne"/>
        <family val="3"/>
      </rPr>
      <t>2</t>
    </r>
  </si>
  <si>
    <t>Tableau complémentaire D - Part des personnes handicapées âgées selon la catégorie d’établissement</t>
  </si>
  <si>
    <t>Foyers d’hébergement pour adultes handicapés</t>
  </si>
  <si>
    <t>Établissements expérimentaux, d’accueil temporaire, LVA</t>
  </si>
  <si>
    <t>Maisons d’accueil spécialisées (MAS)</t>
  </si>
  <si>
    <t>Établissements et services d’aide par le travail (Esat)</t>
  </si>
  <si>
    <r>
      <t>Ensemble</t>
    </r>
    <r>
      <rPr>
        <vertAlign val="superscript"/>
        <sz val="8"/>
        <color theme="1"/>
        <rFont val="Marianne"/>
        <family val="3"/>
      </rPr>
      <t>1</t>
    </r>
  </si>
  <si>
    <r>
      <t xml:space="preserve">1. Une même personne peut être accueillie dans deux structures à la fois ; le total est donc calculé « hors doubles comptes ».
</t>
    </r>
    <r>
      <rPr>
        <b/>
        <sz val="8"/>
        <color theme="1"/>
        <rFont val="Marianne"/>
        <family val="3"/>
      </rPr>
      <t xml:space="preserve">Note &gt; </t>
    </r>
    <r>
      <rPr>
        <sz val="8"/>
        <color theme="1"/>
        <rFont val="Marianne"/>
        <family val="3"/>
      </rPr>
      <t xml:space="preserve">La déficience principale est définie dans l’enquête comme celle qui apparaît la plus invalidante. Les 12 % de valeurs manquantes ont été supprimées ici.
</t>
    </r>
    <r>
      <rPr>
        <b/>
        <sz val="8"/>
        <color theme="1"/>
        <rFont val="Marianne"/>
        <family val="3"/>
      </rPr>
      <t xml:space="preserve">Lecture &gt; </t>
    </r>
    <r>
      <rPr>
        <sz val="8"/>
        <color theme="1"/>
        <rFont val="Marianne"/>
        <family val="3"/>
      </rPr>
      <t xml:space="preserve">78 % des personnes accompagnés par des foyers d’accueil polyvalents et EANM ont comme déficience principale une déficience intellectuelle.
</t>
    </r>
    <r>
      <rPr>
        <b/>
        <sz val="8"/>
        <color theme="1"/>
        <rFont val="Marianne"/>
        <family val="3"/>
      </rPr>
      <t>Champ &gt;</t>
    </r>
    <r>
      <rPr>
        <sz val="8"/>
        <color theme="1"/>
        <rFont val="Marianne"/>
        <family val="3"/>
      </rPr>
      <t xml:space="preserve"> Personnes accompagnées dans une structure pour adultes handicapés au 31/12/2018, France entière.
</t>
    </r>
    <r>
      <rPr>
        <b/>
        <sz val="8"/>
        <color theme="1"/>
        <rFont val="Marianne"/>
        <family val="3"/>
      </rPr>
      <t>Source &gt;</t>
    </r>
    <r>
      <rPr>
        <sz val="8"/>
        <color theme="1"/>
        <rFont val="Marianne"/>
        <family val="3"/>
      </rPr>
      <t xml:space="preserve"> DREES, Enquête ES-Handicap 2018.</t>
    </r>
  </si>
  <si>
    <t>L7 : La personne fait-elle sa toilette sans l’aide de quelqu’un ?</t>
  </si>
  <si>
    <t>Situation après la sortie</t>
  </si>
  <si>
    <t>EHPAD</t>
  </si>
  <si>
    <t>Foyer d’hébergement, occupationnel ou de vie</t>
  </si>
  <si>
    <t>Personnes accompagnées au 31/12/2018</t>
  </si>
  <si>
    <t>Tableau complémentaire C - Les personnes sorties en 2018</t>
  </si>
  <si>
    <t xml:space="preserve">       Foyers d’accueil médicalisés pour adultes handicapés (FAM) et Établissements d’accueil médicalisé en tout ou partie pour personnes handicapées (EAM)</t>
  </si>
  <si>
    <r>
      <t>Services pour adultes</t>
    </r>
    <r>
      <rPr>
        <b/>
        <vertAlign val="superscript"/>
        <sz val="8"/>
        <color theme="1"/>
        <rFont val="Marianne"/>
      </rPr>
      <t>2</t>
    </r>
  </si>
  <si>
    <t>Part des sorties</t>
  </si>
  <si>
    <r>
      <t>Population générale</t>
    </r>
    <r>
      <rPr>
        <vertAlign val="superscript"/>
        <sz val="8"/>
        <color theme="1"/>
        <rFont val="Marianne"/>
      </rPr>
      <t>2</t>
    </r>
  </si>
  <si>
    <t>Sorties au cours de l'année 2018</t>
  </si>
  <si>
    <r>
      <rPr>
        <b/>
        <sz val="8"/>
        <color theme="1"/>
        <rFont val="Marianne"/>
        <family val="3"/>
      </rPr>
      <t>Note &gt;</t>
    </r>
    <r>
      <rPr>
        <sz val="8"/>
        <color theme="1"/>
        <rFont val="Marianne"/>
        <family val="3"/>
      </rPr>
      <t xml:space="preserve"> Les questions sur les limitations ne sont pas posées pour les personnes en accueil temporaire. Il existe par ailleurs des valeurs manquantes, qui ont été supprimées de l’analyse. Au final, environ 
12 % des effectifs ne sont pas concernés par ces questions (20 % pour la question sur la toilette). Par ailleurs, une même personne peut être accueillie dans deux structures à la fois ; le total est donc calculé « hors doubles comptes ».
</t>
    </r>
    <r>
      <rPr>
        <b/>
        <sz val="8"/>
        <color theme="1"/>
        <rFont val="Marianne"/>
        <family val="3"/>
      </rPr>
      <t>Lecture &gt;</t>
    </r>
    <r>
      <rPr>
        <sz val="8"/>
        <color theme="1"/>
        <rFont val="Marianne"/>
        <family val="3"/>
      </rPr>
      <t xml:space="preserve"> 16 % des personnes accompagnées ont entièrement besoin d’une aide humaine pour faire leur toilette ; 18 % ont besoin d’une aide partielle.
</t>
    </r>
    <r>
      <rPr>
        <b/>
        <sz val="8"/>
        <color theme="1"/>
        <rFont val="Marianne"/>
        <family val="3"/>
      </rPr>
      <t>Champ &gt;</t>
    </r>
    <r>
      <rPr>
        <sz val="8"/>
        <color theme="1"/>
        <rFont val="Marianne"/>
        <family val="3"/>
      </rPr>
      <t xml:space="preserve"> Personnes accompagnées dans une structure pour adultes handicapés au 31/12/2018, sauf en unités d’accueil temporaire, France entière.
</t>
    </r>
    <r>
      <rPr>
        <b/>
        <sz val="8"/>
        <color theme="1"/>
        <rFont val="Marianne"/>
        <family val="3"/>
      </rPr>
      <t>Source &gt;</t>
    </r>
    <r>
      <rPr>
        <sz val="8"/>
        <color theme="1"/>
        <rFont val="Marianne"/>
        <family val="3"/>
      </rPr>
      <t xml:space="preserve"> DREES, Enquête ES-Handicap 2018.</t>
    </r>
  </si>
  <si>
    <t>Tableau complémentaire G - Les limitations d’activité des personnes accompagnées selon le type de structure</t>
  </si>
  <si>
    <t>Tableau complémentaire F - Déficience principale des adultes accompagnés selon la catégorie de structure</t>
  </si>
  <si>
    <t>Inscription de l’accueil des personnes handicapées vieillissantes (PHV) dans le projet de la structure (%)</t>
  </si>
  <si>
    <t xml:space="preserve">       Établissements expérimentaux pour adultes handicapés, établissements d’accueil temporaire d’adultes handicapés et lieux de vie et d’accueil (LVA)</t>
  </si>
  <si>
    <t>Tableau complémentaire B - Situation après leur sortie des personnes sorties en 2018</t>
  </si>
  <si>
    <r>
      <t xml:space="preserve">1. Centres de rééducation professionnelle (CRP), unités d’évaluation, de réentraînement et d’orientation sociale et professionnelle (Ueros).   
2. Nouvelle catégorie de structure en 2018.
3. Services d’accompagnement à la vie sociale (SAVS) et services d’accompagnement médico-social pour adultes handicapés (Samsah). 
</t>
    </r>
    <r>
      <rPr>
        <b/>
        <sz val="8"/>
        <rFont val="Marianne"/>
        <family val="3"/>
      </rPr>
      <t xml:space="preserve">Notes &gt; </t>
    </r>
    <r>
      <rPr>
        <sz val="8"/>
        <rFont val="Marianne"/>
        <family val="3"/>
      </rPr>
      <t xml:space="preserve">La somme des personnes accompagnées par structure n’est pas égale au total, puisqu’une même personne peut être accueillie dans deux structures à la fois ; le total est donc calculé « hors doubles comptes » (311 650 personnes accompagnées contre 358 170 sans suppression des doubles comptes en 2018). Ce travail n’a pu être effectué que pour l’année 2018, et le taux d’évolution depuis 2006 a donc été calculé sur les nombres de personnes accompagnées avant correction des doubles comptes. Les nombres totaux de personnes accompagnées ne sont pas non plus corrigés des doubles comptes pour l’ensemble des établissements et l’ensemble des services.
</t>
    </r>
    <r>
      <rPr>
        <b/>
        <sz val="8"/>
        <rFont val="Marianne"/>
        <family val="3"/>
      </rPr>
      <t>Lecture &gt;</t>
    </r>
    <r>
      <rPr>
        <sz val="8"/>
        <rFont val="Marianne"/>
        <family val="3"/>
      </rPr>
      <t xml:space="preserve"> Au 31 décembre 2018, il y a 8 260 établissements et services pour adultes handicapés en France.   
</t>
    </r>
    <r>
      <rPr>
        <b/>
        <sz val="8"/>
        <rFont val="Marianne"/>
        <family val="3"/>
      </rPr>
      <t>Champ &gt;</t>
    </r>
    <r>
      <rPr>
        <sz val="8"/>
        <rFont val="Marianne"/>
        <family val="3"/>
      </rPr>
      <t xml:space="preserve"> Établissements et services pour adultes handicapées, France entière.   
</t>
    </r>
    <r>
      <rPr>
        <b/>
        <sz val="8"/>
        <rFont val="Marianne"/>
        <family val="3"/>
      </rPr>
      <t>Source &gt;</t>
    </r>
    <r>
      <rPr>
        <sz val="8"/>
        <rFont val="Marianne"/>
        <family val="3"/>
      </rPr>
      <t xml:space="preserve"> DREES, enquêtes ES-Handicap 2006, 2010, 2014 et 2018.</t>
    </r>
  </si>
  <si>
    <t>Déficience viscérale, métabolique, nutritionnelle</t>
  </si>
  <si>
    <t>Déficience intellectuelle</t>
  </si>
  <si>
    <t>Âge à la sortie</t>
  </si>
  <si>
    <t>Âge à l’entrée</t>
  </si>
  <si>
    <t>Tableau complémentaire E - Les personnes handicapées vieilissantes dans le projet des structures.</t>
  </si>
  <si>
    <r>
      <t xml:space="preserve">       Établissements expérimentaux, d’accueil temporaire et LVA</t>
    </r>
    <r>
      <rPr>
        <vertAlign val="superscript"/>
        <sz val="8"/>
        <color theme="1"/>
        <rFont val="Marianne"/>
      </rPr>
      <t>1</t>
    </r>
  </si>
  <si>
    <r>
      <t xml:space="preserve">       Total</t>
    </r>
    <r>
      <rPr>
        <b/>
        <vertAlign val="superscript"/>
        <sz val="8"/>
        <color theme="1"/>
        <rFont val="Marianne"/>
      </rPr>
      <t>2</t>
    </r>
  </si>
  <si>
    <r>
      <t xml:space="preserve">1. Lieux de vie et d’accueil (LVA). Nouvelle catégorie de structure en 2018.
2. Pour 2018 uniquement, les calculs sont réalisés « hors doubles comptes ».
</t>
    </r>
    <r>
      <rPr>
        <b/>
        <sz val="8"/>
        <color theme="1"/>
        <rFont val="Marianne"/>
      </rPr>
      <t>Lecture &gt;</t>
    </r>
    <r>
      <rPr>
        <sz val="8"/>
        <color theme="1"/>
        <rFont val="Marianne"/>
      </rPr>
      <t xml:space="preserve"> Au 31/12/2018, 26 % des Esat ont inscrit les PHV dans leur projet d’établissement.
</t>
    </r>
    <r>
      <rPr>
        <b/>
        <sz val="8"/>
        <color theme="1"/>
        <rFont val="Marianne"/>
      </rPr>
      <t xml:space="preserve">Champ &gt; </t>
    </r>
    <r>
      <rPr>
        <sz val="8"/>
        <color theme="1"/>
        <rFont val="Marianne"/>
      </rPr>
      <t xml:space="preserve">Structures accompagnant les adultes handicapés au 31/12/2018, 31/12/2014, 31/12/2010 et au 31/12/2006, France entière.
</t>
    </r>
    <r>
      <rPr>
        <b/>
        <sz val="8"/>
        <color theme="1"/>
        <rFont val="Marianne"/>
      </rPr>
      <t xml:space="preserve">Source &gt; </t>
    </r>
    <r>
      <rPr>
        <sz val="8"/>
        <color theme="1"/>
        <rFont val="Marianne"/>
      </rPr>
      <t>DREES, Enquêtes ES-Handicap 2018, 2014, 2010 et 2006.</t>
    </r>
  </si>
  <si>
    <r>
      <t xml:space="preserve">       Total</t>
    </r>
    <r>
      <rPr>
        <b/>
        <vertAlign val="superscript"/>
        <sz val="8"/>
        <color theme="1"/>
        <rFont val="Marianne"/>
        <family val="3"/>
      </rPr>
      <t xml:space="preserve"> 2</t>
    </r>
  </si>
  <si>
    <r>
      <t xml:space="preserve">       Centres de formation et d’orientation professionnelle</t>
    </r>
    <r>
      <rPr>
        <vertAlign val="superscript"/>
        <sz val="8"/>
        <color theme="1"/>
        <rFont val="Marianne"/>
      </rPr>
      <t>1</t>
    </r>
  </si>
  <si>
    <r>
      <t xml:space="preserve">1. Centres de rééducation professionnelle (CRP), unités d’évaluation, de réentraînement et d’orientation sociale et professionnelle (Ueros).   
2. Services d’accompagnement à la vie sociale (SAVS) et services d’accompagnement médico-social pour adultes handicapés (Samsah).
</t>
    </r>
    <r>
      <rPr>
        <b/>
        <sz val="8"/>
        <rFont val="Marianne"/>
      </rPr>
      <t>Notes &gt;</t>
    </r>
    <r>
      <rPr>
        <sz val="8"/>
        <rFont val="Marianne"/>
      </rPr>
      <t xml:space="preserve"> La somme des personnes accompagnées par structure n’est pas égale au total, puisqu’une même personne peut être accueillie dans deux structures à la fois ; le total au 31/12/2018 est donc calculé « hors doubles comptes ». Ce travail n’a pu être effectué que pour les personnes présentes au 31/12 </t>
    </r>
    <r>
      <rPr>
        <i/>
        <sz val="8"/>
        <rFont val="Marianne"/>
      </rPr>
      <t>(tableau complémentaire A)</t>
    </r>
    <r>
      <rPr>
        <sz val="8"/>
        <rFont val="Marianne"/>
      </rPr>
      <t xml:space="preserve"> et non sur celles sorties, qui ont pu sortir plusieurs fois d’un même type de structure ou de plusieurs structures différentes.
</t>
    </r>
    <r>
      <rPr>
        <b/>
        <sz val="8"/>
        <rFont val="Marianne"/>
      </rPr>
      <t>Lecture &gt;</t>
    </r>
    <r>
      <rPr>
        <sz val="8"/>
        <rFont val="Marianne"/>
      </rPr>
      <t xml:space="preserve"> 8 680 personnes sont sorties d’Esat au cours de l’année 2018.   
</t>
    </r>
    <r>
      <rPr>
        <b/>
        <sz val="8"/>
        <rFont val="Marianne"/>
      </rPr>
      <t>Champ &gt;</t>
    </r>
    <r>
      <rPr>
        <sz val="8"/>
        <rFont val="Marianne"/>
      </rPr>
      <t xml:space="preserve"> Établissements et services pour adultes handicapés, France entière.   
</t>
    </r>
    <r>
      <rPr>
        <b/>
        <sz val="8"/>
        <rFont val="Marianne"/>
      </rPr>
      <t>Source &gt;</t>
    </r>
    <r>
      <rPr>
        <sz val="8"/>
        <rFont val="Marianne"/>
      </rPr>
      <t xml:space="preserve"> DREES, Enquête ES-Handicap 2018.
</t>
    </r>
  </si>
  <si>
    <r>
      <t xml:space="preserve">Ehpad : établissement d’hébergement pour personnes âgées dépendantes.
</t>
    </r>
    <r>
      <rPr>
        <b/>
        <sz val="8"/>
        <color theme="1"/>
        <rFont val="Marianne"/>
      </rPr>
      <t>Lecture &gt;</t>
    </r>
    <r>
      <rPr>
        <sz val="8"/>
        <color theme="1"/>
        <rFont val="Marianne"/>
      </rPr>
      <t xml:space="preserve"> Les personnes sorties des structures pour adultes handicapées en 2018 étaient 3,9 % à être hébergées en Ehpad par la suite. 
</t>
    </r>
    <r>
      <rPr>
        <b/>
        <sz val="8"/>
        <color theme="1"/>
        <rFont val="Marianne"/>
      </rPr>
      <t xml:space="preserve">Champ &gt; </t>
    </r>
    <r>
      <rPr>
        <sz val="8"/>
        <color theme="1"/>
        <rFont val="Marianne"/>
      </rPr>
      <t xml:space="preserve">Personnes sorties d’une structure pour adultes handicapés au cours de l’année 2018, France entière.            
</t>
    </r>
    <r>
      <rPr>
        <b/>
        <sz val="8"/>
        <color theme="1"/>
        <rFont val="Marianne"/>
      </rPr>
      <t xml:space="preserve">Source &gt; </t>
    </r>
    <r>
      <rPr>
        <sz val="8"/>
        <color theme="1"/>
        <rFont val="Marianne"/>
      </rPr>
      <t>DREES, Enquête ES-Handicap 2018.</t>
    </r>
  </si>
  <si>
    <r>
      <t xml:space="preserve">      Foyers d’accueil polyvalent pour adultes handicapés et établissements
      d’accueil non médicalisé pour personnes handicapées (EANM)</t>
    </r>
    <r>
      <rPr>
        <vertAlign val="superscript"/>
        <sz val="8"/>
        <rFont val="Marianne"/>
      </rPr>
      <t>2</t>
    </r>
  </si>
  <si>
    <r>
      <t xml:space="preserve">      Foyers d’accueil médicalisés pour adultes handicapés (FAM) et établissements
      d’accueil médicalisés en tout ou partie pour personnes handicapées (EAM)</t>
    </r>
    <r>
      <rPr>
        <vertAlign val="superscript"/>
        <sz val="8"/>
        <color theme="1"/>
        <rFont val="Marianne"/>
      </rPr>
      <t>2</t>
    </r>
  </si>
  <si>
    <r>
      <t xml:space="preserve">      Établissements expérimentaux pour adultes handicapés, établissements
      d’accueil temporaire d’adultes handicapés et lieux de vie et d’accueil (LVA)</t>
    </r>
    <r>
      <rPr>
        <vertAlign val="superscript"/>
        <sz val="8"/>
        <color theme="1"/>
        <rFont val="Marianne"/>
      </rPr>
      <t>2</t>
    </r>
  </si>
  <si>
    <r>
      <t xml:space="preserve">1. Centres de rééducation professionnelle (CRP), unités d’évaluation, de réentraînement et d’orientation sociale et professionnelle (Ueros).   
2. Nouvelle catégorie de structure en 2018.    
3. Services d’accompagnement à la vie sociale (SAVS) et services d’accompagnement médico-social pour adultes handicapés (Samsah).
</t>
    </r>
    <r>
      <rPr>
        <b/>
        <sz val="8"/>
        <rFont val="Marianne"/>
      </rPr>
      <t xml:space="preserve">Notes &gt; </t>
    </r>
    <r>
      <rPr>
        <sz val="8"/>
        <rFont val="Marianne"/>
        <family val="3"/>
      </rPr>
      <t xml:space="preserve">La somme des personnes accompagnées par structure n’est pas égale au total, puisqu’une même personne peut être accueillie dans deux structures à la fois ; le total est donc calculé « hors doubles comptes » (311 650 personnes accompagnées contre 358 170 sans suppression des doubles comptes en 2018). Ce travail n’a pu être effectué que pour l’année 2018, et le taux d’évolution depuis 2006 a donc été calculé sur les nombres de personnes accompagnées avant correction des doubles comptes. Les nombres totaux de personnes accompagnées ne sont pas non plus corrigés des doubles comptes pour l’ensemble des établissements et l’ensemble des services. Seul le nombre de personnes accompagnées par l’ensemble des structures l’est.
</t>
    </r>
    <r>
      <rPr>
        <b/>
        <sz val="8"/>
        <rFont val="Marianne"/>
      </rPr>
      <t>Lecture &gt;</t>
    </r>
    <r>
      <rPr>
        <sz val="8"/>
        <rFont val="Marianne"/>
        <family val="3"/>
      </rPr>
      <t xml:space="preserve"> Au 31 décembre 2018, il y a 8 260 établissements et services pour adultes handicapés en France.   
</t>
    </r>
    <r>
      <rPr>
        <b/>
        <sz val="8"/>
        <rFont val="Marianne"/>
      </rPr>
      <t>Champ &gt;</t>
    </r>
    <r>
      <rPr>
        <sz val="8"/>
        <rFont val="Marianne"/>
        <family val="3"/>
      </rPr>
      <t xml:space="preserve"> Établissements et services pour adultes handicapées, France entière.   
</t>
    </r>
    <r>
      <rPr>
        <b/>
        <sz val="8"/>
        <rFont val="Marianne"/>
      </rPr>
      <t>Source &gt;</t>
    </r>
    <r>
      <rPr>
        <sz val="8"/>
        <rFont val="Marianne"/>
        <family val="3"/>
      </rPr>
      <t xml:space="preserve"> Enquêtes ES-Handicap 2006 et 2018, DREES.</t>
    </r>
  </si>
  <si>
    <r>
      <t xml:space="preserve">FAM : foyers d’accueil médicalisés ; EAM : établissements d’accueil médicalisés ; MAS : maisons d’accueil spécialisées ; EANM : établissements d’accueil 
non médicalisés ; LVA : lieux de vie et d’accueil.
1. Une même personne peut être accueillie dans deux structures à la fois ; le total est donc calculé « hors doubles comptes ».
2. Hommes et femmes de 20 ans ou plus au 1er janvier 2019, France entière.  
</t>
    </r>
    <r>
      <rPr>
        <b/>
        <sz val="8"/>
        <color theme="1"/>
        <rFont val="Marianne"/>
      </rPr>
      <t>Lecture &gt;</t>
    </r>
    <r>
      <rPr>
        <sz val="8"/>
        <color theme="1"/>
        <rFont val="Marianne"/>
      </rPr>
      <t xml:space="preserve"> Au 31/12/2018, les hommes représentent 62 % des personnes accueillies en Esat.
</t>
    </r>
    <r>
      <rPr>
        <b/>
        <sz val="8"/>
        <color theme="1"/>
        <rFont val="Marianne"/>
      </rPr>
      <t>Champ &gt;</t>
    </r>
    <r>
      <rPr>
        <sz val="8"/>
        <color theme="1"/>
        <rFont val="Marianne"/>
      </rPr>
      <t xml:space="preserve"> Personnes accompagnées dans une structure pour adultes handicapés au 31/12/2018 ; personnes de 20 ans ou plus au 01/01/2019, France entière.
</t>
    </r>
    <r>
      <rPr>
        <b/>
        <sz val="8"/>
        <color theme="1"/>
        <rFont val="Marianne"/>
      </rPr>
      <t>Sources &gt;</t>
    </r>
    <r>
      <rPr>
        <sz val="8"/>
        <color theme="1"/>
        <rFont val="Marianne"/>
      </rPr>
      <t xml:space="preserve"> DREES, Enquête ES-Handicap 2018 ; Insee, estimations de population (janvier 2022).</t>
    </r>
  </si>
  <si>
    <r>
      <t>Population générale</t>
    </r>
    <r>
      <rPr>
        <b/>
        <vertAlign val="superscript"/>
        <sz val="8"/>
        <color theme="1"/>
        <rFont val="Marianne"/>
      </rPr>
      <t>2</t>
    </r>
  </si>
  <si>
    <r>
      <t>Ensemble des établissements et services</t>
    </r>
    <r>
      <rPr>
        <b/>
        <vertAlign val="superscript"/>
        <sz val="8"/>
        <color theme="1"/>
        <rFont val="Marianne"/>
      </rPr>
      <t>1</t>
    </r>
  </si>
  <si>
    <t>Graphique 2 - Répartition des adultes handicapés par classe d’âge et type de structure</t>
  </si>
  <si>
    <r>
      <t>Total</t>
    </r>
    <r>
      <rPr>
        <vertAlign val="superscript"/>
        <sz val="8"/>
        <color theme="1"/>
        <rFont val="Marianne"/>
      </rPr>
      <t>1</t>
    </r>
  </si>
  <si>
    <r>
      <t xml:space="preserve">FAM : foyers d’accueil médicalisés ; EAM : établissements d’accueil médicalisés ; MAS : maisons d’accueil spécialisées ; Esat : établissements ou services d’aide par le travail ;
EANM : établissements d’accueil non médicalisés ; LVA : lieux de vie et d’accueil.  
1. Une même personne peut être accueillie dans deux structures à la fois ; le total est donc calculé « hors doubles comptes ».
2. À partir de 20 ans seulement pour la population générale.
</t>
    </r>
    <r>
      <rPr>
        <b/>
        <sz val="8"/>
        <color theme="1"/>
        <rFont val="Marianne"/>
      </rPr>
      <t>Lecture &gt;</t>
    </r>
    <r>
      <rPr>
        <sz val="8"/>
        <color theme="1"/>
        <rFont val="Marianne"/>
      </rPr>
      <t xml:space="preserve"> Au 31/12/2018, les personnes handicapées âgées de moins de 30 ans représentent 14 % des personnes accompagnées en FAM et EAM.
</t>
    </r>
    <r>
      <rPr>
        <b/>
        <sz val="8"/>
        <color theme="1"/>
        <rFont val="Marianne"/>
      </rPr>
      <t xml:space="preserve">Champ &gt; </t>
    </r>
    <r>
      <rPr>
        <sz val="8"/>
        <color theme="1"/>
        <rFont val="Marianne"/>
      </rPr>
      <t xml:space="preserve">Personnes accompagnées dans une structure pour adultes handicapés au 31/12/2018 ; personnes de 20 ans ou plus au 01/01/2019, France entière.            
</t>
    </r>
    <r>
      <rPr>
        <b/>
        <sz val="8"/>
        <color theme="1"/>
        <rFont val="Marianne"/>
      </rPr>
      <t>Sources &gt;</t>
    </r>
    <r>
      <rPr>
        <sz val="8"/>
        <color theme="1"/>
        <rFont val="Marianne"/>
      </rPr>
      <t xml:space="preserve"> DREES, Enquête ES-Handicap 2018 ; Insee, estimations de population (janvier 2022).</t>
    </r>
  </si>
  <si>
    <t xml:space="preserve">Tableau 2 - Part des personnes handicapées âgées selon le type de structure </t>
  </si>
  <si>
    <r>
      <t xml:space="preserve">1. Lieux de vie et d’accueil. Nouvelle catégorie de structure en 2018.
2. Pour 2018 uniquement, les calculs sont réalisés « hors doubles comptes ».
</t>
    </r>
    <r>
      <rPr>
        <b/>
        <sz val="8"/>
        <color rgb="FF000000"/>
        <rFont val="Marianne"/>
      </rPr>
      <t>Lecture &gt;</t>
    </r>
    <r>
      <rPr>
        <sz val="8"/>
        <color rgb="FF000000"/>
        <rFont val="Marianne"/>
        <family val="3"/>
      </rPr>
      <t xml:space="preserve"> Au 31/12/2018, les personnes handicapées accompagnées en Esat âgées de 60 ans ou plus représentent 1,9 % des personnes accompagnées en Esat.
</t>
    </r>
    <r>
      <rPr>
        <b/>
        <sz val="8"/>
        <color rgb="FF000000"/>
        <rFont val="Marianne"/>
      </rPr>
      <t xml:space="preserve">Champ &gt; </t>
    </r>
    <r>
      <rPr>
        <sz val="8"/>
        <color rgb="FF000000"/>
        <rFont val="Marianne"/>
        <family val="3"/>
      </rPr>
      <t xml:space="preserve">Personnes accompagnées dans une structure pour adultes handicapés au 31/12/2018, et au 31/12/2006, France entière.
</t>
    </r>
    <r>
      <rPr>
        <b/>
        <sz val="8"/>
        <color rgb="FF000000"/>
        <rFont val="Marianne"/>
      </rPr>
      <t>Source &gt;</t>
    </r>
    <r>
      <rPr>
        <sz val="8"/>
        <color rgb="FF000000"/>
        <rFont val="Marianne"/>
        <family val="3"/>
      </rPr>
      <t xml:space="preserve"> DREES, Enquêtes ES-Handicap 2018 et 2006.</t>
    </r>
  </si>
  <si>
    <t>Établissement et service d’aide pour le travail (Esat)</t>
  </si>
  <si>
    <t>Foyers d’accueil polyvalents pour adultes handicapés et établissements d’accueil non médicalisés pour personnes handicapées (EANM)</t>
  </si>
  <si>
    <t>Foyers d’accueil médicalisés pour adultes handicapés (FAM) et établissements d’accueil médicalisés en tout ou partie pour personnes handicapées (EAM)</t>
  </si>
  <si>
    <r>
      <t>Établissements expérimentaux, d’accueil temporaire et LVA</t>
    </r>
    <r>
      <rPr>
        <vertAlign val="superscript"/>
        <sz val="8"/>
        <color theme="1"/>
        <rFont val="Marianne"/>
        <family val="3"/>
      </rPr>
      <t>1</t>
    </r>
  </si>
  <si>
    <t>Services pour adultes</t>
  </si>
  <si>
    <r>
      <t xml:space="preserve">Total </t>
    </r>
    <r>
      <rPr>
        <b/>
        <vertAlign val="superscript"/>
        <sz val="8"/>
        <color theme="1"/>
        <rFont val="Marianne"/>
        <family val="3"/>
      </rPr>
      <t>2</t>
    </r>
  </si>
  <si>
    <r>
      <rPr>
        <sz val="8"/>
        <color theme="1"/>
        <rFont val="Marianne"/>
      </rPr>
      <t xml:space="preserve">Esat : établissements ou services d’aide par le travail ; EANM : établissements d’accueil non médicalisés ; LVA : lieux de vie et d’accueil ; MAS : maisons d’accueil spécialisées ; FAM : foyers d’accueil médicalisés ; EAM : établissements d’accueil médicalisés.
</t>
    </r>
    <r>
      <rPr>
        <b/>
        <sz val="8"/>
        <color theme="1"/>
        <rFont val="Marianne"/>
      </rPr>
      <t>Lecture &gt;</t>
    </r>
    <r>
      <rPr>
        <sz val="8"/>
        <color theme="1"/>
        <rFont val="Marianne"/>
      </rPr>
      <t xml:space="preserve"> En moyenne, les adultes handicapés qui sortent d’Esat en 2018 ont presque 43 ans et avaient un peu moins de 29 ans quand ils sont entrés.
</t>
    </r>
    <r>
      <rPr>
        <b/>
        <sz val="8"/>
        <color theme="1"/>
        <rFont val="Marianne"/>
      </rPr>
      <t xml:space="preserve">Champ &gt; </t>
    </r>
    <r>
      <rPr>
        <sz val="8"/>
        <color theme="1"/>
        <rFont val="Marianne"/>
      </rPr>
      <t xml:space="preserve">Personnes sorties d’une structure pour adultes handicapés en 2018, France entière.
</t>
    </r>
    <r>
      <rPr>
        <b/>
        <sz val="8"/>
        <color theme="1"/>
        <rFont val="Marianne"/>
      </rPr>
      <t>Source &gt;</t>
    </r>
    <r>
      <rPr>
        <sz val="8"/>
        <color theme="1"/>
        <rFont val="Marianne"/>
      </rPr>
      <t xml:space="preserve"> DREES, Enquête ES-Handicap 2018.</t>
    </r>
  </si>
  <si>
    <r>
      <rPr>
        <b/>
        <sz val="8"/>
        <color theme="1"/>
        <rFont val="Marianne"/>
      </rPr>
      <t xml:space="preserve">Note &gt; </t>
    </r>
    <r>
      <rPr>
        <sz val="8"/>
        <color theme="1"/>
        <rFont val="Marianne"/>
      </rPr>
      <t xml:space="preserve">La déficience principale est définie dans l’enquête comme celle qui apparaît la plus invalidante. Les 12 % de valeurs manquantes ont été supprimées ici.
</t>
    </r>
    <r>
      <rPr>
        <b/>
        <sz val="8"/>
        <color theme="1"/>
        <rFont val="Marianne"/>
      </rPr>
      <t>Lecture &gt;</t>
    </r>
    <r>
      <rPr>
        <sz val="8"/>
        <color theme="1"/>
        <rFont val="Marianne"/>
      </rPr>
      <t xml:space="preserve"> 56 % des personnes accompagnées par les structures pour adultes handicapés ont comme déficience principale une déficience intellectuelle.
</t>
    </r>
    <r>
      <rPr>
        <b/>
        <sz val="8"/>
        <color theme="1"/>
        <rFont val="Marianne"/>
      </rPr>
      <t>Champ &gt;</t>
    </r>
    <r>
      <rPr>
        <sz val="8"/>
        <color theme="1"/>
        <rFont val="Marianne"/>
      </rPr>
      <t xml:space="preserve"> Personnes accompagnées dans une structure pour adultes handicapés au 31/12/2018, France entière.
</t>
    </r>
    <r>
      <rPr>
        <b/>
        <sz val="8"/>
        <color theme="1"/>
        <rFont val="Marianne"/>
      </rPr>
      <t>Source &gt;</t>
    </r>
    <r>
      <rPr>
        <sz val="8"/>
        <color theme="1"/>
        <rFont val="Marianne"/>
      </rPr>
      <t xml:space="preserve"> DREES, Enquête ES-Handicap 2018.</t>
    </r>
  </si>
  <si>
    <r>
      <rPr>
        <b/>
        <sz val="8"/>
        <color theme="1"/>
        <rFont val="Marianne"/>
      </rPr>
      <t xml:space="preserve">Note &gt; </t>
    </r>
    <r>
      <rPr>
        <sz val="8"/>
        <color theme="1"/>
        <rFont val="Marianne"/>
        <family val="3"/>
      </rPr>
      <t xml:space="preserve">Les questions sur les limitations ne sont pas posées pour les personnes en accueil temporaire. Il existe par ailleurs des valeurs manquantes, qui ont été supprimées de l’analyse. Au final, environ 12 % des effectifs ne sont pas concernés par ces questions (20 % pour la question sur la toilette).
</t>
    </r>
    <r>
      <rPr>
        <b/>
        <sz val="8"/>
        <color theme="1"/>
        <rFont val="Marianne"/>
      </rPr>
      <t xml:space="preserve">Lecture &gt; </t>
    </r>
    <r>
      <rPr>
        <sz val="8"/>
        <color theme="1"/>
        <rFont val="Marianne"/>
        <family val="3"/>
      </rPr>
      <t xml:space="preserve">16 % des personnes accompagnées ont entièrement besoin d’une aide humaine pour faire leur toilette ; 18 % ont besoin d’une aide partielle.
</t>
    </r>
    <r>
      <rPr>
        <b/>
        <sz val="8"/>
        <color theme="1"/>
        <rFont val="Marianne"/>
      </rPr>
      <t xml:space="preserve">Champ &gt; </t>
    </r>
    <r>
      <rPr>
        <sz val="8"/>
        <color theme="1"/>
        <rFont val="Marianne"/>
        <family val="3"/>
      </rPr>
      <t xml:space="preserve">Personnes accompagnées dans une structure pour adultes handicapés au 31/12/2018, sauf en unités d’accueil temporaire, France entière.
</t>
    </r>
    <r>
      <rPr>
        <b/>
        <sz val="8"/>
        <color theme="1"/>
        <rFont val="Marianne"/>
      </rPr>
      <t>Source &gt;</t>
    </r>
    <r>
      <rPr>
        <sz val="8"/>
        <color theme="1"/>
        <rFont val="Marianne"/>
        <family val="3"/>
      </rPr>
      <t xml:space="preserve"> DREES, Enquête ES-Handicap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</si>
</sst>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0\ [$€-407];[Red]\-#,##0.00\ [$€-407]"/>
    <numFmt numFmtId="167" formatCode="0.0"/>
    <numFmt numFmtId="168" formatCode="#,##0.0"/>
  </numFmts>
  <fonts count="31">
    <font>
      <sz val="11"/>
      <color theme="1"/>
      <name val="Calibri"/>
      <family val="2"/>
      <scheme val="minor"/>
    </font>
    <font>
      <sz val="11"/>
      <color theme="1"/>
      <name val="Calibri"/>
      <family val="2"/>
      <scheme val="minor"/>
    </font>
    <font>
      <sz val="10"/>
      <name val="Arial"/>
      <family val="2"/>
    </font>
    <font>
      <b/>
      <i/>
      <sz val="16"/>
      <name val="Arial"/>
      <family val="2"/>
    </font>
    <font>
      <b/>
      <i/>
      <u/>
      <sz val="10"/>
      <name val="Arial"/>
      <family val="2"/>
    </font>
    <font>
      <u/>
      <sz val="11"/>
      <color theme="10"/>
      <name val="Calibri"/>
      <family val="2"/>
    </font>
    <font>
      <sz val="10"/>
      <name val="MS Sans Serif"/>
      <family val="2"/>
    </font>
    <font>
      <sz val="8"/>
      <name val="Marianne"/>
      <family val="3"/>
    </font>
    <font>
      <b/>
      <sz val="8"/>
      <name val="Marianne"/>
      <family val="3"/>
    </font>
    <font>
      <sz val="8"/>
      <color theme="1"/>
      <name val="Marianne"/>
      <family val="3"/>
    </font>
    <font>
      <b/>
      <sz val="8"/>
      <color theme="1"/>
      <name val="Marianne"/>
      <family val="3"/>
    </font>
    <font>
      <b/>
      <sz val="8"/>
      <color rgb="FF000000"/>
      <name val="Marianne"/>
      <family val="3"/>
    </font>
    <font>
      <sz val="8"/>
      <color rgb="FF000000"/>
      <name val="Marianne"/>
      <family val="3"/>
    </font>
    <font>
      <vertAlign val="superscript"/>
      <sz val="8"/>
      <color theme="1"/>
      <name val="Marianne"/>
      <family val="3"/>
    </font>
    <font>
      <vertAlign val="superscript"/>
      <sz val="8"/>
      <name val="Marianne"/>
      <family val="3"/>
    </font>
    <font>
      <b/>
      <vertAlign val="superscript"/>
      <sz val="8"/>
      <color theme="1"/>
      <name val="Marianne"/>
      <family val="3"/>
    </font>
    <font>
      <sz val="8"/>
      <color rgb="FFFF0000"/>
      <name val="Marianne"/>
      <family val="3"/>
    </font>
    <font>
      <i/>
      <sz val="8"/>
      <color theme="1"/>
      <name val="Marianne"/>
      <family val="3"/>
    </font>
    <font>
      <i/>
      <sz val="8"/>
      <color rgb="FF000000"/>
      <name val="Marianne"/>
      <family val="3"/>
    </font>
    <font>
      <b/>
      <sz val="8"/>
      <color rgb="FFFF0000"/>
      <name val="Marianne"/>
      <family val="3"/>
    </font>
    <font>
      <b/>
      <vertAlign val="superscript"/>
      <sz val="8"/>
      <color theme="1"/>
      <name val="Marianne"/>
    </font>
    <font>
      <vertAlign val="superscript"/>
      <sz val="8"/>
      <color theme="1"/>
      <name val="Marianne"/>
    </font>
    <font>
      <b/>
      <sz val="8"/>
      <color theme="1"/>
      <name val="Marianne"/>
    </font>
    <font>
      <sz val="8"/>
      <color theme="1"/>
      <name val="Marianne"/>
    </font>
    <font>
      <b/>
      <sz val="8"/>
      <name val="Marianne"/>
    </font>
    <font>
      <sz val="8"/>
      <name val="Marianne"/>
    </font>
    <font>
      <i/>
      <sz val="8"/>
      <name val="Marianne"/>
    </font>
    <font>
      <sz val="8"/>
      <color rgb="FFFF0000"/>
      <name val="Marianne"/>
    </font>
    <font>
      <vertAlign val="superscript"/>
      <sz val="8"/>
      <name val="Marianne"/>
    </font>
    <font>
      <b/>
      <sz val="8"/>
      <color rgb="FF000000"/>
      <name val="Marianne"/>
    </font>
    <font>
      <i/>
      <sz val="8"/>
      <color theme="1"/>
      <name val="Marianne"/>
    </font>
  </fonts>
  <fills count="4">
    <fill>
      <patternFill patternType="none"/>
    </fill>
    <fill>
      <patternFill patternType="gray125"/>
    </fill>
    <fill>
      <patternFill patternType="solid">
        <fgColor rgb="FFFFFFFF"/>
        <bgColor rgb="FF000000"/>
      </patternFill>
    </fill>
    <fill>
      <patternFill patternType="solid">
        <fgColor indexed="6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rgb="FFC1C1C1"/>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s>
  <cellStyleXfs count="12">
    <xf numFmtId="0" fontId="0" fillId="0" borderId="0"/>
    <xf numFmtId="0" fontId="2" fillId="0" borderId="0"/>
    <xf numFmtId="0" fontId="3" fillId="0" borderId="0" applyNumberFormat="0" applyFill="0" applyBorder="0" applyProtection="0">
      <alignment horizontal="center"/>
    </xf>
    <xf numFmtId="0" fontId="4" fillId="0" borderId="0" applyNumberFormat="0" applyFill="0" applyBorder="0" applyAlignment="0" applyProtection="0"/>
    <xf numFmtId="166" fontId="4" fillId="0" borderId="0" applyFill="0" applyBorder="0" applyAlignment="0" applyProtection="0"/>
    <xf numFmtId="0" fontId="3" fillId="0" borderId="0" applyNumberFormat="0" applyFill="0" applyBorder="0" applyProtection="0">
      <alignment horizontal="center" textRotation="90"/>
    </xf>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6" fillId="0" borderId="0"/>
    <xf numFmtId="0" fontId="1" fillId="0" borderId="0"/>
    <xf numFmtId="9" fontId="1" fillId="0" borderId="0" applyFont="0" applyFill="0" applyBorder="0" applyAlignment="0" applyProtection="0"/>
  </cellStyleXfs>
  <cellXfs count="285">
    <xf numFmtId="0" fontId="0" fillId="0" borderId="0" xfId="0"/>
    <xf numFmtId="0" fontId="7" fillId="0" borderId="0" xfId="0" applyFont="1"/>
    <xf numFmtId="0" fontId="8" fillId="0" borderId="0" xfId="0" applyFont="1" applyFill="1" applyAlignment="1">
      <alignment horizontal="left" vertical="center"/>
    </xf>
    <xf numFmtId="0" fontId="7" fillId="0" borderId="0" xfId="0" applyFont="1" applyAlignment="1">
      <alignment vertical="center"/>
    </xf>
    <xf numFmtId="0" fontId="8" fillId="0" borderId="0" xfId="0" applyFont="1" applyAlignment="1">
      <alignment horizontal="left" vertical="center"/>
    </xf>
    <xf numFmtId="0" fontId="7" fillId="0" borderId="0" xfId="0" applyFont="1" applyFill="1" applyAlignment="1">
      <alignment vertical="center"/>
    </xf>
    <xf numFmtId="0" fontId="7"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3" fontId="8" fillId="0" borderId="2" xfId="0" applyNumberFormat="1" applyFont="1" applyFill="1" applyBorder="1" applyAlignment="1">
      <alignment horizontal="center" vertical="center"/>
    </xf>
    <xf numFmtId="165" fontId="10" fillId="0" borderId="2" xfId="0" applyNumberFormat="1" applyFont="1" applyFill="1" applyBorder="1" applyAlignment="1">
      <alignment horizontal="center"/>
    </xf>
    <xf numFmtId="3" fontId="7" fillId="0" borderId="0" xfId="0" applyNumberFormat="1" applyFont="1"/>
    <xf numFmtId="165" fontId="11" fillId="0" borderId="2" xfId="0" applyNumberFormat="1" applyFont="1" applyFill="1" applyBorder="1" applyAlignment="1">
      <alignment horizontal="center" vertical="center"/>
    </xf>
    <xf numFmtId="0" fontId="9" fillId="0" borderId="3" xfId="0" applyFont="1" applyFill="1" applyBorder="1" applyAlignment="1">
      <alignment horizontal="left" vertical="center" wrapText="1"/>
    </xf>
    <xf numFmtId="165" fontId="11" fillId="0" borderId="4"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0" fontId="9" fillId="0" borderId="2" xfId="0" applyFont="1" applyBorder="1" applyAlignment="1">
      <alignment horizontal="left" vertical="center"/>
    </xf>
    <xf numFmtId="3" fontId="7" fillId="0" borderId="2"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0" fillId="0" borderId="2" xfId="0" applyFont="1" applyBorder="1" applyAlignment="1">
      <alignment horizontal="left" vertical="center"/>
    </xf>
    <xf numFmtId="0" fontId="16" fillId="0" borderId="0" xfId="0" applyFont="1" applyFill="1"/>
    <xf numFmtId="0" fontId="7" fillId="0" borderId="0" xfId="0" applyFont="1" applyFill="1"/>
    <xf numFmtId="0" fontId="9" fillId="0" borderId="0" xfId="0" applyFont="1" applyAlignment="1">
      <alignment wrapText="1"/>
    </xf>
    <xf numFmtId="0" fontId="9" fillId="0" borderId="0" xfId="0" applyFont="1" applyFill="1"/>
    <xf numFmtId="0" fontId="9" fillId="0" borderId="0" xfId="0" applyFont="1"/>
    <xf numFmtId="0" fontId="9" fillId="0" borderId="10" xfId="0" applyFont="1" applyBorder="1" applyAlignment="1">
      <alignment horizontal="left" vertical="center" wrapText="1"/>
    </xf>
    <xf numFmtId="0" fontId="9" fillId="0" borderId="2" xfId="0" applyFont="1" applyBorder="1" applyAlignment="1">
      <alignment horizontal="left" vertical="center" wrapText="1"/>
    </xf>
    <xf numFmtId="0" fontId="9" fillId="0" borderId="15" xfId="0" applyFont="1" applyFill="1" applyBorder="1" applyAlignment="1">
      <alignment horizontal="left" vertical="center" wrapText="1"/>
    </xf>
    <xf numFmtId="168" fontId="9" fillId="0" borderId="19" xfId="0" applyNumberFormat="1" applyFont="1" applyFill="1" applyBorder="1" applyAlignment="1">
      <alignment horizontal="right" vertical="center" wrapText="1"/>
    </xf>
    <xf numFmtId="168" fontId="9" fillId="0" borderId="20" xfId="0" applyNumberFormat="1" applyFont="1" applyFill="1" applyBorder="1" applyAlignment="1">
      <alignment horizontal="right" vertical="center" wrapText="1"/>
    </xf>
    <xf numFmtId="3" fontId="9" fillId="0" borderId="21" xfId="0" applyNumberFormat="1" applyFont="1" applyFill="1" applyBorder="1" applyAlignment="1">
      <alignment horizontal="right" vertical="center" wrapText="1"/>
    </xf>
    <xf numFmtId="168" fontId="9" fillId="0" borderId="0" xfId="0" applyNumberFormat="1" applyFont="1" applyFill="1"/>
    <xf numFmtId="0" fontId="9" fillId="0" borderId="2" xfId="0" applyFont="1" applyFill="1" applyBorder="1" applyAlignment="1">
      <alignment horizontal="left" vertical="top" wrapText="1"/>
    </xf>
    <xf numFmtId="168" fontId="9" fillId="0" borderId="22" xfId="0" applyNumberFormat="1" applyFont="1" applyFill="1" applyBorder="1" applyAlignment="1">
      <alignment horizontal="right" vertical="center" wrapText="1"/>
    </xf>
    <xf numFmtId="168" fontId="9" fillId="0" borderId="23" xfId="0" applyNumberFormat="1" applyFont="1" applyFill="1" applyBorder="1" applyAlignment="1">
      <alignment horizontal="right" vertical="center" wrapText="1"/>
    </xf>
    <xf numFmtId="3" fontId="9" fillId="0" borderId="24"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168" fontId="9" fillId="0" borderId="25" xfId="0" applyNumberFormat="1" applyFont="1" applyFill="1" applyBorder="1" applyAlignment="1">
      <alignment horizontal="right" vertical="center" wrapText="1"/>
    </xf>
    <xf numFmtId="168" fontId="9" fillId="0" borderId="26" xfId="0" applyNumberFormat="1" applyFont="1" applyFill="1" applyBorder="1" applyAlignment="1">
      <alignment horizontal="right" vertical="center" wrapText="1"/>
    </xf>
    <xf numFmtId="3" fontId="9" fillId="0" borderId="27" xfId="0" applyNumberFormat="1" applyFont="1" applyFill="1" applyBorder="1" applyAlignment="1">
      <alignment horizontal="right" vertical="center" wrapText="1"/>
    </xf>
    <xf numFmtId="0" fontId="10" fillId="0" borderId="2" xfId="0" applyFont="1" applyFill="1" applyBorder="1" applyAlignment="1">
      <alignment horizontal="left" vertical="top" wrapText="1"/>
    </xf>
    <xf numFmtId="168" fontId="10" fillId="0" borderId="3" xfId="0" applyNumberFormat="1" applyFont="1" applyFill="1" applyBorder="1" applyAlignment="1">
      <alignment horizontal="right" vertical="center" wrapText="1"/>
    </xf>
    <xf numFmtId="168" fontId="10" fillId="0" borderId="4" xfId="0" applyNumberFormat="1" applyFont="1" applyFill="1" applyBorder="1" applyAlignment="1">
      <alignment horizontal="right" vertical="center" wrapText="1"/>
    </xf>
    <xf numFmtId="3" fontId="10" fillId="0" borderId="5" xfId="0" applyNumberFormat="1" applyFont="1" applyFill="1" applyBorder="1" applyAlignment="1">
      <alignment horizontal="right" vertical="center" wrapText="1"/>
    </xf>
    <xf numFmtId="0" fontId="9" fillId="0" borderId="0" xfId="0" applyFont="1" applyFill="1" applyAlignment="1">
      <alignment horizontal="left" wrapText="1"/>
    </xf>
    <xf numFmtId="0" fontId="9" fillId="0" borderId="0" xfId="0" applyFont="1" applyFill="1" applyAlignment="1">
      <alignment wrapText="1"/>
    </xf>
    <xf numFmtId="0" fontId="9" fillId="0" borderId="0" xfId="0" applyFont="1" applyAlignment="1">
      <alignment horizontal="center"/>
    </xf>
    <xf numFmtId="0" fontId="10" fillId="0" borderId="18" xfId="0" applyFont="1" applyBorder="1" applyAlignment="1">
      <alignment horizontal="left" vertical="top" wrapText="1"/>
    </xf>
    <xf numFmtId="0" fontId="9" fillId="0" borderId="0" xfId="0" applyFont="1" applyBorder="1" applyAlignment="1">
      <alignment horizontal="center" vertical="top" wrapText="1"/>
    </xf>
    <xf numFmtId="0" fontId="10" fillId="0" borderId="0" xfId="0" applyFont="1" applyAlignment="1">
      <alignment horizontal="center" vertical="top" wrapText="1"/>
    </xf>
    <xf numFmtId="0" fontId="10" fillId="0" borderId="2" xfId="0" applyFont="1" applyBorder="1" applyAlignment="1">
      <alignment horizontal="left" vertical="top" wrapText="1"/>
    </xf>
    <xf numFmtId="3" fontId="9" fillId="0" borderId="2" xfId="0" applyNumberFormat="1" applyFont="1" applyBorder="1" applyAlignment="1">
      <alignment horizontal="center" vertical="top" wrapText="1"/>
    </xf>
    <xf numFmtId="3" fontId="17" fillId="0" borderId="2" xfId="0" applyNumberFormat="1" applyFont="1" applyBorder="1" applyAlignment="1">
      <alignment horizontal="right" vertical="top" wrapText="1"/>
    </xf>
    <xf numFmtId="0" fontId="9" fillId="0" borderId="2" xfId="0" applyFont="1" applyBorder="1" applyAlignment="1">
      <alignment horizontal="center" vertical="top" wrapText="1"/>
    </xf>
    <xf numFmtId="0" fontId="9" fillId="0" borderId="0" xfId="0" applyFont="1" applyBorder="1"/>
    <xf numFmtId="0" fontId="9" fillId="0" borderId="2" xfId="0" applyFont="1" applyBorder="1" applyAlignment="1">
      <alignment horizontal="left" vertical="top" wrapText="1"/>
    </xf>
    <xf numFmtId="167" fontId="9" fillId="0" borderId="2" xfId="0" applyNumberFormat="1" applyFont="1" applyBorder="1" applyAlignment="1">
      <alignment horizontal="center" vertical="top" wrapText="1"/>
    </xf>
    <xf numFmtId="167" fontId="18" fillId="0" borderId="2" xfId="0" applyNumberFormat="1" applyFont="1" applyFill="1" applyBorder="1" applyAlignment="1">
      <alignment horizontal="right"/>
    </xf>
    <xf numFmtId="167" fontId="9" fillId="0" borderId="2" xfId="0" applyNumberFormat="1" applyFont="1" applyBorder="1" applyAlignment="1">
      <alignment horizontal="center"/>
    </xf>
    <xf numFmtId="1" fontId="9" fillId="0" borderId="2" xfId="0" applyNumberFormat="1" applyFont="1" applyBorder="1" applyAlignment="1">
      <alignment horizontal="center" vertical="top" wrapText="1"/>
    </xf>
    <xf numFmtId="168" fontId="9" fillId="0" borderId="0" xfId="0" applyNumberFormat="1" applyFont="1" applyBorder="1" applyAlignment="1">
      <alignment horizontal="center" vertical="top" wrapText="1"/>
    </xf>
    <xf numFmtId="167" fontId="9" fillId="0" borderId="2" xfId="0" applyNumberFormat="1" applyFont="1" applyBorder="1" applyAlignment="1">
      <alignment horizontal="center" vertical="center"/>
    </xf>
    <xf numFmtId="167" fontId="9" fillId="0" borderId="2" xfId="0" applyNumberFormat="1" applyFont="1" applyFill="1" applyBorder="1" applyAlignment="1">
      <alignment horizontal="center" vertical="top" wrapText="1"/>
    </xf>
    <xf numFmtId="0" fontId="9" fillId="0" borderId="2" xfId="0" applyFont="1" applyBorder="1" applyAlignment="1">
      <alignment horizontal="left"/>
    </xf>
    <xf numFmtId="167" fontId="17" fillId="0" borderId="2" xfId="0" applyNumberFormat="1" applyFont="1" applyBorder="1" applyAlignment="1">
      <alignment horizontal="right"/>
    </xf>
    <xf numFmtId="1" fontId="9" fillId="0" borderId="2" xfId="0" applyNumberFormat="1" applyFont="1" applyBorder="1" applyAlignment="1">
      <alignment horizontal="center"/>
    </xf>
    <xf numFmtId="0" fontId="9" fillId="0" borderId="0" xfId="0" applyFont="1" applyAlignment="1">
      <alignment horizontal="left"/>
    </xf>
    <xf numFmtId="0" fontId="10" fillId="0" borderId="0" xfId="0" applyFont="1"/>
    <xf numFmtId="0" fontId="9" fillId="0" borderId="0" xfId="0" applyFont="1" applyFill="1" applyAlignment="1">
      <alignment vertical="center"/>
    </xf>
    <xf numFmtId="0" fontId="9" fillId="0" borderId="7" xfId="0" applyFont="1" applyBorder="1" applyAlignment="1">
      <alignment horizontal="left" vertical="center" wrapText="1"/>
    </xf>
    <xf numFmtId="0" fontId="9" fillId="0" borderId="0" xfId="0" applyFont="1" applyAlignment="1">
      <alignment vertical="center"/>
    </xf>
    <xf numFmtId="0" fontId="10" fillId="0" borderId="2" xfId="0" applyFont="1" applyFill="1" applyBorder="1" applyAlignment="1">
      <alignment horizontal="left" vertical="center" wrapText="1"/>
    </xf>
    <xf numFmtId="3" fontId="9" fillId="0" borderId="0" xfId="0" applyNumberFormat="1" applyFont="1"/>
    <xf numFmtId="3" fontId="10" fillId="0" borderId="2" xfId="0" applyNumberFormat="1" applyFont="1" applyFill="1" applyBorder="1" applyAlignment="1">
      <alignment horizontal="center"/>
    </xf>
    <xf numFmtId="9" fontId="10" fillId="0" borderId="2" xfId="0" applyNumberFormat="1" applyFont="1" applyFill="1" applyBorder="1" applyAlignment="1">
      <alignment horizontal="center"/>
    </xf>
    <xf numFmtId="3" fontId="10" fillId="0" borderId="2" xfId="0" applyNumberFormat="1" applyFont="1" applyBorder="1" applyAlignment="1">
      <alignment horizontal="center"/>
    </xf>
    <xf numFmtId="9" fontId="10" fillId="0" borderId="2" xfId="0" applyNumberFormat="1" applyFont="1" applyBorder="1" applyAlignment="1">
      <alignment horizontal="center"/>
    </xf>
    <xf numFmtId="3" fontId="10" fillId="3" borderId="2" xfId="0" applyNumberFormat="1" applyFont="1" applyFill="1" applyBorder="1" applyAlignment="1">
      <alignment horizontal="center"/>
    </xf>
    <xf numFmtId="165" fontId="10" fillId="0" borderId="2" xfId="0" applyNumberFormat="1" applyFont="1" applyBorder="1" applyAlignment="1">
      <alignment horizontal="center"/>
    </xf>
    <xf numFmtId="165" fontId="10" fillId="3" borderId="2" xfId="0" applyNumberFormat="1" applyFont="1" applyFill="1" applyBorder="1" applyAlignment="1">
      <alignment horizontal="center"/>
    </xf>
    <xf numFmtId="0" fontId="10" fillId="0" borderId="0" xfId="0" applyFont="1" applyAlignment="1">
      <alignment horizontal="center"/>
    </xf>
    <xf numFmtId="3" fontId="11" fillId="0" borderId="2" xfId="0" applyNumberFormat="1" applyFont="1" applyFill="1" applyBorder="1" applyAlignment="1">
      <alignment horizontal="center" vertical="center"/>
    </xf>
    <xf numFmtId="9" fontId="11" fillId="0" borderId="2" xfId="0" applyNumberFormat="1" applyFont="1" applyFill="1" applyBorder="1" applyAlignment="1">
      <alignment horizontal="center" vertical="center"/>
    </xf>
    <xf numFmtId="165" fontId="11" fillId="2" borderId="2"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9" fontId="11" fillId="0" borderId="4" xfId="0" applyNumberFormat="1" applyFont="1" applyFill="1" applyBorder="1" applyAlignment="1">
      <alignment horizontal="center" vertical="center"/>
    </xf>
    <xf numFmtId="165" fontId="11" fillId="2" borderId="4" xfId="0" applyNumberFormat="1" applyFont="1" applyFill="1" applyBorder="1" applyAlignment="1">
      <alignment horizontal="center" vertical="center"/>
    </xf>
    <xf numFmtId="165" fontId="11" fillId="2" borderId="5"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9" fontId="12" fillId="0" borderId="2" xfId="0" applyNumberFormat="1" applyFont="1" applyFill="1" applyBorder="1" applyAlignment="1">
      <alignment horizontal="center" vertical="center"/>
    </xf>
    <xf numFmtId="165" fontId="12" fillId="2" borderId="2" xfId="0" applyNumberFormat="1" applyFont="1" applyFill="1" applyBorder="1" applyAlignment="1">
      <alignment horizontal="center" vertical="center"/>
    </xf>
    <xf numFmtId="0" fontId="19" fillId="0" borderId="0" xfId="0" applyFont="1" applyFill="1" applyAlignment="1">
      <alignment wrapText="1"/>
    </xf>
    <xf numFmtId="2" fontId="9" fillId="0" borderId="0" xfId="0" applyNumberFormat="1" applyFont="1"/>
    <xf numFmtId="0" fontId="9" fillId="0" borderId="2" xfId="0" applyFont="1" applyBorder="1"/>
    <xf numFmtId="2" fontId="9" fillId="0" borderId="2" xfId="0" applyNumberFormat="1" applyFont="1" applyBorder="1" applyAlignment="1">
      <alignment horizontal="center"/>
    </xf>
    <xf numFmtId="0" fontId="12" fillId="0" borderId="1" xfId="0" applyFont="1" applyBorder="1" applyAlignment="1">
      <alignment horizontal="left" vertical="top" wrapText="1"/>
    </xf>
    <xf numFmtId="3" fontId="9" fillId="0" borderId="1" xfId="0" applyNumberFormat="1" applyFont="1" applyBorder="1"/>
    <xf numFmtId="2" fontId="9" fillId="0" borderId="0" xfId="0" applyNumberFormat="1" applyFont="1" applyAlignment="1">
      <alignment horizontal="center"/>
    </xf>
    <xf numFmtId="0" fontId="12" fillId="0" borderId="7" xfId="0" applyFont="1" applyBorder="1" applyAlignment="1">
      <alignment horizontal="left" vertical="top" wrapText="1"/>
    </xf>
    <xf numFmtId="167" fontId="9" fillId="0" borderId="7" xfId="0" applyNumberFormat="1" applyFont="1" applyBorder="1"/>
    <xf numFmtId="0" fontId="12" fillId="0" borderId="6" xfId="0" applyFont="1" applyBorder="1" applyAlignment="1">
      <alignment horizontal="left" vertical="top" wrapText="1"/>
    </xf>
    <xf numFmtId="167" fontId="9" fillId="0" borderId="6" xfId="0" applyNumberFormat="1" applyFont="1" applyBorder="1"/>
    <xf numFmtId="0" fontId="12" fillId="0" borderId="2" xfId="0" applyFont="1" applyBorder="1" applyAlignment="1">
      <alignment horizontal="left" vertical="center"/>
    </xf>
    <xf numFmtId="167" fontId="9" fillId="0" borderId="2" xfId="0" applyNumberFormat="1" applyFont="1" applyBorder="1"/>
    <xf numFmtId="167" fontId="9" fillId="0" borderId="1" xfId="0" applyNumberFormat="1" applyFont="1" applyBorder="1"/>
    <xf numFmtId="0" fontId="12" fillId="0" borderId="0" xfId="0" applyFont="1" applyFill="1" applyBorder="1" applyAlignment="1">
      <alignment vertical="top" wrapText="1"/>
    </xf>
    <xf numFmtId="0" fontId="9" fillId="0" borderId="0" xfId="0" applyFont="1" applyFill="1" applyBorder="1"/>
    <xf numFmtId="0" fontId="11" fillId="0" borderId="0" xfId="0" applyFont="1" applyFill="1" applyBorder="1" applyAlignment="1">
      <alignment horizontal="center" vertical="top" wrapText="1"/>
    </xf>
    <xf numFmtId="0" fontId="12" fillId="0" borderId="2" xfId="0" applyFont="1" applyBorder="1" applyAlignment="1">
      <alignment vertical="top"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vertical="center" wrapText="1"/>
    </xf>
    <xf numFmtId="167" fontId="9" fillId="0" borderId="1" xfId="0" applyNumberFormat="1" applyFont="1" applyBorder="1" applyAlignment="1">
      <alignment horizontal="center" vertical="center"/>
    </xf>
    <xf numFmtId="167" fontId="9" fillId="0" borderId="7" xfId="0" applyNumberFormat="1" applyFont="1" applyBorder="1" applyAlignment="1">
      <alignment horizontal="center"/>
    </xf>
    <xf numFmtId="167" fontId="9" fillId="0" borderId="7" xfId="0" applyNumberFormat="1" applyFont="1" applyBorder="1" applyAlignment="1">
      <alignment horizontal="center" vertical="center"/>
    </xf>
    <xf numFmtId="0" fontId="9" fillId="0" borderId="7" xfId="0" applyFont="1" applyFill="1" applyBorder="1" applyAlignment="1">
      <alignment vertical="center" wrapText="1"/>
    </xf>
    <xf numFmtId="167" fontId="9" fillId="0" borderId="0" xfId="0" applyNumberFormat="1" applyFont="1" applyFill="1" applyBorder="1" applyAlignment="1">
      <alignment horizontal="center" vertical="center"/>
    </xf>
    <xf numFmtId="167" fontId="9" fillId="0" borderId="7" xfId="0" applyNumberFormat="1" applyFont="1" applyFill="1" applyBorder="1" applyAlignment="1">
      <alignment horizontal="center"/>
    </xf>
    <xf numFmtId="167" fontId="9" fillId="0" borderId="8" xfId="0" applyNumberFormat="1" applyFont="1" applyFill="1" applyBorder="1" applyAlignment="1">
      <alignment horizontal="center" vertical="center"/>
    </xf>
    <xf numFmtId="167" fontId="9" fillId="0" borderId="0" xfId="0" applyNumberFormat="1" applyFont="1"/>
    <xf numFmtId="0" fontId="9"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9" fillId="0" borderId="14" xfId="0" applyFont="1" applyFill="1" applyBorder="1" applyAlignment="1">
      <alignment vertical="center" wrapText="1"/>
    </xf>
    <xf numFmtId="167" fontId="9" fillId="0" borderId="6" xfId="0" applyNumberFormat="1" applyFont="1" applyFill="1" applyBorder="1" applyAlignment="1">
      <alignment horizontal="center" vertical="center"/>
    </xf>
    <xf numFmtId="167" fontId="9" fillId="0" borderId="6" xfId="0" applyNumberFormat="1" applyFont="1" applyFill="1" applyBorder="1" applyAlignment="1">
      <alignment horizontal="center"/>
    </xf>
    <xf numFmtId="0" fontId="9" fillId="0" borderId="0" xfId="0" applyFont="1" applyFill="1" applyAlignment="1">
      <alignment vertical="center" wrapText="1"/>
    </xf>
    <xf numFmtId="167" fontId="9" fillId="0" borderId="0" xfId="0" applyNumberFormat="1" applyFont="1" applyBorder="1" applyAlignment="1">
      <alignment horizontal="center" vertical="center"/>
    </xf>
    <xf numFmtId="167" fontId="9" fillId="0" borderId="0" xfId="0" applyNumberFormat="1" applyFont="1" applyBorder="1" applyAlignment="1">
      <alignment horizontal="center"/>
    </xf>
    <xf numFmtId="0" fontId="9" fillId="0" borderId="0" xfId="0" applyFont="1" applyBorder="1" applyAlignment="1">
      <alignment vertical="center" wrapTex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167" fontId="9" fillId="0" borderId="1" xfId="0" applyNumberFormat="1" applyFont="1" applyFill="1" applyBorder="1" applyAlignment="1">
      <alignment horizontal="center" vertical="center"/>
    </xf>
    <xf numFmtId="167" fontId="9" fillId="0" borderId="7" xfId="0" applyNumberFormat="1" applyFont="1" applyFill="1" applyBorder="1" applyAlignment="1">
      <alignment horizontal="center" vertical="center"/>
    </xf>
    <xf numFmtId="167" fontId="10" fillId="0" borderId="2" xfId="0" applyNumberFormat="1" applyFont="1" applyFill="1" applyBorder="1" applyAlignment="1">
      <alignment horizontal="center" vertical="center"/>
    </xf>
    <xf numFmtId="0" fontId="9" fillId="0" borderId="0" xfId="0" applyFont="1" applyFill="1" applyBorder="1" applyAlignment="1">
      <alignment vertical="center" wrapText="1"/>
    </xf>
    <xf numFmtId="167" fontId="9" fillId="0" borderId="0" xfId="0" applyNumberFormat="1" applyFont="1" applyFill="1" applyBorder="1" applyAlignment="1">
      <alignment horizontal="center"/>
    </xf>
    <xf numFmtId="9" fontId="7" fillId="0" borderId="0" xfId="11" applyFont="1"/>
    <xf numFmtId="0" fontId="9" fillId="0" borderId="4" xfId="0" applyFont="1" applyFill="1" applyBorder="1" applyAlignment="1">
      <alignment horizontal="center" vertical="center" wrapText="1"/>
    </xf>
    <xf numFmtId="0" fontId="9" fillId="0" borderId="0" xfId="0" applyFont="1" applyAlignment="1">
      <alignment horizontal="left"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8" fillId="0" borderId="0" xfId="0" applyFont="1" applyAlignment="1">
      <alignment horizontal="left"/>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0" xfId="0" applyFont="1" applyAlignment="1">
      <alignment horizontal="left" vertical="top"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12" xfId="0" applyFont="1" applyFill="1" applyBorder="1" applyAlignment="1">
      <alignment horizontal="left" vertical="center" wrapText="1"/>
    </xf>
    <xf numFmtId="0" fontId="9" fillId="0" borderId="0" xfId="0" applyFont="1" applyFill="1" applyAlignment="1">
      <alignment horizontal="left" vertical="center" wrapText="1"/>
    </xf>
    <xf numFmtId="0" fontId="11" fillId="0" borderId="0" xfId="0" applyFont="1" applyFill="1" applyBorder="1" applyAlignment="1">
      <alignment horizontal="center" vertical="top" wrapText="1"/>
    </xf>
    <xf numFmtId="0" fontId="9" fillId="0" borderId="0" xfId="0" applyFont="1" applyAlignment="1">
      <alignment horizontal="left"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0" xfId="0" applyFont="1" applyFill="1" applyBorder="1" applyAlignment="1">
      <alignment horizontal="left" vertical="center" wrapTex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22" fillId="0" borderId="0" xfId="0" applyFont="1"/>
    <xf numFmtId="0" fontId="23" fillId="0" borderId="0" xfId="0" applyFont="1"/>
    <xf numFmtId="0" fontId="23" fillId="0" borderId="0" xfId="0" applyFont="1" applyFill="1" applyAlignment="1">
      <alignment vertical="center"/>
    </xf>
    <xf numFmtId="0" fontId="22" fillId="0" borderId="8" xfId="0" applyFont="1" applyBorder="1" applyAlignment="1">
      <alignment horizontal="center" vertical="center"/>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3" fillId="0" borderId="7" xfId="0" applyFont="1" applyBorder="1" applyAlignment="1">
      <alignment horizontal="left" vertical="center" wrapText="1"/>
    </xf>
    <xf numFmtId="167" fontId="23" fillId="0" borderId="13" xfId="0" applyNumberFormat="1" applyFont="1" applyBorder="1" applyAlignment="1">
      <alignment vertical="center"/>
    </xf>
    <xf numFmtId="167" fontId="23" fillId="0" borderId="12" xfId="0" applyNumberFormat="1" applyFont="1" applyFill="1" applyBorder="1" applyAlignment="1">
      <alignment vertical="center"/>
    </xf>
    <xf numFmtId="167" fontId="23" fillId="0" borderId="11" xfId="0" applyNumberFormat="1" applyFont="1" applyFill="1" applyBorder="1" applyAlignment="1">
      <alignment vertical="center"/>
    </xf>
    <xf numFmtId="0" fontId="23" fillId="0" borderId="0" xfId="0" applyFont="1" applyAlignment="1">
      <alignment vertical="center"/>
    </xf>
    <xf numFmtId="167" fontId="23" fillId="0" borderId="28" xfId="0" applyNumberFormat="1" applyFont="1" applyBorder="1" applyAlignment="1">
      <alignment vertical="center"/>
    </xf>
    <xf numFmtId="167" fontId="23" fillId="0" borderId="0" xfId="0" applyNumberFormat="1" applyFont="1" applyFill="1" applyBorder="1" applyAlignment="1">
      <alignment vertical="center"/>
    </xf>
    <xf numFmtId="167" fontId="23" fillId="0" borderId="8" xfId="0" applyNumberFormat="1" applyFont="1" applyFill="1" applyBorder="1" applyAlignment="1">
      <alignment vertical="center"/>
    </xf>
    <xf numFmtId="167" fontId="23" fillId="0" borderId="28" xfId="0" applyNumberFormat="1" applyFont="1" applyFill="1" applyBorder="1" applyAlignment="1">
      <alignment vertical="center"/>
    </xf>
    <xf numFmtId="0" fontId="22" fillId="0" borderId="2" xfId="0" applyFont="1" applyFill="1" applyBorder="1" applyAlignment="1">
      <alignment horizontal="left" vertical="center" wrapText="1"/>
    </xf>
    <xf numFmtId="167" fontId="22" fillId="0" borderId="3" xfId="0" applyNumberFormat="1" applyFont="1" applyFill="1" applyBorder="1" applyAlignment="1">
      <alignment vertical="center"/>
    </xf>
    <xf numFmtId="167" fontId="22" fillId="0" borderId="4" xfId="0" applyNumberFormat="1" applyFont="1" applyFill="1" applyBorder="1" applyAlignment="1">
      <alignment vertical="center"/>
    </xf>
    <xf numFmtId="167" fontId="22" fillId="0" borderId="5" xfId="0" applyNumberFormat="1" applyFont="1" applyFill="1" applyBorder="1" applyAlignment="1">
      <alignment vertical="center"/>
    </xf>
    <xf numFmtId="0" fontId="22" fillId="0" borderId="0" xfId="0" applyFont="1" applyAlignment="1">
      <alignment vertical="center"/>
    </xf>
    <xf numFmtId="0" fontId="23" fillId="0" borderId="12"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24" fillId="0" borderId="0" xfId="0" applyFont="1" applyFill="1" applyAlignment="1">
      <alignment horizontal="left" vertical="center"/>
    </xf>
    <xf numFmtId="0" fontId="25" fillId="0" borderId="0" xfId="0" applyFont="1" applyAlignment="1">
      <alignment vertical="center"/>
    </xf>
    <xf numFmtId="0" fontId="25" fillId="0" borderId="0" xfId="0" applyFont="1"/>
    <xf numFmtId="0" fontId="24" fillId="0" borderId="0" xfId="0" applyFont="1" applyAlignment="1">
      <alignment horizontal="left" vertical="center"/>
    </xf>
    <xf numFmtId="0" fontId="25" fillId="0" borderId="0" xfId="0" applyFont="1" applyFill="1" applyAlignment="1">
      <alignment vertical="center"/>
    </xf>
    <xf numFmtId="0" fontId="24" fillId="0" borderId="1"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0" borderId="2" xfId="0" applyFont="1" applyBorder="1" applyAlignment="1">
      <alignment horizontal="left" vertical="center" wrapText="1"/>
    </xf>
    <xf numFmtId="3" fontId="24" fillId="0" borderId="2" xfId="0" applyNumberFormat="1" applyFont="1" applyFill="1" applyBorder="1" applyAlignment="1">
      <alignment horizontal="center" vertical="center"/>
    </xf>
    <xf numFmtId="0" fontId="23" fillId="0" borderId="3" xfId="0" applyFont="1" applyFill="1" applyBorder="1" applyAlignment="1">
      <alignment horizontal="left" vertical="center" wrapText="1"/>
    </xf>
    <xf numFmtId="0" fontId="23" fillId="0" borderId="2" xfId="0" applyFont="1" applyBorder="1" applyAlignment="1">
      <alignment horizontal="left" vertical="center"/>
    </xf>
    <xf numFmtId="3" fontId="25" fillId="0" borderId="2" xfId="0" applyNumberFormat="1" applyFont="1" applyFill="1" applyBorder="1" applyAlignment="1">
      <alignment horizontal="center" vertical="center"/>
    </xf>
    <xf numFmtId="9" fontId="25" fillId="0" borderId="0" xfId="11" applyFont="1"/>
    <xf numFmtId="0" fontId="25" fillId="0"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2" fillId="0" borderId="2" xfId="0" applyFont="1" applyBorder="1" applyAlignment="1">
      <alignment horizontal="left" vertical="center"/>
    </xf>
    <xf numFmtId="0" fontId="23" fillId="0" borderId="0" xfId="0" applyFont="1" applyBorder="1" applyAlignment="1">
      <alignment horizontal="left" vertical="center" wrapText="1"/>
    </xf>
    <xf numFmtId="0" fontId="25" fillId="0" borderId="0" xfId="0" applyFont="1" applyAlignment="1">
      <alignment horizontal="left" vertical="top" wrapText="1"/>
    </xf>
    <xf numFmtId="0" fontId="27" fillId="0" borderId="0" xfId="0" applyFont="1" applyFill="1"/>
    <xf numFmtId="0" fontId="25" fillId="0" borderId="0" xfId="0" applyFont="1" applyFill="1"/>
    <xf numFmtId="0" fontId="24" fillId="0" borderId="0" xfId="0" applyFont="1"/>
    <xf numFmtId="0" fontId="23" fillId="0" borderId="3" xfId="0" applyFont="1" applyBorder="1" applyAlignment="1">
      <alignment horizontal="center"/>
    </xf>
    <xf numFmtId="0" fontId="23" fillId="0" borderId="4" xfId="0" applyFont="1" applyBorder="1" applyAlignment="1">
      <alignment horizontal="center"/>
    </xf>
    <xf numFmtId="0" fontId="23" fillId="0" borderId="5" xfId="0" applyFont="1" applyBorder="1" applyAlignment="1">
      <alignment horizontal="center"/>
    </xf>
    <xf numFmtId="0" fontId="23" fillId="0" borderId="2" xfId="0" applyFont="1" applyBorder="1" applyAlignment="1">
      <alignment vertical="center" wrapText="1"/>
    </xf>
    <xf numFmtId="0" fontId="23" fillId="0" borderId="2" xfId="0" applyFont="1" applyBorder="1" applyAlignment="1">
      <alignment horizontal="center" vertical="center" wrapText="1"/>
    </xf>
    <xf numFmtId="0" fontId="23" fillId="0" borderId="15" xfId="0" applyFont="1" applyBorder="1" applyAlignment="1">
      <alignment horizontal="center" vertical="top" wrapText="1"/>
    </xf>
    <xf numFmtId="168" fontId="23" fillId="0" borderId="15" xfId="0" applyNumberFormat="1" applyFont="1" applyBorder="1"/>
    <xf numFmtId="3" fontId="23" fillId="0" borderId="15" xfId="0" applyNumberFormat="1" applyFont="1" applyBorder="1"/>
    <xf numFmtId="0" fontId="23" fillId="0" borderId="16" xfId="0" applyFont="1" applyBorder="1" applyAlignment="1">
      <alignment horizontal="center" vertical="top" wrapText="1"/>
    </xf>
    <xf numFmtId="168" fontId="23" fillId="0" borderId="16" xfId="0" applyNumberFormat="1" applyFont="1" applyBorder="1"/>
    <xf numFmtId="3" fontId="23" fillId="0" borderId="16" xfId="0" applyNumberFormat="1" applyFont="1" applyBorder="1"/>
    <xf numFmtId="0" fontId="23" fillId="0" borderId="17" xfId="0" applyFont="1" applyBorder="1" applyAlignment="1">
      <alignment horizontal="center" vertical="top" wrapText="1"/>
    </xf>
    <xf numFmtId="168" fontId="23" fillId="0" borderId="17" xfId="0" applyNumberFormat="1" applyFont="1" applyBorder="1"/>
    <xf numFmtId="3" fontId="23" fillId="0" borderId="17" xfId="0" applyNumberFormat="1" applyFont="1" applyBorder="1"/>
    <xf numFmtId="0" fontId="23" fillId="0" borderId="2" xfId="0" applyFont="1" applyBorder="1" applyAlignment="1">
      <alignment horizontal="center" vertical="top" wrapText="1"/>
    </xf>
    <xf numFmtId="168" fontId="23" fillId="0" borderId="2" xfId="0" applyNumberFormat="1" applyFont="1" applyBorder="1"/>
    <xf numFmtId="3" fontId="23" fillId="0" borderId="2" xfId="0" applyNumberFormat="1" applyFont="1" applyBorder="1"/>
    <xf numFmtId="0" fontId="23" fillId="0" borderId="0" xfId="0" applyFont="1" applyFill="1" applyAlignment="1">
      <alignment horizontal="left" vertical="center" wrapText="1"/>
    </xf>
    <xf numFmtId="0" fontId="9" fillId="0" borderId="0" xfId="0" applyFont="1" applyAlignment="1">
      <alignment horizontal="left" vertical="top"/>
    </xf>
    <xf numFmtId="0" fontId="23" fillId="0" borderId="2" xfId="0" applyFont="1" applyBorder="1" applyAlignment="1">
      <alignment horizontal="center"/>
    </xf>
    <xf numFmtId="2" fontId="23" fillId="0" borderId="0" xfId="0" applyNumberFormat="1" applyFont="1" applyBorder="1" applyAlignment="1">
      <alignment horizontal="center" vertical="center" wrapText="1"/>
    </xf>
    <xf numFmtId="2" fontId="23" fillId="0" borderId="0" xfId="0" applyNumberFormat="1" applyFont="1" applyBorder="1"/>
    <xf numFmtId="2" fontId="23" fillId="0" borderId="0" xfId="0" applyNumberFormat="1" applyFont="1" applyBorder="1" applyAlignment="1"/>
    <xf numFmtId="2" fontId="23" fillId="0" borderId="0" xfId="0" applyNumberFormat="1" applyFont="1"/>
    <xf numFmtId="0" fontId="23" fillId="0" borderId="2" xfId="0" applyFont="1" applyBorder="1" applyAlignment="1">
      <alignment wrapText="1"/>
    </xf>
    <xf numFmtId="2" fontId="23" fillId="0" borderId="0" xfId="0" applyNumberFormat="1" applyFont="1" applyBorder="1" applyAlignment="1">
      <alignment horizontal="center"/>
    </xf>
    <xf numFmtId="0" fontId="23" fillId="0" borderId="2" xfId="0" applyFont="1" applyFill="1" applyBorder="1" applyAlignment="1">
      <alignment wrapText="1"/>
    </xf>
    <xf numFmtId="1" fontId="23" fillId="0" borderId="2" xfId="0" applyNumberFormat="1" applyFont="1" applyBorder="1" applyAlignment="1">
      <alignment horizontal="right"/>
    </xf>
    <xf numFmtId="1" fontId="23" fillId="0" borderId="2" xfId="0" applyNumberFormat="1" applyFont="1" applyBorder="1" applyAlignment="1">
      <alignment horizontal="right" vertical="center"/>
    </xf>
    <xf numFmtId="2" fontId="23" fillId="0" borderId="0" xfId="0" applyNumberFormat="1" applyFont="1" applyBorder="1" applyAlignment="1">
      <alignment horizontal="center" vertical="center"/>
    </xf>
    <xf numFmtId="0" fontId="23" fillId="0" borderId="2" xfId="0" applyFont="1" applyBorder="1"/>
    <xf numFmtId="0" fontId="23" fillId="0" borderId="0" xfId="0" applyFont="1" applyAlignment="1">
      <alignment horizontal="left" vertical="top" wrapText="1"/>
    </xf>
    <xf numFmtId="0" fontId="23" fillId="0" borderId="0" xfId="0" applyFont="1" applyAlignment="1">
      <alignment horizontal="left" vertical="top"/>
    </xf>
    <xf numFmtId="0" fontId="22" fillId="0" borderId="2" xfId="0" applyFont="1" applyBorder="1" applyAlignment="1">
      <alignment wrapText="1"/>
    </xf>
    <xf numFmtId="3" fontId="22" fillId="0" borderId="2" xfId="0" applyNumberFormat="1" applyFont="1" applyBorder="1" applyAlignment="1">
      <alignment horizontal="right"/>
    </xf>
    <xf numFmtId="0" fontId="22" fillId="0" borderId="2" xfId="0" applyFont="1" applyFill="1" applyBorder="1" applyAlignment="1">
      <alignment wrapText="1"/>
    </xf>
    <xf numFmtId="1" fontId="22" fillId="0" borderId="2" xfId="0" applyNumberFormat="1" applyFont="1" applyBorder="1" applyAlignment="1">
      <alignment horizontal="right"/>
    </xf>
    <xf numFmtId="1" fontId="22" fillId="0" borderId="2" xfId="0" applyNumberFormat="1" applyFont="1" applyBorder="1" applyAlignment="1">
      <alignment horizontal="right" vertical="center"/>
    </xf>
    <xf numFmtId="0" fontId="23" fillId="0" borderId="0" xfId="0" applyFont="1" applyFill="1"/>
    <xf numFmtId="9" fontId="23" fillId="0" borderId="2" xfId="0" applyNumberFormat="1" applyFont="1" applyBorder="1" applyAlignment="1">
      <alignment horizontal="center" vertical="center"/>
    </xf>
    <xf numFmtId="168" fontId="23" fillId="0" borderId="2" xfId="0" applyNumberFormat="1" applyFont="1" applyBorder="1" applyAlignment="1">
      <alignment horizontal="center" vertical="center"/>
    </xf>
    <xf numFmtId="0" fontId="23" fillId="0" borderId="2" xfId="0" applyFont="1" applyFill="1" applyBorder="1" applyAlignment="1">
      <alignment vertical="center"/>
    </xf>
    <xf numFmtId="168" fontId="23" fillId="0" borderId="0" xfId="0" applyNumberFormat="1" applyFont="1" applyFill="1"/>
    <xf numFmtId="0" fontId="9" fillId="0" borderId="0" xfId="0" applyFont="1" applyAlignment="1">
      <alignment horizontal="right"/>
    </xf>
    <xf numFmtId="168" fontId="30" fillId="0" borderId="7" xfId="0" applyNumberFormat="1" applyFont="1" applyBorder="1"/>
    <xf numFmtId="0" fontId="23" fillId="0" borderId="0" xfId="0" applyFont="1" applyAlignment="1">
      <alignment horizontal="left" wrapText="1"/>
    </xf>
    <xf numFmtId="0" fontId="22" fillId="0" borderId="0" xfId="0" applyFont="1" applyAlignment="1">
      <alignment horizontal="left"/>
    </xf>
    <xf numFmtId="0" fontId="23" fillId="0" borderId="0" xfId="0" applyFont="1" applyAlignment="1">
      <alignment horizontal="left"/>
    </xf>
    <xf numFmtId="0" fontId="22" fillId="0" borderId="10" xfId="0" applyFont="1" applyBorder="1" applyAlignment="1">
      <alignment horizontal="left" vertical="top" wrapText="1"/>
    </xf>
    <xf numFmtId="3" fontId="22" fillId="0" borderId="1" xfId="0" applyNumberFormat="1" applyFont="1" applyBorder="1" applyAlignment="1">
      <alignment horizontal="left" vertical="top" wrapText="1"/>
    </xf>
    <xf numFmtId="168" fontId="23" fillId="0" borderId="1" xfId="0" applyNumberFormat="1" applyFont="1" applyBorder="1"/>
    <xf numFmtId="3" fontId="22" fillId="0" borderId="7" xfId="0" applyNumberFormat="1" applyFont="1" applyBorder="1" applyAlignment="1">
      <alignment horizontal="left" vertical="top" wrapText="1"/>
    </xf>
    <xf numFmtId="168" fontId="23" fillId="0" borderId="7" xfId="0" applyNumberFormat="1" applyFont="1" applyBorder="1"/>
    <xf numFmtId="0" fontId="23" fillId="0" borderId="0" xfId="0" applyFont="1" applyBorder="1"/>
    <xf numFmtId="3" fontId="30" fillId="0" borderId="7" xfId="0" applyNumberFormat="1" applyFont="1" applyBorder="1" applyAlignment="1">
      <alignment horizontal="left" vertical="top" wrapText="1"/>
    </xf>
    <xf numFmtId="3" fontId="24" fillId="0" borderId="6" xfId="0" applyNumberFormat="1" applyFont="1" applyBorder="1" applyAlignment="1">
      <alignment horizontal="left" vertical="top" wrapText="1"/>
    </xf>
    <xf numFmtId="168" fontId="23" fillId="0" borderId="6" xfId="0" applyNumberFormat="1" applyFont="1" applyBorder="1"/>
    <xf numFmtId="3" fontId="23" fillId="0" borderId="6" xfId="0" applyNumberFormat="1" applyFont="1" applyBorder="1" applyAlignment="1">
      <alignment horizontal="left" vertical="top" wrapText="1"/>
    </xf>
  </cellXfs>
  <cellStyles count="12">
    <cellStyle name="En-tête" xfId="2" xr:uid="{00000000-0005-0000-0000-000000000000}"/>
    <cellStyle name="Lien hypertexte 3" xfId="7" xr:uid="{00000000-0005-0000-0000-000001000000}"/>
    <cellStyle name="Milliers 2 2" xfId="6" xr:uid="{00000000-0005-0000-0000-000002000000}"/>
    <cellStyle name="Normal" xfId="0" builtinId="0"/>
    <cellStyle name="Normal 2" xfId="1" xr:uid="{00000000-0005-0000-0000-000004000000}"/>
    <cellStyle name="Normal 3 2" xfId="8" xr:uid="{00000000-0005-0000-0000-000005000000}"/>
    <cellStyle name="Normal 4" xfId="9" xr:uid="{00000000-0005-0000-0000-000006000000}"/>
    <cellStyle name="Normal 9" xfId="10" xr:uid="{00000000-0005-0000-0000-000007000000}"/>
    <cellStyle name="Pourcentage" xfId="11" builtinId="5"/>
    <cellStyle name="Résultat" xfId="3" xr:uid="{00000000-0005-0000-0000-000009000000}"/>
    <cellStyle name="Résultat2" xfId="4" xr:uid="{00000000-0005-0000-0000-00000A000000}"/>
    <cellStyle name="Titre1" xfId="5" xr:uid="{00000000-0005-0000-0000-00000B000000}"/>
  </cellStyles>
  <dxfs count="0"/>
  <tableStyles count="0" defaultTableStyle="TableStyleMedium2" defaultPivotStyle="PivotStyleLight16"/>
  <colors>
    <mruColors>
      <color rgb="FFFF5050"/>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2:J21"/>
  <sheetViews>
    <sheetView showGridLines="0" tabSelected="1" zoomScaleNormal="100" workbookViewId="0">
      <selection sqref="A1:XFD1048576"/>
    </sheetView>
  </sheetViews>
  <sheetFormatPr baseColWidth="10" defaultColWidth="11.5" defaultRowHeight="11"/>
  <cols>
    <col min="1" max="1" width="2.6640625" style="1" customWidth="1"/>
    <col min="2" max="2" width="54.6640625" style="1" customWidth="1"/>
    <col min="3" max="4" width="11.5" style="1"/>
    <col min="5" max="5" width="12.5" style="1" customWidth="1"/>
    <col min="6" max="7" width="11.5" style="1"/>
    <col min="8" max="8" width="13.83203125" style="1" customWidth="1"/>
    <col min="9" max="16384" width="11.5" style="1"/>
  </cols>
  <sheetData>
    <row r="2" spans="2:10">
      <c r="B2" s="2" t="s">
        <v>70</v>
      </c>
      <c r="C2" s="3"/>
      <c r="D2" s="3"/>
      <c r="E2" s="3"/>
    </row>
    <row r="3" spans="2:10">
      <c r="B3" s="4"/>
      <c r="C3" s="5"/>
      <c r="D3" s="5"/>
      <c r="E3" s="5"/>
    </row>
    <row r="4" spans="2:10" ht="15" customHeight="1">
      <c r="B4" s="153" t="s">
        <v>5</v>
      </c>
      <c r="C4" s="155">
        <v>2018</v>
      </c>
      <c r="D4" s="156"/>
      <c r="E4" s="156"/>
      <c r="F4" s="149" t="s">
        <v>43</v>
      </c>
      <c r="G4" s="150"/>
      <c r="H4" s="151"/>
    </row>
    <row r="5" spans="2:10" ht="24">
      <c r="B5" s="154"/>
      <c r="C5" s="6" t="s">
        <v>23</v>
      </c>
      <c r="D5" s="6" t="s">
        <v>24</v>
      </c>
      <c r="E5" s="6" t="s">
        <v>40</v>
      </c>
      <c r="F5" s="6" t="s">
        <v>23</v>
      </c>
      <c r="G5" s="6" t="s">
        <v>24</v>
      </c>
      <c r="H5" s="6" t="s">
        <v>40</v>
      </c>
    </row>
    <row r="6" spans="2:10" ht="12">
      <c r="B6" s="7" t="s">
        <v>15</v>
      </c>
      <c r="C6" s="8">
        <v>8260</v>
      </c>
      <c r="D6" s="8">
        <v>345920</v>
      </c>
      <c r="E6" s="8">
        <v>311650</v>
      </c>
      <c r="F6" s="9">
        <v>0.35202412610546996</v>
      </c>
      <c r="G6" s="9">
        <v>0.28778982793409225</v>
      </c>
      <c r="H6" s="9">
        <v>0.33762761593823015</v>
      </c>
      <c r="I6" s="10"/>
    </row>
    <row r="7" spans="2:10" ht="12">
      <c r="B7" s="7" t="s">
        <v>44</v>
      </c>
      <c r="C7" s="8">
        <v>6790</v>
      </c>
      <c r="D7" s="8">
        <v>290280</v>
      </c>
      <c r="E7" s="8">
        <v>293980</v>
      </c>
      <c r="F7" s="11">
        <v>0.26084604659365135</v>
      </c>
      <c r="G7" s="11">
        <v>0.20201239363133816</v>
      </c>
      <c r="H7" s="11">
        <v>0.2208803196106201</v>
      </c>
      <c r="I7" s="10"/>
    </row>
    <row r="8" spans="2:10" ht="12">
      <c r="B8" s="12" t="s">
        <v>2</v>
      </c>
      <c r="C8" s="8"/>
      <c r="D8" s="8"/>
      <c r="E8" s="8"/>
      <c r="F8" s="13"/>
      <c r="G8" s="13"/>
      <c r="H8" s="14"/>
      <c r="I8" s="10"/>
    </row>
    <row r="9" spans="2:10">
      <c r="B9" s="15" t="s">
        <v>71</v>
      </c>
      <c r="C9" s="16">
        <v>1500</v>
      </c>
      <c r="D9" s="16">
        <v>119830</v>
      </c>
      <c r="E9" s="16">
        <v>125650</v>
      </c>
      <c r="F9" s="17">
        <v>3.7422037422037424E-2</v>
      </c>
      <c r="G9" s="17">
        <v>0.10971306199935181</v>
      </c>
      <c r="H9" s="17">
        <v>0.15055250515058008</v>
      </c>
      <c r="I9" s="10"/>
      <c r="J9" s="142"/>
    </row>
    <row r="10" spans="2:10" ht="12">
      <c r="B10" s="15" t="s">
        <v>74</v>
      </c>
      <c r="C10" s="16">
        <v>160</v>
      </c>
      <c r="D10" s="16">
        <v>11230</v>
      </c>
      <c r="E10" s="16">
        <v>8880</v>
      </c>
      <c r="F10" s="17">
        <v>0.33333333333333331</v>
      </c>
      <c r="G10" s="17">
        <v>7.0441224139574807E-2</v>
      </c>
      <c r="H10" s="17">
        <v>3.9953572181243374E-2</v>
      </c>
      <c r="I10" s="10"/>
    </row>
    <row r="11" spans="2:10">
      <c r="B11" s="15" t="s">
        <v>72</v>
      </c>
      <c r="C11" s="16">
        <v>710</v>
      </c>
      <c r="D11" s="16">
        <v>29300</v>
      </c>
      <c r="E11" s="16">
        <v>29310</v>
      </c>
      <c r="F11" s="17">
        <v>0.45867768595041325</v>
      </c>
      <c r="G11" s="17">
        <v>0.49327285699724799</v>
      </c>
      <c r="H11" s="17">
        <v>0.49388535827132801</v>
      </c>
      <c r="I11" s="10"/>
    </row>
    <row r="12" spans="2:10">
      <c r="B12" s="15" t="s">
        <v>73</v>
      </c>
      <c r="C12" s="16">
        <v>1290</v>
      </c>
      <c r="D12" s="16">
        <v>38400</v>
      </c>
      <c r="E12" s="16">
        <v>36150</v>
      </c>
      <c r="F12" s="17">
        <v>7.0965079734219172E-2</v>
      </c>
      <c r="G12" s="17">
        <v>-3.1689508383948382E-3</v>
      </c>
      <c r="H12" s="17">
        <v>-6.1774804028448295E-2</v>
      </c>
      <c r="I12" s="10"/>
    </row>
    <row r="13" spans="2:10">
      <c r="B13" s="15" t="s">
        <v>10</v>
      </c>
      <c r="C13" s="16">
        <v>1820</v>
      </c>
      <c r="D13" s="16">
        <v>53710</v>
      </c>
      <c r="E13" s="16">
        <v>55820</v>
      </c>
      <c r="F13" s="17">
        <v>0.29263375764036964</v>
      </c>
      <c r="G13" s="17">
        <v>0.25118458205199889</v>
      </c>
      <c r="H13" s="17">
        <v>0.29978576751117736</v>
      </c>
      <c r="I13" s="10"/>
    </row>
    <row r="14" spans="2:10" ht="25">
      <c r="B14" s="18" t="s">
        <v>143</v>
      </c>
      <c r="C14" s="16">
        <v>100</v>
      </c>
      <c r="D14" s="16">
        <v>3650</v>
      </c>
      <c r="E14" s="16">
        <v>3530</v>
      </c>
      <c r="F14" s="17">
        <v>1.0101010101010102E-2</v>
      </c>
      <c r="G14" s="17">
        <v>-0.12021199710913033</v>
      </c>
      <c r="H14" s="17">
        <v>-0.15003705131293657</v>
      </c>
      <c r="I14" s="10"/>
    </row>
    <row r="15" spans="2:10" ht="25">
      <c r="B15" s="19" t="s">
        <v>144</v>
      </c>
      <c r="C15" s="16">
        <v>1010</v>
      </c>
      <c r="D15" s="16">
        <v>29640</v>
      </c>
      <c r="E15" s="16">
        <v>29340</v>
      </c>
      <c r="F15" s="17">
        <v>1.167741935483871</v>
      </c>
      <c r="G15" s="17">
        <v>1.1761855821465277</v>
      </c>
      <c r="H15" s="17">
        <v>1.1537896858023784</v>
      </c>
      <c r="I15" s="10"/>
    </row>
    <row r="16" spans="2:10" ht="25">
      <c r="B16" s="19" t="s">
        <v>145</v>
      </c>
      <c r="C16" s="16">
        <v>210</v>
      </c>
      <c r="D16" s="16">
        <v>4510</v>
      </c>
      <c r="E16" s="16">
        <v>5300</v>
      </c>
      <c r="F16" s="17">
        <v>0.29090909090909089</v>
      </c>
      <c r="G16" s="17">
        <v>8.0699233716475097E-2</v>
      </c>
      <c r="H16" s="17">
        <v>0.26915708812260536</v>
      </c>
      <c r="I16" s="10"/>
    </row>
    <row r="17" spans="2:9" ht="12">
      <c r="B17" s="20" t="s">
        <v>75</v>
      </c>
      <c r="C17" s="8">
        <v>1460</v>
      </c>
      <c r="D17" s="8">
        <v>55640</v>
      </c>
      <c r="E17" s="8">
        <v>64190</v>
      </c>
      <c r="F17" s="11">
        <v>1.0351622545201669</v>
      </c>
      <c r="G17" s="11">
        <v>1.0515261954798509</v>
      </c>
      <c r="H17" s="11">
        <v>1.3799329354580068</v>
      </c>
      <c r="I17" s="10"/>
    </row>
    <row r="18" spans="2:9" ht="23.25" customHeight="1">
      <c r="B18" s="157"/>
      <c r="C18" s="157"/>
      <c r="D18" s="157"/>
      <c r="E18" s="157"/>
    </row>
    <row r="19" spans="2:9" ht="150" customHeight="1">
      <c r="B19" s="152" t="s">
        <v>146</v>
      </c>
      <c r="C19" s="152"/>
      <c r="D19" s="152"/>
      <c r="E19" s="152"/>
      <c r="F19" s="152"/>
      <c r="G19" s="152"/>
      <c r="H19" s="152"/>
      <c r="I19" s="152"/>
    </row>
    <row r="20" spans="2:9">
      <c r="B20" s="21"/>
      <c r="E20" s="22"/>
    </row>
    <row r="21" spans="2:9">
      <c r="B21" s="21"/>
    </row>
  </sheetData>
  <mergeCells count="5">
    <mergeCell ref="F4:H4"/>
    <mergeCell ref="B19:I19"/>
    <mergeCell ref="B4:B5"/>
    <mergeCell ref="C4:E4"/>
    <mergeCell ref="B18:E18"/>
  </mergeCells>
  <pageMargins left="0.7" right="0.7" top="0.75" bottom="0.75" header="0.3" footer="0.3"/>
  <pageSetup paperSize="9"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20"/>
  <sheetViews>
    <sheetView showGridLines="0" zoomScaleNormal="100" workbookViewId="0">
      <selection activeCell="G18" sqref="G18"/>
    </sheetView>
  </sheetViews>
  <sheetFormatPr baseColWidth="10" defaultColWidth="11.5" defaultRowHeight="11"/>
  <cols>
    <col min="1" max="1" width="2.6640625" style="208" customWidth="1"/>
    <col min="2" max="2" width="54.6640625" style="208" customWidth="1"/>
    <col min="3" max="4" width="15.5" style="208" customWidth="1"/>
    <col min="5" max="16384" width="11.5" style="208"/>
  </cols>
  <sheetData>
    <row r="2" spans="2:5">
      <c r="B2" s="206" t="s">
        <v>118</v>
      </c>
      <c r="C2" s="207"/>
    </row>
    <row r="3" spans="2:5">
      <c r="B3" s="209"/>
      <c r="C3" s="210"/>
    </row>
    <row r="4" spans="2:5" ht="36">
      <c r="B4" s="211" t="s">
        <v>5</v>
      </c>
      <c r="C4" s="212" t="s">
        <v>117</v>
      </c>
      <c r="D4" s="212" t="s">
        <v>123</v>
      </c>
    </row>
    <row r="5" spans="2:5" ht="12">
      <c r="B5" s="213" t="s">
        <v>15</v>
      </c>
      <c r="C5" s="214">
        <v>311650</v>
      </c>
      <c r="D5" s="214">
        <v>39840</v>
      </c>
    </row>
    <row r="6" spans="2:5" ht="12">
      <c r="B6" s="213" t="s">
        <v>44</v>
      </c>
      <c r="C6" s="214">
        <v>293980</v>
      </c>
      <c r="D6" s="214">
        <v>28200</v>
      </c>
    </row>
    <row r="7" spans="2:5" ht="12">
      <c r="B7" s="215" t="s">
        <v>2</v>
      </c>
      <c r="C7" s="214"/>
      <c r="D7" s="214"/>
    </row>
    <row r="8" spans="2:5">
      <c r="B8" s="216" t="s">
        <v>71</v>
      </c>
      <c r="C8" s="217">
        <v>125650</v>
      </c>
      <c r="D8" s="217">
        <v>8680</v>
      </c>
      <c r="E8" s="218"/>
    </row>
    <row r="9" spans="2:5" ht="12">
      <c r="B9" s="216" t="s">
        <v>140</v>
      </c>
      <c r="C9" s="217">
        <v>8880</v>
      </c>
      <c r="D9" s="217">
        <v>8230</v>
      </c>
    </row>
    <row r="10" spans="2:5">
      <c r="B10" s="216" t="s">
        <v>72</v>
      </c>
      <c r="C10" s="217">
        <v>29310</v>
      </c>
      <c r="D10" s="217">
        <v>1470</v>
      </c>
    </row>
    <row r="11" spans="2:5">
      <c r="B11" s="216" t="s">
        <v>73</v>
      </c>
      <c r="C11" s="217">
        <v>36150</v>
      </c>
      <c r="D11" s="217">
        <v>3400</v>
      </c>
    </row>
    <row r="12" spans="2:5">
      <c r="B12" s="216" t="s">
        <v>10</v>
      </c>
      <c r="C12" s="217">
        <v>55820</v>
      </c>
      <c r="D12" s="217">
        <v>3520</v>
      </c>
    </row>
    <row r="13" spans="2:5" ht="24">
      <c r="B13" s="219" t="s">
        <v>87</v>
      </c>
      <c r="C13" s="217">
        <v>3530</v>
      </c>
      <c r="D13" s="217">
        <v>270</v>
      </c>
    </row>
    <row r="14" spans="2:5" ht="24">
      <c r="B14" s="220" t="s">
        <v>119</v>
      </c>
      <c r="C14" s="217">
        <v>29340</v>
      </c>
      <c r="D14" s="217">
        <v>1620</v>
      </c>
    </row>
    <row r="15" spans="2:5" ht="24">
      <c r="B15" s="220" t="s">
        <v>128</v>
      </c>
      <c r="C15" s="217">
        <v>5300</v>
      </c>
      <c r="D15" s="217">
        <v>1010</v>
      </c>
    </row>
    <row r="16" spans="2:5" ht="12">
      <c r="B16" s="221" t="s">
        <v>120</v>
      </c>
      <c r="C16" s="214">
        <v>64190</v>
      </c>
      <c r="D16" s="214">
        <v>11640</v>
      </c>
    </row>
    <row r="17" spans="2:4" ht="23.25" customHeight="1">
      <c r="B17" s="222"/>
      <c r="C17" s="222"/>
    </row>
    <row r="18" spans="2:4" ht="165.75" customHeight="1">
      <c r="B18" s="223" t="s">
        <v>141</v>
      </c>
      <c r="C18" s="223"/>
      <c r="D18" s="223"/>
    </row>
    <row r="19" spans="2:4">
      <c r="B19" s="224"/>
      <c r="C19" s="225"/>
    </row>
    <row r="20" spans="2:4">
      <c r="B20" s="224"/>
    </row>
  </sheetData>
  <mergeCells count="1">
    <mergeCell ref="B18:D18"/>
  </mergeCells>
  <pageMargins left="0.7" right="0.7" top="0.75" bottom="0.75" header="0.3" footer="0.3"/>
  <pageSetup paperSize="9"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18"/>
  <sheetViews>
    <sheetView showGridLines="0" zoomScaleNormal="100" workbookViewId="0">
      <pane xSplit="2" topLeftCell="C1" activePane="topRight" state="frozen"/>
      <selection activeCell="B19" sqref="B19:I19"/>
      <selection pane="topRight" activeCell="A13" sqref="A1:XFD1048576"/>
    </sheetView>
  </sheetViews>
  <sheetFormatPr baseColWidth="10" defaultColWidth="11.5" defaultRowHeight="11"/>
  <cols>
    <col min="1" max="1" width="3.1640625" style="25" customWidth="1"/>
    <col min="2" max="2" width="46" style="25" customWidth="1"/>
    <col min="3" max="14" width="9.33203125" style="25" customWidth="1"/>
    <col min="15" max="16384" width="11.5" style="25"/>
  </cols>
  <sheetData>
    <row r="2" spans="2:14">
      <c r="B2" s="69" t="s">
        <v>106</v>
      </c>
    </row>
    <row r="3" spans="2:14">
      <c r="B3" s="70"/>
      <c r="C3" s="70"/>
      <c r="D3" s="70"/>
      <c r="E3" s="70"/>
    </row>
    <row r="4" spans="2:14" ht="11.25" customHeight="1">
      <c r="B4" s="167"/>
      <c r="C4" s="200" t="s">
        <v>7</v>
      </c>
      <c r="D4" s="201"/>
      <c r="E4" s="201"/>
      <c r="F4" s="202"/>
      <c r="G4" s="200" t="s">
        <v>85</v>
      </c>
      <c r="H4" s="201"/>
      <c r="I4" s="201"/>
      <c r="J4" s="202"/>
      <c r="K4" s="200" t="s">
        <v>84</v>
      </c>
      <c r="L4" s="201"/>
      <c r="M4" s="201"/>
      <c r="N4" s="202"/>
    </row>
    <row r="5" spans="2:14" ht="11.25" customHeight="1">
      <c r="B5" s="167"/>
      <c r="C5" s="203"/>
      <c r="D5" s="204"/>
      <c r="E5" s="204"/>
      <c r="F5" s="205"/>
      <c r="G5" s="203"/>
      <c r="H5" s="204"/>
      <c r="I5" s="204"/>
      <c r="J5" s="205"/>
      <c r="K5" s="203"/>
      <c r="L5" s="204"/>
      <c r="M5" s="204"/>
      <c r="N5" s="205"/>
    </row>
    <row r="6" spans="2:14">
      <c r="B6" s="168"/>
      <c r="C6" s="135">
        <v>2018</v>
      </c>
      <c r="D6" s="135">
        <v>2014</v>
      </c>
      <c r="E6" s="136">
        <v>2010</v>
      </c>
      <c r="F6" s="135">
        <v>2006</v>
      </c>
      <c r="G6" s="135">
        <v>2018</v>
      </c>
      <c r="H6" s="135">
        <v>2014</v>
      </c>
      <c r="I6" s="136">
        <v>2010</v>
      </c>
      <c r="J6" s="136">
        <v>2006</v>
      </c>
      <c r="K6" s="135">
        <v>2018</v>
      </c>
      <c r="L6" s="135">
        <v>2014</v>
      </c>
      <c r="M6" s="136">
        <v>2010</v>
      </c>
      <c r="N6" s="136">
        <v>2006</v>
      </c>
    </row>
    <row r="7" spans="2:14" ht="12">
      <c r="B7" s="71" t="s">
        <v>71</v>
      </c>
      <c r="C7" s="137">
        <v>1.8521481430954521</v>
      </c>
      <c r="D7" s="137">
        <v>1.13872812086409</v>
      </c>
      <c r="E7" s="137">
        <v>0.44060658836117611</v>
      </c>
      <c r="F7" s="137">
        <v>0.25693938483868872</v>
      </c>
      <c r="G7" s="137">
        <v>5.8637632416760392E-2</v>
      </c>
      <c r="H7" s="137">
        <v>2.2946597634894199E-2</v>
      </c>
      <c r="I7" s="137">
        <v>1.857979589474839E-2</v>
      </c>
      <c r="J7" s="137">
        <v>2.0373382974450429E-2</v>
      </c>
      <c r="K7" s="137">
        <v>1.9107857755122124</v>
      </c>
      <c r="L7" s="137">
        <v>1.1616747184989842</v>
      </c>
      <c r="M7" s="137">
        <v>0.45918638425592451</v>
      </c>
      <c r="N7" s="137">
        <v>0.27731276781313913</v>
      </c>
    </row>
    <row r="8" spans="2:14" ht="12">
      <c r="B8" s="71" t="s">
        <v>86</v>
      </c>
      <c r="C8" s="138">
        <v>0.54920269879769668</v>
      </c>
      <c r="D8" s="138">
        <v>0.24595870706818179</v>
      </c>
      <c r="E8" s="138">
        <v>9.1790863632352587E-2</v>
      </c>
      <c r="F8" s="138">
        <v>4.2288525032908628E-2</v>
      </c>
      <c r="G8" s="138">
        <v>1.274807658180231E-2</v>
      </c>
      <c r="H8" s="138">
        <v>1.383638627886196E-2</v>
      </c>
      <c r="I8" s="138">
        <v>1.311298051890751E-2</v>
      </c>
      <c r="J8" s="138">
        <v>2.8304414204440981E-2</v>
      </c>
      <c r="K8" s="138">
        <v>0.561950775379499</v>
      </c>
      <c r="L8" s="138">
        <v>0.25979509334704376</v>
      </c>
      <c r="M8" s="138">
        <v>0.1049038441512601</v>
      </c>
      <c r="N8" s="138">
        <v>7.0592939237349606E-2</v>
      </c>
    </row>
    <row r="9" spans="2:14" ht="12">
      <c r="B9" s="71" t="s">
        <v>72</v>
      </c>
      <c r="C9" s="138">
        <v>9.0179151654262029</v>
      </c>
      <c r="D9" s="138">
        <v>7.2113038412847912</v>
      </c>
      <c r="E9" s="138">
        <v>5.3775347903898467</v>
      </c>
      <c r="F9" s="138">
        <v>3.2845125943981359</v>
      </c>
      <c r="G9" s="138">
        <v>6.9709832760966091</v>
      </c>
      <c r="H9" s="138">
        <v>4.3849829755330614</v>
      </c>
      <c r="I9" s="138">
        <v>2.759584548339395</v>
      </c>
      <c r="J9" s="138">
        <v>1.7646061536169351</v>
      </c>
      <c r="K9" s="138">
        <v>15.988898441522812</v>
      </c>
      <c r="L9" s="138">
        <v>11.596286816817852</v>
      </c>
      <c r="M9" s="138">
        <v>8.1371193387292422</v>
      </c>
      <c r="N9" s="138">
        <v>5.0491187480150712</v>
      </c>
    </row>
    <row r="10" spans="2:14" ht="12">
      <c r="B10" s="71" t="s">
        <v>73</v>
      </c>
      <c r="C10" s="138">
        <v>3.978032430734288</v>
      </c>
      <c r="D10" s="138">
        <v>3.0813083523268299</v>
      </c>
      <c r="E10" s="138">
        <v>2.074393247464478</v>
      </c>
      <c r="F10" s="138">
        <v>1.231949393828272</v>
      </c>
      <c r="G10" s="138">
        <v>1.4805918978030039</v>
      </c>
      <c r="H10" s="138">
        <v>1.043550447571062</v>
      </c>
      <c r="I10" s="138">
        <v>0.76106878085782859</v>
      </c>
      <c r="J10" s="138">
        <v>0.77337806611542415</v>
      </c>
      <c r="K10" s="138">
        <v>5.458624328537292</v>
      </c>
      <c r="L10" s="138">
        <v>4.1248587998978916</v>
      </c>
      <c r="M10" s="138">
        <v>2.8354620283223064</v>
      </c>
      <c r="N10" s="138">
        <v>2.0053274599436959</v>
      </c>
    </row>
    <row r="11" spans="2:14" ht="12">
      <c r="B11" s="71" t="s">
        <v>10</v>
      </c>
      <c r="C11" s="138">
        <v>7.1249543352254134</v>
      </c>
      <c r="D11" s="138">
        <v>6.8043588362672853</v>
      </c>
      <c r="E11" s="138">
        <v>5.4522527842555109</v>
      </c>
      <c r="F11" s="138">
        <v>3.2024646934844019</v>
      </c>
      <c r="G11" s="138">
        <v>5.4344082972288206</v>
      </c>
      <c r="H11" s="138">
        <v>4.0451510399863464</v>
      </c>
      <c r="I11" s="138">
        <v>2.4147922687533621</v>
      </c>
      <c r="J11" s="138">
        <v>2.1779147864035049</v>
      </c>
      <c r="K11" s="138">
        <v>12.559362632454235</v>
      </c>
      <c r="L11" s="138">
        <v>10.849509876253631</v>
      </c>
      <c r="M11" s="138">
        <v>7.8670450530088729</v>
      </c>
      <c r="N11" s="138">
        <v>5.3803794798879068</v>
      </c>
    </row>
    <row r="12" spans="2:14" ht="36">
      <c r="B12" s="71" t="s">
        <v>87</v>
      </c>
      <c r="C12" s="138">
        <v>5.727464269698519</v>
      </c>
      <c r="D12" s="138">
        <v>6.1688821367017246</v>
      </c>
      <c r="E12" s="138">
        <v>4.9201764620123836</v>
      </c>
      <c r="F12" s="138">
        <v>3.023378689376405</v>
      </c>
      <c r="G12" s="138">
        <v>3.5507773262846341</v>
      </c>
      <c r="H12" s="138">
        <v>3.5779098701714389</v>
      </c>
      <c r="I12" s="138">
        <v>3.598338009531445</v>
      </c>
      <c r="J12" s="138">
        <v>3.3402516086406981</v>
      </c>
      <c r="K12" s="138">
        <v>9.2782415959831539</v>
      </c>
      <c r="L12" s="138">
        <v>9.7467920068731644</v>
      </c>
      <c r="M12" s="138">
        <v>8.5185144715438277</v>
      </c>
      <c r="N12" s="138">
        <v>6.3636302980171031</v>
      </c>
    </row>
    <row r="13" spans="2:14" ht="36">
      <c r="B13" s="71" t="s">
        <v>90</v>
      </c>
      <c r="C13" s="138">
        <v>10.69888222686169</v>
      </c>
      <c r="D13" s="138">
        <v>9.0703065838983665</v>
      </c>
      <c r="E13" s="138">
        <v>6.9305859456337657</v>
      </c>
      <c r="F13" s="138">
        <v>3.897477638237977</v>
      </c>
      <c r="G13" s="138">
        <v>10.266540281261101</v>
      </c>
      <c r="H13" s="138">
        <v>7.3324041824610724</v>
      </c>
      <c r="I13" s="138">
        <v>5.0557465864805584</v>
      </c>
      <c r="J13" s="138">
        <v>2.6792150628688511</v>
      </c>
      <c r="K13" s="138">
        <v>20.965422508122792</v>
      </c>
      <c r="L13" s="138">
        <v>16.402710766359441</v>
      </c>
      <c r="M13" s="138">
        <v>11.986332532114325</v>
      </c>
      <c r="N13" s="138">
        <v>6.5766927011068281</v>
      </c>
    </row>
    <row r="14" spans="2:14" ht="13">
      <c r="B14" s="71" t="s">
        <v>88</v>
      </c>
      <c r="C14" s="138">
        <v>6.6093093999482679</v>
      </c>
      <c r="D14" s="138">
        <v>5.1907882145124669</v>
      </c>
      <c r="E14" s="138">
        <v>4.0917504058818288</v>
      </c>
      <c r="F14" s="138">
        <v>3.187595390429359</v>
      </c>
      <c r="G14" s="138">
        <v>4.5968064098786394</v>
      </c>
      <c r="H14" s="138">
        <v>3.059068315669649</v>
      </c>
      <c r="I14" s="138">
        <v>2.0489926176108382</v>
      </c>
      <c r="J14" s="138">
        <v>2.3366660876866541</v>
      </c>
      <c r="K14" s="138">
        <v>11.206115809826908</v>
      </c>
      <c r="L14" s="138">
        <v>8.2498565301821163</v>
      </c>
      <c r="M14" s="138">
        <v>6.140743023492667</v>
      </c>
      <c r="N14" s="138">
        <v>5.5242614781160135</v>
      </c>
    </row>
    <row r="15" spans="2:14" ht="12">
      <c r="B15" s="71" t="s">
        <v>13</v>
      </c>
      <c r="C15" s="138">
        <v>7.8045207376335162</v>
      </c>
      <c r="D15" s="138">
        <v>6.2041790485530033</v>
      </c>
      <c r="E15" s="138">
        <v>4.5842232461388788</v>
      </c>
      <c r="F15" s="138">
        <v>2.416691136378232</v>
      </c>
      <c r="G15" s="138">
        <v>4.7053290501836393</v>
      </c>
      <c r="H15" s="138">
        <v>3.131369096275372</v>
      </c>
      <c r="I15" s="138">
        <v>2.341036097414571</v>
      </c>
      <c r="J15" s="138">
        <v>1.5001502409397831</v>
      </c>
      <c r="K15" s="138">
        <v>12.509849787817156</v>
      </c>
      <c r="L15" s="138">
        <v>9.3355481448283761</v>
      </c>
      <c r="M15" s="138">
        <v>6.9252593435534493</v>
      </c>
      <c r="N15" s="138">
        <v>3.9168413773180148</v>
      </c>
    </row>
    <row r="16" spans="2:14" s="69" customFormat="1" ht="13">
      <c r="B16" s="73" t="s">
        <v>139</v>
      </c>
      <c r="C16" s="139">
        <v>5.6978941727978301</v>
      </c>
      <c r="D16" s="139">
        <v>4.2200011901808061</v>
      </c>
      <c r="E16" s="139">
        <v>2.9306698478010489</v>
      </c>
      <c r="F16" s="139">
        <v>1.5829492070593909</v>
      </c>
      <c r="G16" s="139">
        <v>3.7476857719494698</v>
      </c>
      <c r="H16" s="139">
        <v>2.2467708022882391</v>
      </c>
      <c r="I16" s="139">
        <v>1.4383517090199851</v>
      </c>
      <c r="J16" s="139">
        <v>0.97976524676753385</v>
      </c>
      <c r="K16" s="139">
        <v>9.4455799447472995</v>
      </c>
      <c r="L16" s="139">
        <v>6.4667719924690452</v>
      </c>
      <c r="M16" s="139">
        <v>4.3690215568210338</v>
      </c>
      <c r="N16" s="139">
        <v>2.5627144538269246</v>
      </c>
    </row>
    <row r="18" spans="2:6" ht="102" customHeight="1">
      <c r="B18" s="166" t="s">
        <v>89</v>
      </c>
      <c r="C18" s="166"/>
      <c r="D18" s="166"/>
      <c r="E18" s="166"/>
      <c r="F18" s="166"/>
    </row>
  </sheetData>
  <mergeCells count="5">
    <mergeCell ref="B18:F18"/>
    <mergeCell ref="B4:B6"/>
    <mergeCell ref="C4:F5"/>
    <mergeCell ref="G4:J5"/>
    <mergeCell ref="K4:N5"/>
  </mergeCell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F17"/>
  <sheetViews>
    <sheetView showGridLines="0" zoomScaleNormal="100" workbookViewId="0">
      <selection activeCell="L42" sqref="L42"/>
    </sheetView>
  </sheetViews>
  <sheetFormatPr baseColWidth="10" defaultColWidth="11.5" defaultRowHeight="11"/>
  <cols>
    <col min="1" max="1" width="4.1640625" style="173" customWidth="1"/>
    <col min="2" max="2" width="43.83203125" style="173" customWidth="1"/>
    <col min="3" max="6" width="9.33203125" style="173" customWidth="1"/>
    <col min="7" max="16384" width="11.5" style="173"/>
  </cols>
  <sheetData>
    <row r="2" spans="2:6">
      <c r="B2" s="172" t="s">
        <v>135</v>
      </c>
    </row>
    <row r="3" spans="2:6">
      <c r="B3" s="174"/>
    </row>
    <row r="4" spans="2:6">
      <c r="B4" s="175"/>
      <c r="C4" s="176" t="s">
        <v>127</v>
      </c>
      <c r="D4" s="177"/>
      <c r="E4" s="177"/>
      <c r="F4" s="178"/>
    </row>
    <row r="5" spans="2:6" ht="29.25" customHeight="1">
      <c r="B5" s="175"/>
      <c r="C5" s="179"/>
      <c r="D5" s="180"/>
      <c r="E5" s="180"/>
      <c r="F5" s="181"/>
    </row>
    <row r="6" spans="2:6">
      <c r="B6" s="182"/>
      <c r="C6" s="183">
        <v>2018</v>
      </c>
      <c r="D6" s="183">
        <v>2014</v>
      </c>
      <c r="E6" s="184">
        <v>2010</v>
      </c>
      <c r="F6" s="184">
        <v>2006</v>
      </c>
    </row>
    <row r="7" spans="2:6" s="189" customFormat="1" ht="12">
      <c r="B7" s="185" t="s">
        <v>71</v>
      </c>
      <c r="C7" s="186">
        <v>25.741075217100867</v>
      </c>
      <c r="D7" s="187">
        <v>19.961023498986201</v>
      </c>
      <c r="E7" s="187">
        <v>5.7275496941006603</v>
      </c>
      <c r="F7" s="188">
        <v>6.2179319776970781</v>
      </c>
    </row>
    <row r="8" spans="2:6" s="189" customFormat="1" ht="12">
      <c r="B8" s="185" t="s">
        <v>86</v>
      </c>
      <c r="C8" s="190">
        <v>1.3122631249999999</v>
      </c>
      <c r="D8" s="191">
        <v>0</v>
      </c>
      <c r="E8" s="191">
        <v>0</v>
      </c>
      <c r="F8" s="192">
        <v>0</v>
      </c>
    </row>
    <row r="9" spans="2:6" s="189" customFormat="1" ht="12">
      <c r="B9" s="185" t="s">
        <v>72</v>
      </c>
      <c r="C9" s="190">
        <v>41.315192492917845</v>
      </c>
      <c r="D9" s="191">
        <v>37.540405796195095</v>
      </c>
      <c r="E9" s="191">
        <v>28.923770662988002</v>
      </c>
      <c r="F9" s="192">
        <v>6.9527198827538452</v>
      </c>
    </row>
    <row r="10" spans="2:6" s="189" customFormat="1" ht="12">
      <c r="B10" s="185" t="s">
        <v>73</v>
      </c>
      <c r="C10" s="193">
        <v>24.22</v>
      </c>
      <c r="D10" s="191">
        <v>24.806689504092251</v>
      </c>
      <c r="E10" s="191">
        <v>17.435335567070702</v>
      </c>
      <c r="F10" s="192">
        <v>10.980766257795139</v>
      </c>
    </row>
    <row r="11" spans="2:6" s="189" customFormat="1" ht="24">
      <c r="B11" s="185" t="s">
        <v>10</v>
      </c>
      <c r="C11" s="193">
        <v>39.08</v>
      </c>
      <c r="D11" s="191">
        <v>38.599432486742671</v>
      </c>
      <c r="E11" s="191">
        <v>30.778967679975999</v>
      </c>
      <c r="F11" s="192">
        <v>16.40007548973432</v>
      </c>
    </row>
    <row r="12" spans="2:6" s="189" customFormat="1" ht="36">
      <c r="B12" s="185" t="s">
        <v>87</v>
      </c>
      <c r="C12" s="193">
        <v>27.82</v>
      </c>
      <c r="D12" s="191">
        <v>26.429594245907566</v>
      </c>
      <c r="E12" s="191">
        <v>32.989304559788998</v>
      </c>
      <c r="F12" s="192">
        <v>19.539896622183701</v>
      </c>
    </row>
    <row r="13" spans="2:6" s="189" customFormat="1" ht="36">
      <c r="B13" s="185" t="s">
        <v>90</v>
      </c>
      <c r="C13" s="193">
        <v>47.13</v>
      </c>
      <c r="D13" s="191">
        <v>47.528394912873161</v>
      </c>
      <c r="E13" s="191">
        <v>36.870137528270099</v>
      </c>
      <c r="F13" s="192">
        <v>16.133485817142141</v>
      </c>
    </row>
    <row r="14" spans="2:6" s="189" customFormat="1" ht="13">
      <c r="B14" s="185" t="s">
        <v>136</v>
      </c>
      <c r="C14" s="193">
        <v>30.26</v>
      </c>
      <c r="D14" s="191">
        <v>29.812841036786551</v>
      </c>
      <c r="E14" s="191">
        <v>25.321838977383401</v>
      </c>
      <c r="F14" s="192">
        <v>14.20018338905728</v>
      </c>
    </row>
    <row r="15" spans="2:6" s="189" customFormat="1" ht="12">
      <c r="B15" s="185" t="s">
        <v>13</v>
      </c>
      <c r="C15" s="193">
        <v>29.48</v>
      </c>
      <c r="D15" s="191">
        <v>26.91301245765213</v>
      </c>
      <c r="E15" s="191">
        <v>28.663533633416101</v>
      </c>
      <c r="F15" s="192">
        <v>9.406455257549176</v>
      </c>
    </row>
    <row r="16" spans="2:6" s="198" customFormat="1" ht="13">
      <c r="B16" s="194" t="s">
        <v>137</v>
      </c>
      <c r="C16" s="195">
        <v>32.71</v>
      </c>
      <c r="D16" s="196">
        <v>30.566958252626147</v>
      </c>
      <c r="E16" s="196">
        <v>22.759414104870601</v>
      </c>
      <c r="F16" s="197">
        <v>7.2255135455062529</v>
      </c>
    </row>
    <row r="17" spans="2:6" ht="112.5" customHeight="1">
      <c r="B17" s="199" t="s">
        <v>138</v>
      </c>
      <c r="C17" s="199"/>
      <c r="D17" s="199"/>
      <c r="E17" s="199"/>
      <c r="F17" s="199"/>
    </row>
  </sheetData>
  <mergeCells count="3">
    <mergeCell ref="B17:F17"/>
    <mergeCell ref="B4:B6"/>
    <mergeCell ref="C4:F5"/>
  </mergeCell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U16"/>
  <sheetViews>
    <sheetView showGridLines="0" zoomScaleNormal="100" workbookViewId="0">
      <selection activeCell="A13" sqref="A1:XFD1048576"/>
    </sheetView>
  </sheetViews>
  <sheetFormatPr baseColWidth="10" defaultColWidth="11.5" defaultRowHeight="11"/>
  <cols>
    <col min="1" max="1" width="2.83203125" style="25" customWidth="1"/>
    <col min="2" max="2" width="34" style="68" customWidth="1"/>
    <col min="3" max="11" width="9.5" style="48" customWidth="1"/>
    <col min="12" max="12" width="11.5" style="48" customWidth="1"/>
    <col min="13" max="16" width="9.5" style="48" customWidth="1"/>
    <col min="17" max="16384" width="11.5" style="25"/>
  </cols>
  <sheetData>
    <row r="2" spans="2:21">
      <c r="B2" s="148" t="s">
        <v>126</v>
      </c>
    </row>
    <row r="3" spans="2:21">
      <c r="B3" s="49"/>
      <c r="C3" s="50"/>
      <c r="D3" s="50"/>
      <c r="E3" s="50"/>
      <c r="F3" s="50"/>
      <c r="G3" s="50"/>
      <c r="H3" s="51"/>
      <c r="I3" s="51"/>
      <c r="J3" s="51"/>
      <c r="K3" s="51"/>
      <c r="L3" s="51"/>
      <c r="M3" s="51"/>
      <c r="N3" s="51"/>
      <c r="O3" s="51"/>
      <c r="P3" s="51"/>
      <c r="Q3" s="51"/>
      <c r="R3" s="51"/>
      <c r="S3" s="51"/>
      <c r="T3" s="51"/>
      <c r="U3" s="51"/>
    </row>
    <row r="4" spans="2:21" ht="84">
      <c r="B4" s="52"/>
      <c r="C4" s="53" t="s">
        <v>26</v>
      </c>
      <c r="D4" s="54" t="s">
        <v>20</v>
      </c>
      <c r="E4" s="54" t="s">
        <v>18</v>
      </c>
      <c r="F4" s="54" t="s">
        <v>19</v>
      </c>
      <c r="G4" s="54" t="s">
        <v>96</v>
      </c>
      <c r="H4" s="53" t="s">
        <v>27</v>
      </c>
      <c r="I4" s="55" t="s">
        <v>30</v>
      </c>
      <c r="J4" s="55" t="s">
        <v>35</v>
      </c>
      <c r="K4" s="55" t="s">
        <v>34</v>
      </c>
      <c r="L4" s="55" t="s">
        <v>32</v>
      </c>
      <c r="M4" s="53" t="s">
        <v>29</v>
      </c>
      <c r="N4" s="55" t="s">
        <v>39</v>
      </c>
      <c r="O4" s="55" t="s">
        <v>31</v>
      </c>
      <c r="P4" s="55" t="s">
        <v>4</v>
      </c>
      <c r="Q4" s="50"/>
      <c r="R4" s="56"/>
    </row>
    <row r="5" spans="2:21" ht="12">
      <c r="B5" s="57" t="s">
        <v>94</v>
      </c>
      <c r="C5" s="58">
        <v>78.117414558722658</v>
      </c>
      <c r="D5" s="59">
        <v>11.041337433740985</v>
      </c>
      <c r="E5" s="59">
        <v>46.407763013731362</v>
      </c>
      <c r="F5" s="59">
        <v>19.954774915608287</v>
      </c>
      <c r="G5" s="59">
        <v>0.71353919564200852</v>
      </c>
      <c r="H5" s="58">
        <v>11.449694346693791</v>
      </c>
      <c r="I5" s="58">
        <v>0.26151806102143843</v>
      </c>
      <c r="J5" s="60">
        <v>0.21891295963191901</v>
      </c>
      <c r="K5" s="58">
        <v>2.0120179261994888</v>
      </c>
      <c r="L5" s="58">
        <v>0.44930182709340943</v>
      </c>
      <c r="M5" s="58">
        <v>0.17212701251625545</v>
      </c>
      <c r="N5" s="58">
        <v>0.60301932903040834</v>
      </c>
      <c r="O5" s="58">
        <v>6.7157031732649779</v>
      </c>
      <c r="P5" s="61">
        <v>100</v>
      </c>
      <c r="Q5" s="62"/>
      <c r="R5" s="56"/>
    </row>
    <row r="6" spans="2:21" ht="12">
      <c r="B6" s="57" t="s">
        <v>107</v>
      </c>
      <c r="C6" s="58">
        <v>73.197250942405304</v>
      </c>
      <c r="D6" s="59">
        <v>3.5771933259370439</v>
      </c>
      <c r="E6" s="59">
        <v>37.112588297082198</v>
      </c>
      <c r="F6" s="59">
        <v>31.812432602095203</v>
      </c>
      <c r="G6" s="59">
        <v>0.69503671729084515</v>
      </c>
      <c r="H6" s="58">
        <v>19.806919570020789</v>
      </c>
      <c r="I6" s="58">
        <v>0.42392854812093872</v>
      </c>
      <c r="J6" s="60">
        <v>1.3075457684215761</v>
      </c>
      <c r="K6" s="58">
        <v>2.717182076119621</v>
      </c>
      <c r="L6" s="58">
        <v>0.37818964954643342</v>
      </c>
      <c r="M6" s="58">
        <v>0.29635717238014442</v>
      </c>
      <c r="N6" s="58">
        <v>5.971943825497307E-2</v>
      </c>
      <c r="O6" s="58">
        <v>1.8130292774944607</v>
      </c>
      <c r="P6" s="61">
        <v>100</v>
      </c>
      <c r="Q6" s="62"/>
      <c r="R6" s="56"/>
    </row>
    <row r="7" spans="2:21" ht="24">
      <c r="B7" s="57" t="s">
        <v>16</v>
      </c>
      <c r="C7" s="58">
        <v>69.480041990062631</v>
      </c>
      <c r="D7" s="59">
        <v>13.149842243491443</v>
      </c>
      <c r="E7" s="59">
        <v>41.958139197840957</v>
      </c>
      <c r="F7" s="59">
        <v>13.727303529006244</v>
      </c>
      <c r="G7" s="59">
        <v>0.64475701972397026</v>
      </c>
      <c r="H7" s="58">
        <v>20.326793929459043</v>
      </c>
      <c r="I7" s="58">
        <v>0.47366905798506459</v>
      </c>
      <c r="J7" s="60">
        <v>1.3716081371414246</v>
      </c>
      <c r="K7" s="58">
        <v>4.9920583160496443</v>
      </c>
      <c r="L7" s="58">
        <v>0.51149145020436859</v>
      </c>
      <c r="M7" s="58">
        <v>0.24273154758057724</v>
      </c>
      <c r="N7" s="58">
        <v>0.59626672307122841</v>
      </c>
      <c r="O7" s="58">
        <v>2.0052800936942443</v>
      </c>
      <c r="P7" s="61">
        <v>100</v>
      </c>
      <c r="Q7" s="62"/>
      <c r="R7" s="56"/>
    </row>
    <row r="8" spans="2:21" ht="24">
      <c r="B8" s="57" t="s">
        <v>110</v>
      </c>
      <c r="C8" s="58">
        <v>67.838953820628632</v>
      </c>
      <c r="D8" s="59">
        <v>2.2051248963038068</v>
      </c>
      <c r="E8" s="59">
        <v>27.28500322610379</v>
      </c>
      <c r="F8" s="59">
        <v>37.919623928472667</v>
      </c>
      <c r="G8" s="59">
        <v>0.42920176974836388</v>
      </c>
      <c r="H8" s="58">
        <v>23.225735090791776</v>
      </c>
      <c r="I8" s="58">
        <v>0.36517651396442069</v>
      </c>
      <c r="J8" s="63">
        <v>1.5601198267121394</v>
      </c>
      <c r="K8" s="58">
        <v>2.824168126094571</v>
      </c>
      <c r="L8" s="58">
        <v>0.46241957784127563</v>
      </c>
      <c r="M8" s="58">
        <v>0.47097151811226845</v>
      </c>
      <c r="N8" s="58">
        <v>9.4797677205272379E-2</v>
      </c>
      <c r="O8" s="58">
        <v>3.1578394322057335</v>
      </c>
      <c r="P8" s="61">
        <v>100</v>
      </c>
      <c r="Q8" s="62"/>
      <c r="R8" s="56"/>
    </row>
    <row r="9" spans="2:21" ht="12">
      <c r="B9" s="57" t="s">
        <v>33</v>
      </c>
      <c r="C9" s="58">
        <v>47.435529748845966</v>
      </c>
      <c r="D9" s="59">
        <v>22.376793339469732</v>
      </c>
      <c r="E9" s="59">
        <v>19.12805464624584</v>
      </c>
      <c r="F9" s="59">
        <v>4.4620846684614479</v>
      </c>
      <c r="G9" s="59">
        <v>1.4685970946689459</v>
      </c>
      <c r="H9" s="58">
        <v>26.896354840718928</v>
      </c>
      <c r="I9" s="58">
        <v>0.44527070515526701</v>
      </c>
      <c r="J9" s="60">
        <v>1.7664004484646316</v>
      </c>
      <c r="K9" s="58">
        <v>13.077830759967613</v>
      </c>
      <c r="L9" s="58">
        <v>2.8895136788633362</v>
      </c>
      <c r="M9" s="58">
        <v>0.651048839736181</v>
      </c>
      <c r="N9" s="58">
        <v>5.4113348051462697</v>
      </c>
      <c r="O9" s="58">
        <v>1.4268545881115349</v>
      </c>
      <c r="P9" s="61">
        <v>100</v>
      </c>
      <c r="Q9" s="62"/>
      <c r="R9" s="56"/>
    </row>
    <row r="10" spans="2:21" ht="24">
      <c r="B10" s="57" t="s">
        <v>108</v>
      </c>
      <c r="C10" s="58">
        <v>46.966550151902517</v>
      </c>
      <c r="D10" s="59">
        <v>5.5107150251084507</v>
      </c>
      <c r="E10" s="59">
        <v>20.846850490373093</v>
      </c>
      <c r="F10" s="59">
        <v>19.462876566569896</v>
      </c>
      <c r="G10" s="59">
        <v>1.1461080698510826</v>
      </c>
      <c r="H10" s="58">
        <v>35.036037727673225</v>
      </c>
      <c r="I10" s="58">
        <v>0.49662973822695344</v>
      </c>
      <c r="J10" s="60">
        <v>0.53173895878169852</v>
      </c>
      <c r="K10" s="58">
        <v>8.6583950813436772</v>
      </c>
      <c r="L10" s="58">
        <v>1.1792786676873748</v>
      </c>
      <c r="M10" s="58">
        <v>0.27284194916682319</v>
      </c>
      <c r="N10" s="58">
        <v>1.429140246221696</v>
      </c>
      <c r="O10" s="58">
        <v>5.4293713498861331</v>
      </c>
      <c r="P10" s="61">
        <v>100</v>
      </c>
      <c r="Q10" s="62"/>
      <c r="R10" s="56"/>
    </row>
    <row r="11" spans="2:21" ht="12">
      <c r="B11" s="57" t="s">
        <v>109</v>
      </c>
      <c r="C11" s="58">
        <v>42.796979800239313</v>
      </c>
      <c r="D11" s="59">
        <v>32.900187120300245</v>
      </c>
      <c r="E11" s="59">
        <v>7.7178779776804891</v>
      </c>
      <c r="F11" s="59">
        <v>1.2243526241225404</v>
      </c>
      <c r="G11" s="59">
        <v>0.95456207813604033</v>
      </c>
      <c r="H11" s="58">
        <v>13.942308716539376</v>
      </c>
      <c r="I11" s="58">
        <v>0.31089665065314576</v>
      </c>
      <c r="J11" s="60">
        <v>0.54262898695838968</v>
      </c>
      <c r="K11" s="58">
        <v>11.119810252204077</v>
      </c>
      <c r="L11" s="58">
        <v>3.5334490851699174</v>
      </c>
      <c r="M11" s="58">
        <v>0.3409974541697291</v>
      </c>
      <c r="N11" s="64">
        <v>25.676136303113584</v>
      </c>
      <c r="O11" s="58">
        <v>1.7368634092821613</v>
      </c>
      <c r="P11" s="61">
        <v>100</v>
      </c>
      <c r="Q11" s="62"/>
      <c r="R11" s="56"/>
    </row>
    <row r="12" spans="2:21" ht="12">
      <c r="B12" s="57" t="s">
        <v>14</v>
      </c>
      <c r="C12" s="58">
        <v>36.74673169819188</v>
      </c>
      <c r="D12" s="59">
        <v>0.65999918158488036</v>
      </c>
      <c r="E12" s="59">
        <v>11.006182931368096</v>
      </c>
      <c r="F12" s="59">
        <v>23.861672255922308</v>
      </c>
      <c r="G12" s="59">
        <v>1.2188773293166038</v>
      </c>
      <c r="H12" s="58">
        <v>31.739307503892345</v>
      </c>
      <c r="I12" s="58">
        <v>0.40152614933737601</v>
      </c>
      <c r="J12" s="60">
        <v>9.222681011015478</v>
      </c>
      <c r="K12" s="58">
        <v>12.639895398753282</v>
      </c>
      <c r="L12" s="58">
        <v>0.61256033375748031</v>
      </c>
      <c r="M12" s="58">
        <v>0.78130583978160018</v>
      </c>
      <c r="N12" s="58">
        <v>0.23476627428208435</v>
      </c>
      <c r="O12" s="58">
        <v>7.6214323433758073</v>
      </c>
      <c r="P12" s="61">
        <v>100</v>
      </c>
      <c r="Q12" s="62"/>
      <c r="R12" s="56"/>
    </row>
    <row r="13" spans="2:21" ht="24">
      <c r="B13" s="57" t="s">
        <v>78</v>
      </c>
      <c r="C13" s="58">
        <v>2.9948789145632855</v>
      </c>
      <c r="D13" s="59">
        <v>0</v>
      </c>
      <c r="E13" s="59">
        <v>5.5940145020930025E-2</v>
      </c>
      <c r="F13" s="59">
        <v>1.2405070317280669</v>
      </c>
      <c r="G13" s="59">
        <v>1.6984317378142888</v>
      </c>
      <c r="H13" s="58">
        <v>13.446345505055154</v>
      </c>
      <c r="I13" s="58">
        <v>1.1081781407212057</v>
      </c>
      <c r="J13" s="60">
        <v>9.3405690365693168</v>
      </c>
      <c r="K13" s="58">
        <v>43.663727980158448</v>
      </c>
      <c r="L13" s="58">
        <v>2.1018558130215581</v>
      </c>
      <c r="M13" s="58">
        <v>14.291303617941873</v>
      </c>
      <c r="N13" s="58">
        <v>0.43162003216670358</v>
      </c>
      <c r="O13" s="58">
        <v>12.62142389108809</v>
      </c>
      <c r="P13" s="61">
        <v>100</v>
      </c>
      <c r="Q13" s="62"/>
      <c r="R13" s="56"/>
    </row>
    <row r="14" spans="2:21" ht="12">
      <c r="B14" s="65" t="s">
        <v>111</v>
      </c>
      <c r="C14" s="60">
        <v>56.174258019349196</v>
      </c>
      <c r="D14" s="66">
        <v>9.2312628938110048</v>
      </c>
      <c r="E14" s="66">
        <v>24.179656241005354</v>
      </c>
      <c r="F14" s="66">
        <v>21.935753755660567</v>
      </c>
      <c r="G14" s="66">
        <v>0.82758512887227942</v>
      </c>
      <c r="H14" s="60">
        <v>23.429862653373053</v>
      </c>
      <c r="I14" s="60">
        <v>0.42097641239947498</v>
      </c>
      <c r="J14" s="60">
        <v>3.0168801435776196</v>
      </c>
      <c r="K14" s="60">
        <v>7.9994904471439536</v>
      </c>
      <c r="L14" s="60">
        <v>1.0867040049021086</v>
      </c>
      <c r="M14" s="60">
        <v>0.86292001908339722</v>
      </c>
      <c r="N14" s="60">
        <v>3.2906187163015166</v>
      </c>
      <c r="O14" s="60">
        <v>3.7182895838696717</v>
      </c>
      <c r="P14" s="67">
        <v>100</v>
      </c>
      <c r="Q14" s="56"/>
      <c r="R14" s="56"/>
    </row>
    <row r="16" spans="2:21" ht="66.75" customHeight="1">
      <c r="B16" s="163" t="s">
        <v>112</v>
      </c>
      <c r="C16" s="163"/>
      <c r="D16" s="163"/>
      <c r="E16" s="163"/>
      <c r="F16" s="163"/>
      <c r="G16" s="163"/>
      <c r="H16" s="163"/>
      <c r="I16" s="163"/>
      <c r="J16" s="163"/>
      <c r="K16" s="163"/>
      <c r="L16" s="163"/>
      <c r="M16" s="163"/>
    </row>
  </sheetData>
  <sortState xmlns:xlrd2="http://schemas.microsoft.com/office/spreadsheetml/2017/richdata2" ref="B40:L48">
    <sortCondition descending="1" ref="C40:C48"/>
  </sortState>
  <mergeCells count="1">
    <mergeCell ref="B16:M16"/>
  </mergeCells>
  <pageMargins left="0.25" right="0.25"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U17"/>
  <sheetViews>
    <sheetView showGridLines="0" zoomScaleNormal="100" workbookViewId="0">
      <pane xSplit="2" topLeftCell="C1" activePane="topRight" state="frozen"/>
      <selection activeCell="B19" sqref="B19:I19"/>
      <selection pane="topRight" activeCell="B2" sqref="A1:XFD1048576"/>
    </sheetView>
  </sheetViews>
  <sheetFormatPr baseColWidth="10" defaultColWidth="11.5" defaultRowHeight="11"/>
  <cols>
    <col min="1" max="1" width="3.33203125" style="25" customWidth="1"/>
    <col min="2" max="2" width="29.5" style="144" customWidth="1"/>
    <col min="3" max="19" width="8.33203125" style="23" customWidth="1"/>
    <col min="20" max="21" width="11.5" style="24"/>
    <col min="22" max="16384" width="11.5" style="25"/>
  </cols>
  <sheetData>
    <row r="2" spans="2:21">
      <c r="B2" s="148" t="s">
        <v>125</v>
      </c>
    </row>
    <row r="4" spans="2:21" ht="41.25" customHeight="1">
      <c r="B4" s="26"/>
      <c r="C4" s="169" t="s">
        <v>58</v>
      </c>
      <c r="D4" s="170"/>
      <c r="E4" s="170"/>
      <c r="F4" s="171"/>
      <c r="G4" s="169" t="s">
        <v>59</v>
      </c>
      <c r="H4" s="170"/>
      <c r="I4" s="170"/>
      <c r="J4" s="171"/>
      <c r="K4" s="169" t="s">
        <v>60</v>
      </c>
      <c r="L4" s="170"/>
      <c r="M4" s="170"/>
      <c r="N4" s="171"/>
      <c r="O4" s="169" t="s">
        <v>113</v>
      </c>
      <c r="P4" s="170"/>
      <c r="Q4" s="170"/>
      <c r="R4" s="170"/>
      <c r="S4" s="171"/>
    </row>
    <row r="5" spans="2:21" ht="60">
      <c r="B5" s="27"/>
      <c r="C5" s="145" t="s">
        <v>50</v>
      </c>
      <c r="D5" s="146" t="s">
        <v>51</v>
      </c>
      <c r="E5" s="146" t="s">
        <v>52</v>
      </c>
      <c r="F5" s="147" t="s">
        <v>4</v>
      </c>
      <c r="G5" s="145" t="s">
        <v>50</v>
      </c>
      <c r="H5" s="146" t="s">
        <v>51</v>
      </c>
      <c r="I5" s="146" t="s">
        <v>52</v>
      </c>
      <c r="J5" s="147" t="s">
        <v>4</v>
      </c>
      <c r="K5" s="145" t="s">
        <v>53</v>
      </c>
      <c r="L5" s="146" t="s">
        <v>54</v>
      </c>
      <c r="M5" s="146" t="s">
        <v>50</v>
      </c>
      <c r="N5" s="147" t="s">
        <v>4</v>
      </c>
      <c r="O5" s="145" t="s">
        <v>53</v>
      </c>
      <c r="P5" s="146" t="s">
        <v>54</v>
      </c>
      <c r="Q5" s="146" t="s">
        <v>99</v>
      </c>
      <c r="R5" s="146" t="s">
        <v>100</v>
      </c>
      <c r="S5" s="147" t="s">
        <v>4</v>
      </c>
    </row>
    <row r="6" spans="2:21" s="24" customFormat="1" ht="24">
      <c r="B6" s="28" t="s">
        <v>110</v>
      </c>
      <c r="C6" s="29">
        <v>76.106512527147558</v>
      </c>
      <c r="D6" s="30">
        <v>21.133762245690225</v>
      </c>
      <c r="E6" s="30">
        <v>2.7597252271622166</v>
      </c>
      <c r="F6" s="31">
        <v>100</v>
      </c>
      <c r="G6" s="29">
        <v>83.326285420866213</v>
      </c>
      <c r="H6" s="30">
        <v>14.977378754011392</v>
      </c>
      <c r="I6" s="30">
        <v>1.6963358251223994</v>
      </c>
      <c r="J6" s="31">
        <v>100</v>
      </c>
      <c r="K6" s="29">
        <v>46.893021763174332</v>
      </c>
      <c r="L6" s="30">
        <v>29.098527408839363</v>
      </c>
      <c r="M6" s="30">
        <v>24.008450827986298</v>
      </c>
      <c r="N6" s="31">
        <v>100</v>
      </c>
      <c r="O6" s="29">
        <v>91.65079047390671</v>
      </c>
      <c r="P6" s="30">
        <v>5.3506118819107966</v>
      </c>
      <c r="Q6" s="30">
        <v>2.5291226873874022</v>
      </c>
      <c r="R6" s="30">
        <v>0.46947495679508694</v>
      </c>
      <c r="S6" s="31">
        <v>100</v>
      </c>
      <c r="T6" s="32"/>
      <c r="U6" s="32"/>
    </row>
    <row r="7" spans="2:21" s="24" customFormat="1" ht="24">
      <c r="B7" s="33" t="s">
        <v>78</v>
      </c>
      <c r="C7" s="34">
        <v>91.041955980129188</v>
      </c>
      <c r="D7" s="35">
        <v>8.032838707297179</v>
      </c>
      <c r="E7" s="35">
        <v>0.92520531257363969</v>
      </c>
      <c r="F7" s="36">
        <v>100</v>
      </c>
      <c r="G7" s="34">
        <v>93.380879244077363</v>
      </c>
      <c r="H7" s="35">
        <v>6.2641938931575369</v>
      </c>
      <c r="I7" s="35">
        <v>0.35492686276510732</v>
      </c>
      <c r="J7" s="36">
        <v>100</v>
      </c>
      <c r="K7" s="34">
        <v>96.533859302225821</v>
      </c>
      <c r="L7" s="35">
        <v>3.3372052789437445</v>
      </c>
      <c r="M7" s="35">
        <v>0.12893541883043136</v>
      </c>
      <c r="N7" s="36">
        <v>100</v>
      </c>
      <c r="O7" s="34">
        <v>98.039924475097877</v>
      </c>
      <c r="P7" s="35">
        <v>1.6975786588606139</v>
      </c>
      <c r="Q7" s="35">
        <v>0.23488955817234028</v>
      </c>
      <c r="R7" s="35">
        <v>2.7607307869152373E-2</v>
      </c>
      <c r="S7" s="36">
        <v>100</v>
      </c>
      <c r="T7" s="32"/>
      <c r="U7" s="32"/>
    </row>
    <row r="8" spans="2:21" s="24" customFormat="1" ht="24">
      <c r="B8" s="37" t="s">
        <v>107</v>
      </c>
      <c r="C8" s="34">
        <v>61.953543875918882</v>
      </c>
      <c r="D8" s="35">
        <v>33.14474559445609</v>
      </c>
      <c r="E8" s="35">
        <v>4.9017105296250225</v>
      </c>
      <c r="F8" s="36">
        <v>100</v>
      </c>
      <c r="G8" s="34">
        <v>75.172390405569374</v>
      </c>
      <c r="H8" s="35">
        <v>21.58183608355208</v>
      </c>
      <c r="I8" s="35">
        <v>3.2457735108785428</v>
      </c>
      <c r="J8" s="36">
        <v>100</v>
      </c>
      <c r="K8" s="34">
        <v>37.051917768300399</v>
      </c>
      <c r="L8" s="35">
        <v>27.717020919993864</v>
      </c>
      <c r="M8" s="35">
        <v>35.231061311705751</v>
      </c>
      <c r="N8" s="36">
        <v>100</v>
      </c>
      <c r="O8" s="34">
        <v>76.023014018970855</v>
      </c>
      <c r="P8" s="35">
        <v>12.773315668910271</v>
      </c>
      <c r="Q8" s="35">
        <v>9.6716633331778983</v>
      </c>
      <c r="R8" s="35">
        <v>1.5320069789409703</v>
      </c>
      <c r="S8" s="36">
        <v>100</v>
      </c>
      <c r="T8" s="32"/>
      <c r="U8" s="32"/>
    </row>
    <row r="9" spans="2:21" s="24" customFormat="1" ht="12">
      <c r="B9" s="37" t="s">
        <v>77</v>
      </c>
      <c r="C9" s="34">
        <v>54.192774215801897</v>
      </c>
      <c r="D9" s="35">
        <v>37.368966317162545</v>
      </c>
      <c r="E9" s="35">
        <v>8.4382594670355644</v>
      </c>
      <c r="F9" s="36">
        <v>100</v>
      </c>
      <c r="G9" s="34">
        <v>69.672452354243973</v>
      </c>
      <c r="H9" s="35">
        <v>26.232680081908853</v>
      </c>
      <c r="I9" s="35">
        <v>4.0948675638471741</v>
      </c>
      <c r="J9" s="36">
        <v>100</v>
      </c>
      <c r="K9" s="34">
        <v>23.862027288278959</v>
      </c>
      <c r="L9" s="35">
        <v>25.031902435900584</v>
      </c>
      <c r="M9" s="35">
        <v>51.106070275820457</v>
      </c>
      <c r="N9" s="36">
        <v>100</v>
      </c>
      <c r="O9" s="34">
        <v>53.540519060538792</v>
      </c>
      <c r="P9" s="35">
        <v>16.304932079987573</v>
      </c>
      <c r="Q9" s="35">
        <v>23.549234015730764</v>
      </c>
      <c r="R9" s="35">
        <v>6.605314843742863</v>
      </c>
      <c r="S9" s="36">
        <v>100</v>
      </c>
      <c r="T9" s="32"/>
      <c r="U9" s="32"/>
    </row>
    <row r="10" spans="2:21" s="24" customFormat="1" ht="12">
      <c r="B10" s="37" t="s">
        <v>109</v>
      </c>
      <c r="C10" s="34">
        <v>44.414797358852482</v>
      </c>
      <c r="D10" s="35">
        <v>38.161115241798122</v>
      </c>
      <c r="E10" s="35">
        <v>17.424087399349396</v>
      </c>
      <c r="F10" s="36">
        <v>100</v>
      </c>
      <c r="G10" s="34">
        <v>63.728970853251901</v>
      </c>
      <c r="H10" s="35">
        <v>28.217239134266407</v>
      </c>
      <c r="I10" s="35">
        <v>8.0537900124817021</v>
      </c>
      <c r="J10" s="36">
        <v>100</v>
      </c>
      <c r="K10" s="34">
        <v>8.4421112735362627</v>
      </c>
      <c r="L10" s="35">
        <v>7.5067105470462083</v>
      </c>
      <c r="M10" s="35">
        <v>84.051178179417533</v>
      </c>
      <c r="N10" s="36">
        <v>100</v>
      </c>
      <c r="O10" s="34">
        <v>2.5784717921117708</v>
      </c>
      <c r="P10" s="35">
        <v>3.1992105752325686</v>
      </c>
      <c r="Q10" s="35">
        <v>21.890610610236511</v>
      </c>
      <c r="R10" s="35">
        <v>72.331707022419138</v>
      </c>
      <c r="S10" s="36">
        <v>100</v>
      </c>
      <c r="T10" s="32"/>
      <c r="U10" s="32"/>
    </row>
    <row r="11" spans="2:21" s="24" customFormat="1" ht="24">
      <c r="B11" s="37" t="s">
        <v>108</v>
      </c>
      <c r="C11" s="34">
        <v>60.462811522545366</v>
      </c>
      <c r="D11" s="35">
        <v>32.003585376321261</v>
      </c>
      <c r="E11" s="35">
        <v>7.5336031011333677</v>
      </c>
      <c r="F11" s="36">
        <v>100</v>
      </c>
      <c r="G11" s="34">
        <v>74.770695847287698</v>
      </c>
      <c r="H11" s="35">
        <v>22.083821370292654</v>
      </c>
      <c r="I11" s="35">
        <v>3.145482782419641</v>
      </c>
      <c r="J11" s="36">
        <v>100</v>
      </c>
      <c r="K11" s="34">
        <v>44.132859886144736</v>
      </c>
      <c r="L11" s="35">
        <v>22.979002715678117</v>
      </c>
      <c r="M11" s="35">
        <v>32.88813739817715</v>
      </c>
      <c r="N11" s="36">
        <v>100</v>
      </c>
      <c r="O11" s="34">
        <v>57.200125287204095</v>
      </c>
      <c r="P11" s="35">
        <v>10.766851584413654</v>
      </c>
      <c r="Q11" s="35">
        <v>21.061458699017109</v>
      </c>
      <c r="R11" s="35">
        <v>10.971564429365133</v>
      </c>
      <c r="S11" s="36">
        <v>100</v>
      </c>
      <c r="T11" s="32"/>
      <c r="U11" s="32"/>
    </row>
    <row r="12" spans="2:21" s="24" customFormat="1" ht="24">
      <c r="B12" s="37" t="s">
        <v>16</v>
      </c>
      <c r="C12" s="34">
        <v>54.795117348500568</v>
      </c>
      <c r="D12" s="35">
        <v>36.856635455515793</v>
      </c>
      <c r="E12" s="35">
        <v>8.3482471959836317</v>
      </c>
      <c r="F12" s="36">
        <v>100</v>
      </c>
      <c r="G12" s="34">
        <v>67.3113406257756</v>
      </c>
      <c r="H12" s="35">
        <v>27.175964800003044</v>
      </c>
      <c r="I12" s="35">
        <v>5.5126945742213467</v>
      </c>
      <c r="J12" s="36">
        <v>100</v>
      </c>
      <c r="K12" s="34">
        <v>23.220263658893003</v>
      </c>
      <c r="L12" s="35">
        <v>19.12080064119607</v>
      </c>
      <c r="M12" s="35">
        <v>57.65893569991092</v>
      </c>
      <c r="N12" s="36">
        <v>100</v>
      </c>
      <c r="O12" s="34">
        <v>36.685834211695074</v>
      </c>
      <c r="P12" s="35">
        <v>17.581173712606844</v>
      </c>
      <c r="Q12" s="35">
        <v>35.374729016624293</v>
      </c>
      <c r="R12" s="35">
        <v>10.35826305907379</v>
      </c>
      <c r="S12" s="36">
        <v>100</v>
      </c>
      <c r="T12" s="32"/>
      <c r="U12" s="32"/>
    </row>
    <row r="13" spans="2:21" s="24" customFormat="1" ht="12">
      <c r="B13" s="37" t="s">
        <v>33</v>
      </c>
      <c r="C13" s="34">
        <v>41.908748619001486</v>
      </c>
      <c r="D13" s="35">
        <v>42.116888911898187</v>
      </c>
      <c r="E13" s="35">
        <v>15.974362469100322</v>
      </c>
      <c r="F13" s="36">
        <v>100</v>
      </c>
      <c r="G13" s="34">
        <v>54.886601649315502</v>
      </c>
      <c r="H13" s="35">
        <v>35.179608616263806</v>
      </c>
      <c r="I13" s="35">
        <v>9.9337897344206887</v>
      </c>
      <c r="J13" s="36">
        <v>100</v>
      </c>
      <c r="K13" s="34">
        <v>21.937295666919322</v>
      </c>
      <c r="L13" s="35">
        <v>15.40180566092751</v>
      </c>
      <c r="M13" s="35">
        <v>62.660898672153166</v>
      </c>
      <c r="N13" s="36">
        <v>100</v>
      </c>
      <c r="O13" s="34">
        <v>12.170031900691884</v>
      </c>
      <c r="P13" s="35">
        <v>9.3043922493662325</v>
      </c>
      <c r="Q13" s="35">
        <v>40.303609537243759</v>
      </c>
      <c r="R13" s="35">
        <v>38.221966312698129</v>
      </c>
      <c r="S13" s="36">
        <v>100</v>
      </c>
      <c r="T13" s="32"/>
      <c r="U13" s="32"/>
    </row>
    <row r="14" spans="2:21" s="24" customFormat="1" ht="12">
      <c r="B14" s="38" t="s">
        <v>14</v>
      </c>
      <c r="C14" s="39">
        <v>64.580266583565987</v>
      </c>
      <c r="D14" s="40">
        <v>29.678340990841029</v>
      </c>
      <c r="E14" s="40">
        <v>5.7413924255929984</v>
      </c>
      <c r="F14" s="41">
        <v>100</v>
      </c>
      <c r="G14" s="39">
        <v>82.132796301323182</v>
      </c>
      <c r="H14" s="40">
        <v>16.051201174751505</v>
      </c>
      <c r="I14" s="40">
        <v>1.8160025239253104</v>
      </c>
      <c r="J14" s="41">
        <v>100</v>
      </c>
      <c r="K14" s="39">
        <v>59.85421388015255</v>
      </c>
      <c r="L14" s="40">
        <v>26.780581732577058</v>
      </c>
      <c r="M14" s="40">
        <v>13.365204387270404</v>
      </c>
      <c r="N14" s="41">
        <v>100</v>
      </c>
      <c r="O14" s="39">
        <v>77.106162950716467</v>
      </c>
      <c r="P14" s="40">
        <v>9.3636583946037373</v>
      </c>
      <c r="Q14" s="40">
        <v>8.2148043687968144</v>
      </c>
      <c r="R14" s="40">
        <v>5.3153742858829878</v>
      </c>
      <c r="S14" s="41">
        <v>100</v>
      </c>
      <c r="T14" s="32"/>
      <c r="U14" s="32"/>
    </row>
    <row r="15" spans="2:21" s="24" customFormat="1" ht="12">
      <c r="B15" s="42" t="s">
        <v>4</v>
      </c>
      <c r="C15" s="43">
        <v>62.410205967610224</v>
      </c>
      <c r="D15" s="44">
        <v>30.21467161168297</v>
      </c>
      <c r="E15" s="44">
        <v>7.3751224207068162</v>
      </c>
      <c r="F15" s="45">
        <v>100</v>
      </c>
      <c r="G15" s="43">
        <v>74.683470477293042</v>
      </c>
      <c r="H15" s="44">
        <v>21.282401126215937</v>
      </c>
      <c r="I15" s="44">
        <v>4.034128396491</v>
      </c>
      <c r="J15" s="45">
        <v>100</v>
      </c>
      <c r="K15" s="43">
        <v>39.010545467336421</v>
      </c>
      <c r="L15" s="44">
        <v>22.43792817366549</v>
      </c>
      <c r="M15" s="44">
        <v>38.551526358998089</v>
      </c>
      <c r="N15" s="45">
        <v>100</v>
      </c>
      <c r="O15" s="43">
        <v>56.864507059127078</v>
      </c>
      <c r="P15" s="44">
        <v>9.5387314151818838</v>
      </c>
      <c r="Q15" s="44">
        <v>17.623246512434164</v>
      </c>
      <c r="R15" s="44">
        <v>15.973515013256884</v>
      </c>
      <c r="S15" s="45">
        <v>100</v>
      </c>
      <c r="T15" s="32"/>
      <c r="U15" s="32"/>
    </row>
    <row r="16" spans="2:21" s="24" customFormat="1">
      <c r="B16" s="46"/>
      <c r="C16" s="47"/>
      <c r="D16" s="47"/>
      <c r="E16" s="47"/>
      <c r="F16" s="47"/>
      <c r="G16" s="47"/>
      <c r="H16" s="47"/>
      <c r="I16" s="47"/>
      <c r="J16" s="47"/>
      <c r="K16" s="47"/>
      <c r="L16" s="47"/>
      <c r="M16" s="47"/>
      <c r="N16" s="47"/>
      <c r="O16" s="47"/>
      <c r="P16" s="47"/>
      <c r="Q16" s="47"/>
      <c r="R16" s="47"/>
      <c r="S16" s="47"/>
    </row>
    <row r="17" spans="2:17" ht="77.25" customHeight="1">
      <c r="B17" s="163" t="s">
        <v>124</v>
      </c>
      <c r="C17" s="163"/>
      <c r="D17" s="163"/>
      <c r="E17" s="163"/>
      <c r="F17" s="163"/>
      <c r="G17" s="163"/>
      <c r="H17" s="163"/>
      <c r="I17" s="163"/>
      <c r="J17" s="163"/>
      <c r="K17" s="163"/>
      <c r="L17" s="163"/>
      <c r="M17" s="163"/>
      <c r="N17" s="163"/>
      <c r="O17" s="163"/>
      <c r="P17" s="163"/>
      <c r="Q17" s="163"/>
    </row>
  </sheetData>
  <mergeCells count="5">
    <mergeCell ref="C4:F4"/>
    <mergeCell ref="G4:J4"/>
    <mergeCell ref="K4:N4"/>
    <mergeCell ref="O4:S4"/>
    <mergeCell ref="B17:Q17"/>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B2:P37"/>
  <sheetViews>
    <sheetView showGridLines="0" zoomScaleNormal="100" workbookViewId="0">
      <selection activeCell="K11" sqref="K11"/>
    </sheetView>
  </sheetViews>
  <sheetFormatPr baseColWidth="10" defaultColWidth="11.5" defaultRowHeight="11"/>
  <cols>
    <col min="1" max="1" width="2.6640625" style="173" customWidth="1"/>
    <col min="2" max="2" width="20.6640625" style="173" customWidth="1"/>
    <col min="3" max="3" width="12.6640625" style="173" customWidth="1"/>
    <col min="4" max="4" width="12.5" style="173" customWidth="1"/>
    <col min="5" max="5" width="5.5" style="173" bestFit="1" customWidth="1"/>
    <col min="6" max="6" width="7.5" style="173" bestFit="1" customWidth="1"/>
    <col min="7" max="7" width="5.5" style="173" bestFit="1" customWidth="1"/>
    <col min="8" max="8" width="7.5" style="173" bestFit="1" customWidth="1"/>
    <col min="9" max="9" width="5.5" style="173" bestFit="1" customWidth="1"/>
    <col min="10" max="10" width="7.5" style="173" bestFit="1" customWidth="1"/>
    <col min="11" max="11" width="5.5" style="173" bestFit="1" customWidth="1"/>
    <col min="12" max="12" width="7.5" style="173" bestFit="1" customWidth="1"/>
    <col min="13" max="13" width="5.6640625" style="173" bestFit="1" customWidth="1"/>
    <col min="14" max="14" width="10.83203125" style="173" customWidth="1"/>
    <col min="15" max="16384" width="11.5" style="173"/>
  </cols>
  <sheetData>
    <row r="2" spans="2:16">
      <c r="B2" s="172" t="s">
        <v>76</v>
      </c>
    </row>
    <row r="5" spans="2:16" ht="24" customHeight="1">
      <c r="B5" s="246"/>
      <c r="C5" s="231" t="s">
        <v>8</v>
      </c>
      <c r="D5" s="231" t="s">
        <v>9</v>
      </c>
      <c r="E5" s="247"/>
      <c r="F5" s="247"/>
      <c r="G5" s="247"/>
      <c r="H5" s="247"/>
      <c r="I5" s="248"/>
      <c r="J5" s="249"/>
      <c r="K5" s="248"/>
      <c r="L5" s="249"/>
      <c r="M5" s="248"/>
      <c r="N5" s="249"/>
      <c r="O5" s="250"/>
      <c r="P5" s="250"/>
    </row>
    <row r="6" spans="2:16" ht="13">
      <c r="B6" s="260" t="s">
        <v>148</v>
      </c>
      <c r="C6" s="261">
        <v>47.421170220113787</v>
      </c>
      <c r="D6" s="261">
        <v>52.578829779886213</v>
      </c>
      <c r="E6" s="247"/>
      <c r="F6" s="247"/>
      <c r="G6" s="247"/>
      <c r="H6" s="247"/>
      <c r="I6" s="247"/>
      <c r="J6" s="252"/>
      <c r="K6" s="248"/>
      <c r="L6" s="252"/>
      <c r="M6" s="248"/>
      <c r="N6" s="252"/>
      <c r="O6" s="250"/>
      <c r="P6" s="250"/>
    </row>
    <row r="7" spans="2:16" ht="25">
      <c r="B7" s="262" t="s">
        <v>149</v>
      </c>
      <c r="C7" s="263">
        <v>58.939378725494464</v>
      </c>
      <c r="D7" s="264">
        <v>41.060621274505529</v>
      </c>
      <c r="E7" s="256"/>
      <c r="F7" s="256"/>
      <c r="G7" s="256"/>
      <c r="H7" s="247"/>
      <c r="I7" s="247"/>
      <c r="J7" s="248"/>
      <c r="K7" s="256"/>
      <c r="L7" s="248"/>
      <c r="M7" s="248"/>
      <c r="N7" s="256"/>
      <c r="O7" s="250"/>
      <c r="P7" s="250"/>
    </row>
    <row r="8" spans="2:16" ht="24">
      <c r="B8" s="251" t="s">
        <v>77</v>
      </c>
      <c r="C8" s="254">
        <v>53.932773528229681</v>
      </c>
      <c r="D8" s="255">
        <v>46.067226471770326</v>
      </c>
      <c r="E8" s="256"/>
      <c r="F8" s="256"/>
      <c r="G8" s="256"/>
      <c r="H8" s="247"/>
      <c r="I8" s="247"/>
      <c r="J8" s="248"/>
      <c r="K8" s="256"/>
      <c r="L8" s="248"/>
      <c r="M8" s="248"/>
      <c r="N8" s="256"/>
      <c r="O8" s="250"/>
      <c r="P8" s="250"/>
    </row>
    <row r="9" spans="2:16" ht="12">
      <c r="B9" s="253" t="s">
        <v>3</v>
      </c>
      <c r="C9" s="254">
        <v>55.819340435265651</v>
      </c>
      <c r="D9" s="255">
        <v>44.180659564734349</v>
      </c>
      <c r="E9" s="256"/>
      <c r="F9" s="256"/>
      <c r="G9" s="256"/>
      <c r="H9" s="247"/>
      <c r="I9" s="247"/>
      <c r="J9" s="248"/>
      <c r="K9" s="256"/>
      <c r="L9" s="248"/>
      <c r="M9" s="248"/>
      <c r="N9" s="256"/>
      <c r="O9" s="250"/>
      <c r="P9" s="250"/>
    </row>
    <row r="10" spans="2:16">
      <c r="B10" s="257" t="s">
        <v>14</v>
      </c>
      <c r="C10" s="254">
        <v>55.986078468626758</v>
      </c>
      <c r="D10" s="255">
        <v>44.013921531373242</v>
      </c>
      <c r="E10" s="256"/>
      <c r="F10" s="256"/>
      <c r="G10" s="256"/>
      <c r="H10" s="247"/>
      <c r="I10" s="247"/>
      <c r="J10" s="248"/>
      <c r="K10" s="256"/>
      <c r="L10" s="248"/>
      <c r="M10" s="248"/>
      <c r="N10" s="256"/>
      <c r="O10" s="250"/>
      <c r="P10" s="250"/>
    </row>
    <row r="11" spans="2:16" ht="24">
      <c r="B11" s="251" t="s">
        <v>11</v>
      </c>
      <c r="C11" s="254">
        <v>56.344861304829351</v>
      </c>
      <c r="D11" s="255">
        <v>43.655138695170649</v>
      </c>
      <c r="E11" s="256"/>
      <c r="F11" s="256"/>
      <c r="G11" s="256"/>
      <c r="H11" s="247"/>
      <c r="I11" s="247"/>
      <c r="J11" s="248"/>
      <c r="K11" s="256"/>
      <c r="L11" s="248"/>
      <c r="M11" s="248"/>
      <c r="N11" s="256"/>
      <c r="O11" s="250"/>
      <c r="P11" s="250"/>
    </row>
    <row r="12" spans="2:16" ht="12">
      <c r="B12" s="253" t="s">
        <v>12</v>
      </c>
      <c r="C12" s="254">
        <v>58.158916514130588</v>
      </c>
      <c r="D12" s="254">
        <v>41.841083485869405</v>
      </c>
      <c r="E12" s="256"/>
      <c r="F12" s="256"/>
      <c r="G12" s="256"/>
      <c r="H12" s="247"/>
      <c r="I12" s="247"/>
      <c r="J12" s="250"/>
      <c r="K12" s="250"/>
      <c r="L12" s="250"/>
      <c r="M12" s="250"/>
      <c r="N12" s="250"/>
      <c r="O12" s="250"/>
      <c r="P12" s="250"/>
    </row>
    <row r="13" spans="2:16" ht="24">
      <c r="B13" s="251" t="s">
        <v>78</v>
      </c>
      <c r="C13" s="254">
        <v>59.313974481701273</v>
      </c>
      <c r="D13" s="254">
        <v>40.686025518298734</v>
      </c>
      <c r="E13" s="248"/>
      <c r="F13" s="248"/>
      <c r="G13" s="248"/>
      <c r="H13" s="247"/>
      <c r="I13" s="247"/>
      <c r="J13" s="250"/>
      <c r="K13" s="250"/>
      <c r="L13" s="250"/>
      <c r="M13" s="250"/>
      <c r="N13" s="250"/>
      <c r="O13" s="250"/>
      <c r="P13" s="250"/>
    </row>
    <row r="14" spans="2:16" ht="48">
      <c r="B14" s="253" t="s">
        <v>79</v>
      </c>
      <c r="C14" s="254">
        <v>60.250953712192057</v>
      </c>
      <c r="D14" s="254">
        <v>39.749046287807943</v>
      </c>
      <c r="E14" s="250"/>
      <c r="F14" s="250"/>
      <c r="G14" s="250"/>
      <c r="H14" s="247"/>
      <c r="I14" s="247"/>
      <c r="J14" s="250"/>
      <c r="K14" s="250"/>
      <c r="L14" s="250"/>
      <c r="M14" s="250"/>
      <c r="N14" s="250"/>
      <c r="O14" s="250"/>
      <c r="P14" s="250"/>
    </row>
    <row r="15" spans="2:16" ht="12">
      <c r="B15" s="251" t="s">
        <v>80</v>
      </c>
      <c r="C15" s="254">
        <v>60.301196280101252</v>
      </c>
      <c r="D15" s="254">
        <v>39.698803719898748</v>
      </c>
      <c r="E15" s="250"/>
      <c r="F15" s="250"/>
      <c r="G15" s="250"/>
      <c r="H15" s="247"/>
      <c r="I15" s="247"/>
      <c r="J15" s="250"/>
      <c r="K15" s="250"/>
      <c r="L15" s="250"/>
      <c r="M15" s="250"/>
      <c r="N15" s="250"/>
      <c r="O15" s="250"/>
      <c r="P15" s="250"/>
    </row>
    <row r="16" spans="2:16" ht="24">
      <c r="B16" s="251" t="s">
        <v>81</v>
      </c>
      <c r="C16" s="254">
        <v>62.410715249876269</v>
      </c>
      <c r="D16" s="254">
        <v>37.589284750123717</v>
      </c>
      <c r="E16" s="250"/>
      <c r="F16" s="250"/>
      <c r="G16" s="250"/>
      <c r="H16" s="247"/>
      <c r="I16" s="247"/>
      <c r="J16" s="250"/>
      <c r="K16" s="250"/>
      <c r="L16" s="250"/>
      <c r="M16" s="250"/>
      <c r="N16" s="250"/>
      <c r="O16" s="250"/>
      <c r="P16" s="250"/>
    </row>
    <row r="19" spans="2:8">
      <c r="B19" s="258" t="s">
        <v>147</v>
      </c>
      <c r="C19" s="259"/>
      <c r="D19" s="259"/>
      <c r="E19" s="259"/>
      <c r="F19" s="259"/>
      <c r="G19" s="259"/>
      <c r="H19" s="259"/>
    </row>
    <row r="20" spans="2:8">
      <c r="B20" s="259"/>
      <c r="C20" s="259"/>
      <c r="D20" s="259"/>
      <c r="E20" s="259"/>
      <c r="F20" s="259"/>
      <c r="G20" s="259"/>
      <c r="H20" s="259"/>
    </row>
    <row r="21" spans="2:8">
      <c r="B21" s="259"/>
      <c r="C21" s="259"/>
      <c r="D21" s="259"/>
      <c r="E21" s="259"/>
      <c r="F21" s="259"/>
      <c r="G21" s="259"/>
      <c r="H21" s="259"/>
    </row>
    <row r="22" spans="2:8">
      <c r="B22" s="259"/>
      <c r="C22" s="259"/>
      <c r="D22" s="259"/>
      <c r="E22" s="259"/>
      <c r="F22" s="259"/>
      <c r="G22" s="259"/>
      <c r="H22" s="259"/>
    </row>
    <row r="23" spans="2:8">
      <c r="B23" s="259"/>
      <c r="C23" s="259"/>
      <c r="D23" s="259"/>
      <c r="E23" s="259"/>
      <c r="F23" s="259"/>
      <c r="G23" s="259"/>
      <c r="H23" s="259"/>
    </row>
    <row r="24" spans="2:8">
      <c r="B24" s="259"/>
      <c r="C24" s="259"/>
      <c r="D24" s="259"/>
      <c r="E24" s="259"/>
      <c r="F24" s="259"/>
      <c r="G24" s="259"/>
      <c r="H24" s="259"/>
    </row>
    <row r="25" spans="2:8">
      <c r="B25" s="259"/>
      <c r="C25" s="259"/>
      <c r="D25" s="259"/>
      <c r="E25" s="259"/>
      <c r="F25" s="259"/>
      <c r="G25" s="259"/>
      <c r="H25" s="259"/>
    </row>
    <row r="26" spans="2:8">
      <c r="B26" s="259"/>
      <c r="C26" s="259"/>
      <c r="D26" s="259"/>
      <c r="E26" s="259"/>
      <c r="F26" s="259"/>
      <c r="G26" s="259"/>
      <c r="H26" s="259"/>
    </row>
    <row r="27" spans="2:8">
      <c r="B27" s="259"/>
      <c r="C27" s="259"/>
      <c r="D27" s="259"/>
      <c r="E27" s="259"/>
      <c r="F27" s="259"/>
      <c r="G27" s="259"/>
      <c r="H27" s="259"/>
    </row>
    <row r="28" spans="2:8">
      <c r="B28" s="259"/>
      <c r="C28" s="259"/>
      <c r="D28" s="259"/>
      <c r="E28" s="259"/>
      <c r="F28" s="259"/>
      <c r="G28" s="259"/>
      <c r="H28" s="259"/>
    </row>
    <row r="29" spans="2:8">
      <c r="B29" s="259"/>
      <c r="C29" s="259"/>
      <c r="D29" s="259"/>
      <c r="E29" s="259"/>
      <c r="F29" s="259"/>
      <c r="G29" s="259"/>
      <c r="H29" s="259"/>
    </row>
    <row r="30" spans="2:8">
      <c r="B30" s="259"/>
      <c r="C30" s="259"/>
      <c r="D30" s="259"/>
      <c r="E30" s="259"/>
      <c r="F30" s="259"/>
      <c r="G30" s="259"/>
      <c r="H30" s="259"/>
    </row>
    <row r="31" spans="2:8">
      <c r="B31" s="259"/>
      <c r="C31" s="259"/>
      <c r="D31" s="259"/>
      <c r="E31" s="259"/>
      <c r="F31" s="259"/>
      <c r="G31" s="259"/>
      <c r="H31" s="259"/>
    </row>
    <row r="32" spans="2:8">
      <c r="B32" s="259"/>
      <c r="C32" s="259"/>
      <c r="D32" s="259"/>
      <c r="E32" s="259"/>
      <c r="F32" s="259"/>
      <c r="G32" s="259"/>
      <c r="H32" s="259"/>
    </row>
    <row r="33" spans="2:8">
      <c r="B33" s="259"/>
      <c r="C33" s="259"/>
      <c r="D33" s="259"/>
      <c r="E33" s="259"/>
      <c r="F33" s="259"/>
      <c r="G33" s="259"/>
      <c r="H33" s="259"/>
    </row>
    <row r="34" spans="2:8">
      <c r="B34" s="259"/>
      <c r="C34" s="259"/>
      <c r="D34" s="259"/>
      <c r="E34" s="259"/>
      <c r="F34" s="259"/>
      <c r="G34" s="259"/>
      <c r="H34" s="259"/>
    </row>
    <row r="35" spans="2:8">
      <c r="B35" s="259"/>
      <c r="C35" s="259"/>
      <c r="D35" s="259"/>
      <c r="E35" s="259"/>
      <c r="F35" s="259"/>
      <c r="G35" s="259"/>
      <c r="H35" s="259"/>
    </row>
    <row r="36" spans="2:8">
      <c r="B36" s="259"/>
      <c r="C36" s="259"/>
      <c r="D36" s="259"/>
      <c r="E36" s="259"/>
      <c r="F36" s="259"/>
      <c r="G36" s="259"/>
      <c r="H36" s="259"/>
    </row>
    <row r="37" spans="2:8">
      <c r="B37" s="259"/>
      <c r="C37" s="259"/>
      <c r="D37" s="259"/>
      <c r="E37" s="259"/>
      <c r="F37" s="259"/>
      <c r="G37" s="259"/>
      <c r="H37" s="259"/>
    </row>
  </sheetData>
  <mergeCells count="1">
    <mergeCell ref="B19:H37"/>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B2:J33"/>
  <sheetViews>
    <sheetView showGridLines="0" zoomScaleNormal="100" workbookViewId="0">
      <selection sqref="A1:XFD1048576"/>
    </sheetView>
  </sheetViews>
  <sheetFormatPr baseColWidth="10" defaultColWidth="11.5" defaultRowHeight="11"/>
  <cols>
    <col min="1" max="1" width="3" style="173" customWidth="1"/>
    <col min="2" max="2" width="59.33203125" style="173" customWidth="1"/>
    <col min="3" max="6" width="8.5" style="173" customWidth="1"/>
    <col min="7" max="7" width="12.5" style="173" bestFit="1" customWidth="1"/>
    <col min="8" max="8" width="8.5" style="173" customWidth="1"/>
    <col min="9" max="9" width="7.5" style="173" bestFit="1" customWidth="1"/>
    <col min="10" max="10" width="7.83203125" style="173" bestFit="1" customWidth="1"/>
    <col min="11" max="11" width="7.5" style="173" bestFit="1" customWidth="1"/>
    <col min="12" max="12" width="7.83203125" style="173" bestFit="1" customWidth="1"/>
    <col min="13" max="13" width="7.5" style="173" bestFit="1" customWidth="1"/>
    <col min="14" max="14" width="7.83203125" style="173" bestFit="1" customWidth="1"/>
    <col min="15" max="16384" width="11.5" style="173"/>
  </cols>
  <sheetData>
    <row r="2" spans="2:10">
      <c r="B2" s="172" t="s">
        <v>150</v>
      </c>
    </row>
    <row r="5" spans="2:10" ht="24">
      <c r="B5" s="246"/>
      <c r="C5" s="231" t="s">
        <v>25</v>
      </c>
      <c r="D5" s="231" t="s">
        <v>6</v>
      </c>
      <c r="E5" s="231" t="s">
        <v>17</v>
      </c>
      <c r="F5" s="231" t="s">
        <v>36</v>
      </c>
      <c r="G5" s="231" t="s">
        <v>4</v>
      </c>
      <c r="H5" s="231" t="s">
        <v>37</v>
      </c>
      <c r="J5" s="265"/>
    </row>
    <row r="6" spans="2:10" ht="13">
      <c r="B6" s="251" t="s">
        <v>122</v>
      </c>
      <c r="C6" s="266">
        <v>0.14899999999999999</v>
      </c>
      <c r="D6" s="266">
        <v>0.24399999999999999</v>
      </c>
      <c r="E6" s="266">
        <v>0.26300000000000001</v>
      </c>
      <c r="F6" s="266">
        <v>0.34399999999999997</v>
      </c>
      <c r="G6" s="266">
        <v>1</v>
      </c>
      <c r="H6" s="267"/>
      <c r="J6" s="265"/>
    </row>
    <row r="7" spans="2:10" ht="12">
      <c r="B7" s="268" t="s">
        <v>151</v>
      </c>
      <c r="C7" s="266">
        <v>0.22377945928964749</v>
      </c>
      <c r="D7" s="266">
        <v>0.32315297302989637</v>
      </c>
      <c r="E7" s="266">
        <v>0.35861195839995619</v>
      </c>
      <c r="F7" s="266">
        <v>9.4455609280499869E-2</v>
      </c>
      <c r="G7" s="266">
        <v>1</v>
      </c>
      <c r="H7" s="267">
        <v>42.1</v>
      </c>
      <c r="J7" s="269"/>
    </row>
    <row r="8" spans="2:10">
      <c r="B8" s="268" t="s">
        <v>82</v>
      </c>
      <c r="C8" s="266">
        <v>0.35436182999829252</v>
      </c>
      <c r="D8" s="266">
        <v>0.2478632016647942</v>
      </c>
      <c r="E8" s="266">
        <v>0.28571007615185801</v>
      </c>
      <c r="F8" s="266">
        <v>0.11206489218505536</v>
      </c>
      <c r="G8" s="266">
        <v>1</v>
      </c>
      <c r="H8" s="267">
        <v>39.6</v>
      </c>
      <c r="J8" s="269"/>
    </row>
    <row r="9" spans="2:10">
      <c r="B9" s="268" t="s">
        <v>77</v>
      </c>
      <c r="C9" s="266">
        <v>0.28204166271423842</v>
      </c>
      <c r="D9" s="266">
        <v>0.32368129680993679</v>
      </c>
      <c r="E9" s="266">
        <v>0.30149978406749778</v>
      </c>
      <c r="F9" s="266">
        <v>9.2777256408327097E-2</v>
      </c>
      <c r="G9" s="266">
        <v>1</v>
      </c>
      <c r="H9" s="267">
        <v>40.200000000000003</v>
      </c>
      <c r="J9" s="269"/>
    </row>
    <row r="10" spans="2:10">
      <c r="B10" s="268" t="s">
        <v>80</v>
      </c>
      <c r="C10" s="266">
        <v>0.26129717329091612</v>
      </c>
      <c r="D10" s="266">
        <v>0.33533498541476892</v>
      </c>
      <c r="E10" s="266">
        <v>0.34878169450799967</v>
      </c>
      <c r="F10" s="266">
        <v>5.4586146786315071E-2</v>
      </c>
      <c r="G10" s="266">
        <v>1</v>
      </c>
      <c r="H10" s="267">
        <v>40.200000000000003</v>
      </c>
      <c r="J10" s="269"/>
    </row>
    <row r="11" spans="2:10">
      <c r="B11" s="268" t="s">
        <v>83</v>
      </c>
      <c r="C11" s="266">
        <v>0.2585167764745594</v>
      </c>
      <c r="D11" s="266">
        <v>0.3826016083441045</v>
      </c>
      <c r="E11" s="266">
        <v>0.33977375584470632</v>
      </c>
      <c r="F11" s="266">
        <v>1.9107859336629798E-2</v>
      </c>
      <c r="G11" s="266">
        <v>1</v>
      </c>
      <c r="H11" s="267">
        <v>39.1</v>
      </c>
      <c r="J11" s="269"/>
    </row>
    <row r="12" spans="2:10">
      <c r="B12" s="268" t="s">
        <v>11</v>
      </c>
      <c r="C12" s="266">
        <v>0.24096633602770731</v>
      </c>
      <c r="D12" s="266">
        <v>0.27718123770404868</v>
      </c>
      <c r="E12" s="266">
        <v>0.35625793006643552</v>
      </c>
      <c r="F12" s="266">
        <v>0.12559449620180849</v>
      </c>
      <c r="G12" s="266">
        <v>1</v>
      </c>
      <c r="H12" s="267">
        <v>42.7</v>
      </c>
      <c r="J12" s="269"/>
    </row>
    <row r="13" spans="2:10">
      <c r="B13" s="268" t="s">
        <v>14</v>
      </c>
      <c r="C13" s="266">
        <v>0.18517739844200021</v>
      </c>
      <c r="D13" s="266">
        <v>0.30269241625750942</v>
      </c>
      <c r="E13" s="266">
        <v>0.3870317332209362</v>
      </c>
      <c r="F13" s="266">
        <v>0.12509845207955428</v>
      </c>
      <c r="G13" s="266">
        <v>1</v>
      </c>
      <c r="H13" s="267">
        <v>44</v>
      </c>
      <c r="J13" s="269"/>
    </row>
    <row r="14" spans="2:10">
      <c r="B14" s="268" t="s">
        <v>3</v>
      </c>
      <c r="C14" s="266">
        <v>0.174575887412454</v>
      </c>
      <c r="D14" s="266">
        <v>0.28534089464831242</v>
      </c>
      <c r="E14" s="266">
        <v>0.38019433443294981</v>
      </c>
      <c r="F14" s="266">
        <v>0.15988888350628389</v>
      </c>
      <c r="G14" s="266">
        <v>1</v>
      </c>
      <c r="H14" s="267">
        <v>45</v>
      </c>
      <c r="J14" s="269"/>
    </row>
    <row r="15" spans="2:10">
      <c r="B15" s="268" t="s">
        <v>78</v>
      </c>
      <c r="C15" s="266">
        <v>0.1643450806149632</v>
      </c>
      <c r="D15" s="266">
        <v>0.3965203204821855</v>
      </c>
      <c r="E15" s="266">
        <v>0.43351517149889662</v>
      </c>
      <c r="F15" s="266">
        <v>5.6194274039546126E-3</v>
      </c>
      <c r="G15" s="266">
        <v>1</v>
      </c>
      <c r="H15" s="267">
        <v>41.2</v>
      </c>
      <c r="J15" s="269"/>
    </row>
    <row r="16" spans="2:10">
      <c r="B16" s="268" t="s">
        <v>12</v>
      </c>
      <c r="C16" s="266">
        <v>0.13813239138053501</v>
      </c>
      <c r="D16" s="266">
        <v>0.2588390094798183</v>
      </c>
      <c r="E16" s="266">
        <v>0.39337382453551162</v>
      </c>
      <c r="F16" s="266">
        <v>0.20965477460413512</v>
      </c>
      <c r="G16" s="266">
        <v>1</v>
      </c>
      <c r="H16" s="267">
        <v>47.4</v>
      </c>
      <c r="J16" s="269"/>
    </row>
    <row r="19" spans="2:10">
      <c r="B19" s="258" t="s">
        <v>152</v>
      </c>
      <c r="C19" s="259"/>
      <c r="D19" s="259"/>
      <c r="E19" s="259"/>
      <c r="F19" s="259"/>
      <c r="G19" s="259"/>
      <c r="H19" s="259"/>
    </row>
    <row r="20" spans="2:10">
      <c r="B20" s="259"/>
      <c r="C20" s="259"/>
      <c r="D20" s="259"/>
      <c r="E20" s="259"/>
      <c r="F20" s="259"/>
      <c r="G20" s="259"/>
      <c r="H20" s="259"/>
    </row>
    <row r="21" spans="2:10">
      <c r="B21" s="259"/>
      <c r="C21" s="259"/>
      <c r="D21" s="259"/>
      <c r="E21" s="259"/>
      <c r="F21" s="259"/>
      <c r="G21" s="259"/>
      <c r="H21" s="259"/>
    </row>
    <row r="22" spans="2:10">
      <c r="B22" s="259"/>
      <c r="C22" s="259"/>
      <c r="D22" s="259"/>
      <c r="E22" s="259"/>
      <c r="F22" s="259"/>
      <c r="G22" s="259"/>
      <c r="H22" s="259"/>
      <c r="J22" s="265"/>
    </row>
    <row r="23" spans="2:10">
      <c r="B23" s="259"/>
      <c r="C23" s="259"/>
      <c r="D23" s="259"/>
      <c r="E23" s="259"/>
      <c r="F23" s="259"/>
      <c r="G23" s="259"/>
      <c r="H23" s="259"/>
      <c r="J23" s="265"/>
    </row>
    <row r="24" spans="2:10">
      <c r="B24" s="259"/>
      <c r="C24" s="259"/>
      <c r="D24" s="259"/>
      <c r="E24" s="259"/>
      <c r="F24" s="259"/>
      <c r="G24" s="259"/>
      <c r="H24" s="259"/>
      <c r="J24" s="265"/>
    </row>
    <row r="25" spans="2:10">
      <c r="B25" s="259"/>
      <c r="C25" s="259"/>
      <c r="D25" s="259"/>
      <c r="E25" s="259"/>
      <c r="F25" s="259"/>
      <c r="G25" s="259"/>
      <c r="H25" s="259"/>
      <c r="J25" s="265"/>
    </row>
    <row r="26" spans="2:10">
      <c r="B26" s="259"/>
      <c r="C26" s="259"/>
      <c r="D26" s="259"/>
      <c r="E26" s="259"/>
      <c r="F26" s="259"/>
      <c r="G26" s="259"/>
      <c r="H26" s="259"/>
    </row>
    <row r="27" spans="2:10">
      <c r="B27" s="259"/>
      <c r="C27" s="259"/>
      <c r="D27" s="259"/>
      <c r="E27" s="259"/>
      <c r="F27" s="259"/>
      <c r="G27" s="259"/>
      <c r="H27" s="259"/>
    </row>
    <row r="28" spans="2:10">
      <c r="B28" s="259"/>
      <c r="C28" s="259"/>
      <c r="D28" s="259"/>
      <c r="E28" s="259"/>
      <c r="F28" s="259"/>
      <c r="G28" s="259"/>
      <c r="H28" s="259"/>
    </row>
    <row r="29" spans="2:10">
      <c r="B29" s="259"/>
      <c r="C29" s="259"/>
      <c r="D29" s="259"/>
      <c r="E29" s="259"/>
      <c r="F29" s="259"/>
      <c r="G29" s="259"/>
      <c r="H29" s="259"/>
    </row>
    <row r="30" spans="2:10">
      <c r="B30" s="259"/>
      <c r="C30" s="259"/>
      <c r="D30" s="259"/>
      <c r="E30" s="259"/>
      <c r="F30" s="259"/>
      <c r="G30" s="259"/>
      <c r="H30" s="259"/>
    </row>
    <row r="31" spans="2:10">
      <c r="B31" s="259"/>
      <c r="C31" s="259"/>
      <c r="D31" s="259"/>
      <c r="E31" s="259"/>
      <c r="F31" s="259"/>
      <c r="G31" s="259"/>
      <c r="H31" s="259"/>
    </row>
    <row r="32" spans="2:10">
      <c r="B32" s="259"/>
      <c r="C32" s="259"/>
      <c r="D32" s="259"/>
      <c r="E32" s="259"/>
      <c r="F32" s="259"/>
      <c r="G32" s="259"/>
      <c r="H32" s="259"/>
    </row>
    <row r="33" spans="2:8">
      <c r="B33" s="259"/>
      <c r="C33" s="259"/>
      <c r="D33" s="259"/>
      <c r="E33" s="259"/>
      <c r="F33" s="259"/>
      <c r="G33" s="259"/>
      <c r="H33" s="259"/>
    </row>
  </sheetData>
  <sortState xmlns:xlrd2="http://schemas.microsoft.com/office/spreadsheetml/2017/richdata2" ref="B7:H15">
    <sortCondition descending="1" ref="C7:C15"/>
  </sortState>
  <mergeCells count="1">
    <mergeCell ref="B19:H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17"/>
  <sheetViews>
    <sheetView showGridLines="0" zoomScaleNormal="100" workbookViewId="0">
      <selection activeCell="L23" sqref="L23"/>
    </sheetView>
  </sheetViews>
  <sheetFormatPr baseColWidth="10" defaultColWidth="11.5" defaultRowHeight="11"/>
  <cols>
    <col min="1" max="1" width="2.5" style="25" customWidth="1"/>
    <col min="2" max="2" width="44" style="25" customWidth="1"/>
    <col min="3" max="6" width="10" style="25" customWidth="1"/>
    <col min="7" max="16384" width="11.5" style="25"/>
  </cols>
  <sheetData>
    <row r="2" spans="2:6">
      <c r="B2" s="69" t="s">
        <v>153</v>
      </c>
    </row>
    <row r="3" spans="2:6">
      <c r="B3" s="69"/>
    </row>
    <row r="4" spans="2:6">
      <c r="B4" s="70"/>
      <c r="F4" s="270" t="s">
        <v>101</v>
      </c>
    </row>
    <row r="5" spans="2:6" ht="35.25" customHeight="1">
      <c r="B5" s="133"/>
      <c r="C5" s="158" t="s">
        <v>84</v>
      </c>
      <c r="D5" s="159"/>
      <c r="E5" s="158" t="s">
        <v>85</v>
      </c>
      <c r="F5" s="159"/>
    </row>
    <row r="6" spans="2:6">
      <c r="B6" s="134"/>
      <c r="C6" s="135">
        <v>2018</v>
      </c>
      <c r="D6" s="136">
        <v>2006</v>
      </c>
      <c r="E6" s="135">
        <v>2018</v>
      </c>
      <c r="F6" s="136">
        <v>2006</v>
      </c>
    </row>
    <row r="7" spans="2:6" ht="12">
      <c r="B7" s="71" t="s">
        <v>155</v>
      </c>
      <c r="C7" s="137">
        <v>1.9107857755122124</v>
      </c>
      <c r="D7" s="137">
        <v>0.27731276781313913</v>
      </c>
      <c r="E7" s="137">
        <v>5.8637632416760392E-2</v>
      </c>
      <c r="F7" s="137">
        <v>2.0373382974450429E-2</v>
      </c>
    </row>
    <row r="8" spans="2:6" ht="12">
      <c r="B8" s="71" t="s">
        <v>78</v>
      </c>
      <c r="C8" s="138">
        <v>0.561950775379499</v>
      </c>
      <c r="D8" s="138">
        <v>7.0592939237349606E-2</v>
      </c>
      <c r="E8" s="138">
        <v>1.274807658180231E-2</v>
      </c>
      <c r="F8" s="138">
        <v>2.8304414204440981E-2</v>
      </c>
    </row>
    <row r="9" spans="2:6" ht="12">
      <c r="B9" s="71" t="s">
        <v>109</v>
      </c>
      <c r="C9" s="138">
        <v>15.988898441522812</v>
      </c>
      <c r="D9" s="138">
        <v>5.0491187480150712</v>
      </c>
      <c r="E9" s="138">
        <v>6.9709832760966091</v>
      </c>
      <c r="F9" s="138">
        <v>1.7646061536169351</v>
      </c>
    </row>
    <row r="10" spans="2:6" ht="12">
      <c r="B10" s="71" t="s">
        <v>107</v>
      </c>
      <c r="C10" s="138">
        <v>5.458624328537292</v>
      </c>
      <c r="D10" s="138">
        <v>2.0053274599436959</v>
      </c>
      <c r="E10" s="138">
        <v>1.4805918978030039</v>
      </c>
      <c r="F10" s="138">
        <v>0.77337806611542415</v>
      </c>
    </row>
    <row r="11" spans="2:6" ht="24">
      <c r="B11" s="71" t="s">
        <v>16</v>
      </c>
      <c r="C11" s="138">
        <v>12.559362632454235</v>
      </c>
      <c r="D11" s="138">
        <v>5.3803794798879068</v>
      </c>
      <c r="E11" s="138">
        <v>5.4344082972288206</v>
      </c>
      <c r="F11" s="138">
        <v>2.1779147864035049</v>
      </c>
    </row>
    <row r="12" spans="2:6" ht="36">
      <c r="B12" s="71" t="s">
        <v>156</v>
      </c>
      <c r="C12" s="138">
        <v>9.2782415959831539</v>
      </c>
      <c r="D12" s="138">
        <v>6.3636302980171031</v>
      </c>
      <c r="E12" s="138">
        <v>3.5507773262846341</v>
      </c>
      <c r="F12" s="138">
        <v>3.3402516086406981</v>
      </c>
    </row>
    <row r="13" spans="2:6" ht="36">
      <c r="B13" s="71" t="s">
        <v>157</v>
      </c>
      <c r="C13" s="138">
        <v>20.965422508122799</v>
      </c>
      <c r="D13" s="138">
        <v>6.5766927011068281</v>
      </c>
      <c r="E13" s="138">
        <v>10.266540281261101</v>
      </c>
      <c r="F13" s="138">
        <v>2.6792150628688511</v>
      </c>
    </row>
    <row r="14" spans="2:6" ht="25">
      <c r="B14" s="71" t="s">
        <v>158</v>
      </c>
      <c r="C14" s="138">
        <v>11.206115809826908</v>
      </c>
      <c r="D14" s="138">
        <v>5.5242614781160135</v>
      </c>
      <c r="E14" s="138">
        <v>4.5968064098786394</v>
      </c>
      <c r="F14" s="138">
        <v>2.3366660876866541</v>
      </c>
    </row>
    <row r="15" spans="2:6" ht="12">
      <c r="B15" s="71" t="s">
        <v>159</v>
      </c>
      <c r="C15" s="138">
        <v>12.509849787817156</v>
      </c>
      <c r="D15" s="138">
        <v>3.9168413773180148</v>
      </c>
      <c r="E15" s="138">
        <v>4.7053290501836393</v>
      </c>
      <c r="F15" s="138">
        <v>1.5001502409397831</v>
      </c>
    </row>
    <row r="16" spans="2:6" s="69" customFormat="1" ht="13">
      <c r="B16" s="73" t="s">
        <v>160</v>
      </c>
      <c r="C16" s="139">
        <v>9.4455799447472995</v>
      </c>
      <c r="D16" s="139">
        <v>2.5627144538269246</v>
      </c>
      <c r="E16" s="139">
        <v>3.7476857719494698</v>
      </c>
      <c r="F16" s="139">
        <v>0.97976524676753385</v>
      </c>
    </row>
    <row r="17" spans="2:6" ht="100.5" customHeight="1">
      <c r="B17" s="160" t="s">
        <v>154</v>
      </c>
      <c r="C17" s="160"/>
      <c r="D17" s="160"/>
      <c r="E17" s="160"/>
      <c r="F17" s="160"/>
    </row>
  </sheetData>
  <mergeCells count="3">
    <mergeCell ref="E5:F5"/>
    <mergeCell ref="B17:F17"/>
    <mergeCell ref="C5:D5"/>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T45"/>
  <sheetViews>
    <sheetView showGridLines="0" workbookViewId="0">
      <selection activeCell="G29" sqref="G29"/>
    </sheetView>
  </sheetViews>
  <sheetFormatPr baseColWidth="10" defaultColWidth="11.5" defaultRowHeight="11"/>
  <cols>
    <col min="1" max="1" width="4.1640625" style="25" customWidth="1"/>
    <col min="2" max="2" width="52.6640625" style="25" customWidth="1"/>
    <col min="3" max="16384" width="11.5" style="25"/>
  </cols>
  <sheetData>
    <row r="2" spans="2:20">
      <c r="B2" s="172" t="s">
        <v>91</v>
      </c>
      <c r="J2" s="107"/>
      <c r="K2" s="108"/>
      <c r="L2" s="108"/>
      <c r="M2" s="108"/>
      <c r="N2" s="108"/>
      <c r="O2" s="108"/>
      <c r="P2" s="107"/>
      <c r="Q2" s="108"/>
      <c r="R2" s="108"/>
      <c r="S2" s="108"/>
      <c r="T2" s="108"/>
    </row>
    <row r="3" spans="2:20">
      <c r="C3" s="24"/>
      <c r="D3" s="24"/>
      <c r="E3" s="24"/>
      <c r="J3" s="109"/>
      <c r="K3" s="109"/>
      <c r="L3" s="109"/>
      <c r="M3" s="109"/>
      <c r="N3" s="109"/>
      <c r="O3" s="108"/>
      <c r="P3" s="109"/>
      <c r="Q3" s="109"/>
      <c r="R3" s="109"/>
      <c r="S3" s="109"/>
      <c r="T3" s="109"/>
    </row>
    <row r="4" spans="2:20" ht="12">
      <c r="B4" s="110" t="s">
        <v>92</v>
      </c>
      <c r="C4" s="111" t="s">
        <v>134</v>
      </c>
      <c r="D4" s="112" t="s">
        <v>93</v>
      </c>
      <c r="E4" s="113" t="s">
        <v>133</v>
      </c>
      <c r="H4" s="108"/>
      <c r="I4" s="108"/>
      <c r="J4" s="107"/>
      <c r="K4" s="107"/>
      <c r="L4" s="107"/>
      <c r="M4" s="107"/>
      <c r="N4" s="107"/>
      <c r="O4" s="108"/>
      <c r="P4" s="107"/>
      <c r="Q4" s="107"/>
      <c r="R4" s="107"/>
      <c r="S4" s="107"/>
      <c r="T4" s="107"/>
    </row>
    <row r="5" spans="2:20" ht="12">
      <c r="B5" s="114" t="s">
        <v>14</v>
      </c>
      <c r="C5" s="115">
        <v>40.599003014143292</v>
      </c>
      <c r="D5" s="116">
        <v>3.9236152175222401</v>
      </c>
      <c r="E5" s="117">
        <v>44.522618231665533</v>
      </c>
      <c r="H5" s="108"/>
      <c r="I5" s="108"/>
      <c r="J5" s="107"/>
      <c r="K5" s="107"/>
      <c r="L5" s="107"/>
      <c r="M5" s="107"/>
      <c r="N5" s="107"/>
      <c r="O5" s="108"/>
      <c r="P5" s="107"/>
      <c r="Q5" s="107"/>
      <c r="R5" s="107"/>
      <c r="S5" s="107"/>
      <c r="T5" s="107"/>
    </row>
    <row r="6" spans="2:20" ht="12">
      <c r="B6" s="118" t="s">
        <v>12</v>
      </c>
      <c r="C6" s="119">
        <v>42.022857142857141</v>
      </c>
      <c r="D6" s="120">
        <v>9.5407056101793017</v>
      </c>
      <c r="E6" s="121">
        <v>51.563562753036443</v>
      </c>
      <c r="F6" s="122"/>
      <c r="J6" s="123"/>
      <c r="K6" s="108"/>
      <c r="L6" s="108"/>
      <c r="M6" s="108"/>
      <c r="N6" s="108"/>
      <c r="O6" s="108"/>
      <c r="P6" s="123"/>
      <c r="Q6" s="108"/>
      <c r="R6" s="108"/>
      <c r="S6" s="108"/>
      <c r="T6" s="108"/>
    </row>
    <row r="7" spans="2:20" ht="12">
      <c r="B7" s="118" t="s">
        <v>3</v>
      </c>
      <c r="C7" s="119">
        <v>39.108775137111522</v>
      </c>
      <c r="D7" s="120">
        <v>10.543089871769482</v>
      </c>
      <c r="E7" s="121">
        <v>49.651865008881003</v>
      </c>
      <c r="J7" s="124"/>
      <c r="K7" s="108"/>
      <c r="L7" s="108"/>
      <c r="M7" s="108"/>
      <c r="N7" s="108"/>
      <c r="O7" s="108"/>
      <c r="P7" s="124"/>
      <c r="Q7" s="108"/>
      <c r="R7" s="108"/>
      <c r="S7" s="108"/>
      <c r="T7" s="108"/>
    </row>
    <row r="8" spans="2:20" ht="12">
      <c r="B8" s="118" t="s">
        <v>11</v>
      </c>
      <c r="C8" s="119">
        <v>36.701201201201201</v>
      </c>
      <c r="D8" s="120">
        <v>10.692760507193498</v>
      </c>
      <c r="E8" s="121">
        <v>47.393961708394698</v>
      </c>
      <c r="J8" s="125"/>
      <c r="K8" s="108"/>
      <c r="L8" s="108"/>
      <c r="M8" s="108"/>
      <c r="N8" s="108"/>
      <c r="O8" s="108"/>
      <c r="P8" s="125"/>
      <c r="Q8" s="108"/>
      <c r="R8" s="108"/>
      <c r="S8" s="108"/>
      <c r="T8" s="108"/>
    </row>
    <row r="9" spans="2:20" ht="15" customHeight="1">
      <c r="B9" s="118" t="s">
        <v>78</v>
      </c>
      <c r="C9" s="119">
        <v>40.95790139064475</v>
      </c>
      <c r="D9" s="120">
        <v>0.43530956506621266</v>
      </c>
      <c r="E9" s="121">
        <v>41.393210955710963</v>
      </c>
      <c r="J9" s="162"/>
      <c r="K9" s="162"/>
      <c r="L9" s="162"/>
      <c r="M9" s="162"/>
      <c r="N9" s="162"/>
      <c r="O9" s="108"/>
      <c r="P9" s="162"/>
      <c r="Q9" s="162"/>
      <c r="R9" s="162"/>
      <c r="S9" s="162"/>
      <c r="T9" s="162"/>
    </row>
    <row r="10" spans="2:20" ht="12">
      <c r="B10" s="118" t="s">
        <v>79</v>
      </c>
      <c r="C10" s="119">
        <v>38.111111111111107</v>
      </c>
      <c r="D10" s="120">
        <v>1.9027777777777857</v>
      </c>
      <c r="E10" s="121">
        <v>40.013888888888893</v>
      </c>
      <c r="J10" s="109"/>
      <c r="K10" s="109"/>
      <c r="L10" s="109"/>
      <c r="M10" s="109"/>
      <c r="N10" s="109"/>
      <c r="O10" s="108"/>
      <c r="P10" s="109"/>
      <c r="Q10" s="109"/>
      <c r="R10" s="109"/>
      <c r="S10" s="109"/>
      <c r="T10" s="109"/>
    </row>
    <row r="11" spans="2:20" ht="12">
      <c r="B11" s="118" t="s">
        <v>94</v>
      </c>
      <c r="C11" s="119">
        <v>32.497607655502392</v>
      </c>
      <c r="D11" s="120">
        <v>6.8833447254499873</v>
      </c>
      <c r="E11" s="121">
        <v>39.38095238095238</v>
      </c>
      <c r="J11" s="107"/>
      <c r="K11" s="107"/>
      <c r="L11" s="107"/>
      <c r="M11" s="107"/>
      <c r="N11" s="107"/>
      <c r="O11" s="108"/>
      <c r="P11" s="107"/>
      <c r="Q11" s="107"/>
      <c r="R11" s="107"/>
      <c r="S11" s="107"/>
      <c r="T11" s="107"/>
    </row>
    <row r="12" spans="2:20" ht="12">
      <c r="B12" s="118" t="s">
        <v>80</v>
      </c>
      <c r="C12" s="119">
        <v>29.764815505031681</v>
      </c>
      <c r="D12" s="120">
        <v>10.88377290507233</v>
      </c>
      <c r="E12" s="121">
        <v>40.648588410104011</v>
      </c>
      <c r="J12" s="123"/>
      <c r="K12" s="108"/>
      <c r="L12" s="108"/>
      <c r="M12" s="108"/>
      <c r="N12" s="108"/>
      <c r="O12" s="108"/>
      <c r="P12" s="123"/>
      <c r="Q12" s="108"/>
      <c r="R12" s="108"/>
      <c r="S12" s="108"/>
      <c r="T12" s="108"/>
    </row>
    <row r="13" spans="2:20" ht="12">
      <c r="B13" s="126" t="s">
        <v>83</v>
      </c>
      <c r="C13" s="127">
        <v>28.869761350407451</v>
      </c>
      <c r="D13" s="128">
        <v>13.899524568720736</v>
      </c>
      <c r="E13" s="127">
        <v>42.769285919128187</v>
      </c>
      <c r="J13" s="123"/>
      <c r="K13" s="108"/>
      <c r="L13" s="108"/>
      <c r="M13" s="108"/>
      <c r="N13" s="108"/>
      <c r="O13" s="108"/>
      <c r="P13" s="123"/>
      <c r="Q13" s="108"/>
      <c r="R13" s="108"/>
      <c r="S13" s="108"/>
      <c r="T13" s="108"/>
    </row>
    <row r="14" spans="2:20">
      <c r="B14" s="140"/>
      <c r="C14" s="119"/>
      <c r="D14" s="141"/>
      <c r="E14" s="119"/>
      <c r="J14" s="123"/>
      <c r="K14" s="108"/>
      <c r="L14" s="108"/>
      <c r="M14" s="108"/>
      <c r="N14" s="108"/>
      <c r="O14" s="108"/>
      <c r="P14" s="123"/>
      <c r="Q14" s="108"/>
      <c r="R14" s="108"/>
      <c r="S14" s="108"/>
      <c r="T14" s="108"/>
    </row>
    <row r="15" spans="2:20" ht="86" customHeight="1">
      <c r="B15" s="244" t="s">
        <v>161</v>
      </c>
      <c r="C15" s="161"/>
      <c r="D15" s="161"/>
      <c r="E15" s="161"/>
      <c r="J15" s="123"/>
      <c r="K15" s="108"/>
      <c r="L15" s="108"/>
      <c r="M15" s="108"/>
      <c r="N15" s="108"/>
      <c r="O15" s="108"/>
      <c r="P15" s="123"/>
      <c r="Q15" s="108"/>
      <c r="R15" s="108"/>
      <c r="S15" s="108"/>
      <c r="T15" s="108"/>
    </row>
    <row r="16" spans="2:20">
      <c r="B16" s="132"/>
      <c r="C16" s="130"/>
      <c r="D16" s="131"/>
      <c r="E16" s="130"/>
      <c r="J16" s="123"/>
      <c r="K16" s="108"/>
      <c r="L16" s="108"/>
      <c r="M16" s="108"/>
      <c r="N16" s="108"/>
      <c r="O16" s="108"/>
      <c r="P16" s="123"/>
      <c r="Q16" s="108"/>
      <c r="R16" s="108"/>
      <c r="S16" s="108"/>
      <c r="T16" s="108"/>
    </row>
    <row r="17" spans="4:20">
      <c r="D17" s="131"/>
      <c r="E17" s="130"/>
      <c r="J17" s="125"/>
      <c r="K17" s="108"/>
      <c r="L17" s="108"/>
      <c r="M17" s="108"/>
      <c r="N17" s="108"/>
      <c r="O17" s="108"/>
      <c r="P17" s="125"/>
      <c r="Q17" s="108"/>
      <c r="R17" s="108"/>
      <c r="S17" s="108"/>
      <c r="T17" s="108"/>
    </row>
    <row r="18" spans="4:20" ht="15" customHeight="1">
      <c r="J18" s="162"/>
      <c r="K18" s="162"/>
      <c r="L18" s="162"/>
      <c r="M18" s="162"/>
      <c r="N18" s="162"/>
      <c r="O18" s="108"/>
      <c r="P18" s="162"/>
      <c r="Q18" s="162"/>
      <c r="R18" s="162"/>
      <c r="S18" s="162"/>
      <c r="T18" s="162"/>
    </row>
    <row r="19" spans="4:20">
      <c r="J19" s="109"/>
      <c r="K19" s="109"/>
      <c r="L19" s="109"/>
      <c r="M19" s="109"/>
      <c r="N19" s="109"/>
      <c r="O19" s="108"/>
      <c r="P19" s="109"/>
      <c r="Q19" s="109"/>
      <c r="R19" s="109"/>
      <c r="S19" s="109"/>
      <c r="T19" s="109"/>
    </row>
    <row r="20" spans="4:20">
      <c r="I20" s="108"/>
      <c r="J20" s="107"/>
      <c r="K20" s="107"/>
      <c r="L20" s="107"/>
      <c r="M20" s="107"/>
      <c r="N20" s="107"/>
      <c r="O20" s="108"/>
      <c r="P20" s="107"/>
      <c r="Q20" s="107"/>
      <c r="R20" s="107"/>
      <c r="S20" s="107"/>
      <c r="T20" s="107"/>
    </row>
    <row r="21" spans="4:20">
      <c r="J21" s="123"/>
      <c r="K21" s="108"/>
      <c r="L21" s="108"/>
      <c r="M21" s="108"/>
      <c r="N21" s="108"/>
      <c r="O21" s="108"/>
      <c r="P21" s="123"/>
      <c r="Q21" s="108"/>
      <c r="R21" s="108"/>
      <c r="S21" s="108"/>
      <c r="T21" s="108"/>
    </row>
    <row r="22" spans="4:20">
      <c r="J22" s="124"/>
      <c r="K22" s="108"/>
      <c r="L22" s="108"/>
      <c r="M22" s="108"/>
      <c r="N22" s="108"/>
      <c r="O22" s="108"/>
      <c r="P22" s="124"/>
      <c r="Q22" s="108"/>
      <c r="R22" s="108"/>
      <c r="S22" s="108"/>
      <c r="T22" s="108"/>
    </row>
    <row r="23" spans="4:20">
      <c r="J23" s="125"/>
      <c r="K23" s="108"/>
      <c r="L23" s="108"/>
      <c r="M23" s="108"/>
      <c r="N23" s="108"/>
      <c r="O23" s="108"/>
      <c r="P23" s="125"/>
      <c r="Q23" s="108"/>
      <c r="R23" s="108"/>
      <c r="S23" s="108"/>
      <c r="T23" s="108"/>
    </row>
    <row r="24" spans="4:20" ht="15" customHeight="1">
      <c r="J24" s="162"/>
      <c r="K24" s="162"/>
      <c r="L24" s="162"/>
      <c r="M24" s="162"/>
      <c r="N24" s="162"/>
      <c r="O24" s="108"/>
      <c r="P24" s="162"/>
      <c r="Q24" s="162"/>
      <c r="R24" s="162"/>
      <c r="S24" s="162"/>
      <c r="T24" s="162"/>
    </row>
    <row r="25" spans="4:20">
      <c r="J25" s="109"/>
      <c r="K25" s="109"/>
      <c r="L25" s="109"/>
      <c r="M25" s="109"/>
      <c r="N25" s="109"/>
      <c r="O25" s="108"/>
      <c r="P25" s="109"/>
      <c r="Q25" s="109"/>
      <c r="R25" s="109"/>
      <c r="S25" s="109"/>
      <c r="T25" s="109"/>
    </row>
    <row r="26" spans="4:20">
      <c r="J26" s="107"/>
      <c r="K26" s="107"/>
      <c r="L26" s="107"/>
      <c r="M26" s="107"/>
      <c r="N26" s="107"/>
      <c r="O26" s="108"/>
      <c r="P26" s="107"/>
      <c r="Q26" s="107"/>
      <c r="R26" s="107"/>
      <c r="S26" s="107"/>
      <c r="T26" s="107"/>
    </row>
    <row r="27" spans="4:20">
      <c r="J27" s="123"/>
      <c r="K27" s="108"/>
      <c r="L27" s="108"/>
      <c r="M27" s="108"/>
      <c r="N27" s="108"/>
      <c r="O27" s="108"/>
      <c r="P27" s="123"/>
      <c r="Q27" s="108"/>
      <c r="R27" s="108"/>
      <c r="S27" s="108"/>
      <c r="T27" s="108"/>
    </row>
    <row r="28" spans="4:20">
      <c r="J28" s="124"/>
      <c r="K28" s="108"/>
      <c r="L28" s="108"/>
      <c r="M28" s="108"/>
      <c r="N28" s="108"/>
      <c r="O28" s="108"/>
      <c r="P28" s="124"/>
      <c r="Q28" s="108"/>
      <c r="R28" s="108"/>
      <c r="S28" s="108"/>
      <c r="T28" s="108"/>
    </row>
    <row r="29" spans="4:20">
      <c r="J29" s="125"/>
      <c r="K29" s="108"/>
      <c r="L29" s="108"/>
      <c r="M29" s="108"/>
      <c r="N29" s="108"/>
      <c r="O29" s="108"/>
      <c r="P29" s="125"/>
      <c r="Q29" s="108"/>
      <c r="R29" s="108"/>
      <c r="S29" s="108"/>
      <c r="T29" s="108"/>
    </row>
    <row r="30" spans="4:20" ht="15" customHeight="1">
      <c r="J30" s="162"/>
      <c r="K30" s="162"/>
      <c r="L30" s="162"/>
      <c r="M30" s="162"/>
      <c r="N30" s="162"/>
      <c r="O30" s="108"/>
      <c r="P30" s="162"/>
      <c r="Q30" s="162"/>
      <c r="R30" s="162"/>
      <c r="S30" s="162"/>
      <c r="T30" s="162"/>
    </row>
    <row r="31" spans="4:20">
      <c r="J31" s="109"/>
      <c r="K31" s="109"/>
      <c r="L31" s="109"/>
      <c r="M31" s="109"/>
      <c r="N31" s="109"/>
      <c r="O31" s="108"/>
      <c r="P31" s="109"/>
      <c r="Q31" s="109"/>
      <c r="R31" s="109"/>
      <c r="S31" s="109"/>
      <c r="T31" s="109"/>
    </row>
    <row r="32" spans="4:20">
      <c r="J32" s="107"/>
      <c r="K32" s="107"/>
      <c r="L32" s="107"/>
      <c r="M32" s="107"/>
      <c r="N32" s="107"/>
      <c r="O32" s="108"/>
      <c r="P32" s="107"/>
      <c r="Q32" s="107"/>
      <c r="R32" s="107"/>
      <c r="S32" s="107"/>
      <c r="T32" s="107"/>
    </row>
    <row r="33" spans="2:20">
      <c r="J33" s="123"/>
      <c r="K33" s="108"/>
      <c r="L33" s="108"/>
      <c r="M33" s="108"/>
      <c r="N33" s="108"/>
      <c r="O33" s="108"/>
      <c r="P33" s="123"/>
      <c r="Q33" s="108"/>
      <c r="R33" s="108"/>
      <c r="S33" s="108"/>
      <c r="T33" s="108"/>
    </row>
    <row r="34" spans="2:20">
      <c r="J34" s="124"/>
      <c r="K34" s="108"/>
      <c r="L34" s="108"/>
      <c r="M34" s="108"/>
      <c r="N34" s="108"/>
      <c r="O34" s="108"/>
      <c r="P34" s="124"/>
      <c r="Q34" s="108"/>
      <c r="R34" s="108"/>
      <c r="S34" s="108"/>
      <c r="T34" s="108"/>
    </row>
    <row r="35" spans="2:20">
      <c r="J35" s="125"/>
      <c r="K35" s="108"/>
      <c r="L35" s="108"/>
      <c r="M35" s="108"/>
      <c r="N35" s="108"/>
      <c r="O35" s="108"/>
      <c r="P35" s="125"/>
      <c r="Q35" s="108"/>
      <c r="R35" s="108"/>
      <c r="S35" s="108"/>
      <c r="T35" s="108"/>
    </row>
    <row r="36" spans="2:20" ht="15" customHeight="1">
      <c r="J36" s="162"/>
      <c r="K36" s="162"/>
      <c r="L36" s="162"/>
      <c r="M36" s="162"/>
      <c r="N36" s="162"/>
      <c r="O36" s="108"/>
      <c r="P36" s="162"/>
      <c r="Q36" s="162"/>
      <c r="R36" s="162"/>
      <c r="S36" s="162"/>
      <c r="T36" s="162"/>
    </row>
    <row r="37" spans="2:20">
      <c r="J37" s="109"/>
      <c r="K37" s="109"/>
      <c r="L37" s="109"/>
      <c r="M37" s="109"/>
      <c r="N37" s="109"/>
      <c r="O37" s="108"/>
      <c r="P37" s="109"/>
      <c r="Q37" s="109"/>
      <c r="R37" s="109"/>
      <c r="S37" s="109"/>
      <c r="T37" s="109"/>
    </row>
    <row r="38" spans="2:20">
      <c r="J38" s="107"/>
      <c r="K38" s="107"/>
      <c r="L38" s="107"/>
      <c r="M38" s="107"/>
      <c r="N38" s="107"/>
      <c r="O38" s="108"/>
      <c r="P38" s="107"/>
      <c r="Q38" s="107"/>
      <c r="R38" s="107"/>
      <c r="S38" s="107"/>
      <c r="T38" s="107"/>
    </row>
    <row r="39" spans="2:20">
      <c r="J39" s="123"/>
      <c r="K39" s="108"/>
      <c r="L39" s="108"/>
      <c r="M39" s="108"/>
      <c r="N39" s="108"/>
      <c r="O39" s="108"/>
      <c r="P39" s="123"/>
      <c r="Q39" s="108"/>
      <c r="R39" s="108"/>
      <c r="S39" s="108"/>
      <c r="T39" s="108"/>
    </row>
    <row r="40" spans="2:20">
      <c r="J40" s="124"/>
      <c r="K40" s="108"/>
      <c r="L40" s="108"/>
      <c r="M40" s="108"/>
      <c r="N40" s="108"/>
      <c r="O40" s="108"/>
      <c r="P40" s="124"/>
      <c r="Q40" s="108"/>
      <c r="R40" s="108"/>
      <c r="S40" s="108"/>
      <c r="T40" s="108"/>
    </row>
    <row r="41" spans="2:20">
      <c r="J41" s="125"/>
      <c r="K41" s="108"/>
      <c r="L41" s="108"/>
      <c r="M41" s="108"/>
      <c r="N41" s="108"/>
      <c r="O41" s="108"/>
      <c r="P41" s="125"/>
      <c r="Q41" s="108"/>
      <c r="R41" s="108"/>
      <c r="S41" s="108"/>
      <c r="T41" s="108"/>
    </row>
    <row r="42" spans="2:20">
      <c r="B42" s="70"/>
      <c r="J42" s="162"/>
      <c r="K42" s="162"/>
      <c r="L42" s="162"/>
      <c r="M42" s="162"/>
      <c r="N42" s="162"/>
      <c r="O42" s="108"/>
      <c r="P42" s="162"/>
      <c r="Q42" s="162"/>
      <c r="R42" s="162"/>
      <c r="S42" s="162"/>
      <c r="T42" s="162"/>
    </row>
    <row r="43" spans="2:20">
      <c r="B43" s="129"/>
      <c r="J43" s="109"/>
      <c r="K43" s="109"/>
      <c r="L43" s="109"/>
      <c r="M43" s="109"/>
      <c r="N43" s="109"/>
      <c r="O43" s="108"/>
      <c r="P43" s="109"/>
      <c r="Q43" s="109"/>
      <c r="R43" s="109"/>
      <c r="S43" s="109"/>
      <c r="T43" s="109"/>
    </row>
    <row r="44" spans="2:20">
      <c r="B44" s="70"/>
      <c r="J44" s="107"/>
      <c r="K44" s="107"/>
      <c r="L44" s="107"/>
      <c r="M44" s="107"/>
      <c r="N44" s="107"/>
      <c r="O44" s="108"/>
      <c r="P44" s="107"/>
      <c r="Q44" s="107"/>
      <c r="R44" s="107"/>
      <c r="S44" s="107"/>
      <c r="T44" s="107"/>
    </row>
    <row r="45" spans="2:20">
      <c r="J45" s="123"/>
      <c r="K45" s="108"/>
      <c r="L45" s="108"/>
      <c r="M45" s="108"/>
      <c r="N45" s="108"/>
      <c r="O45" s="108"/>
      <c r="P45" s="123"/>
      <c r="Q45" s="108"/>
      <c r="R45" s="108"/>
      <c r="S45" s="108"/>
      <c r="T45" s="108"/>
    </row>
  </sheetData>
  <mergeCells count="13">
    <mergeCell ref="J42:N42"/>
    <mergeCell ref="P42:T42"/>
    <mergeCell ref="J9:N9"/>
    <mergeCell ref="P9:T9"/>
    <mergeCell ref="J18:N18"/>
    <mergeCell ref="P18:T18"/>
    <mergeCell ref="J24:N24"/>
    <mergeCell ref="P24:T24"/>
    <mergeCell ref="B15:E15"/>
    <mergeCell ref="J30:N30"/>
    <mergeCell ref="P30:T30"/>
    <mergeCell ref="J36:N36"/>
    <mergeCell ref="P36:T3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21"/>
  <sheetViews>
    <sheetView showGridLines="0" zoomScaleNormal="100" workbookViewId="0">
      <selection sqref="A1:XFD1048576"/>
    </sheetView>
  </sheetViews>
  <sheetFormatPr baseColWidth="10" defaultColWidth="11.5" defaultRowHeight="11"/>
  <cols>
    <col min="1" max="1" width="3.5" style="173" customWidth="1"/>
    <col min="2" max="2" width="50.83203125" style="274" customWidth="1"/>
    <col min="3" max="8" width="11.5" style="173"/>
    <col min="9" max="9" width="58.5" style="173" customWidth="1"/>
    <col min="10" max="16384" width="11.5" style="173"/>
  </cols>
  <sheetData>
    <row r="2" spans="2:6">
      <c r="B2" s="273" t="s">
        <v>95</v>
      </c>
    </row>
    <row r="5" spans="2:6" ht="12">
      <c r="B5" s="275"/>
      <c r="C5" s="241" t="s">
        <v>21</v>
      </c>
    </row>
    <row r="6" spans="2:6" ht="12">
      <c r="B6" s="276" t="s">
        <v>61</v>
      </c>
      <c r="C6" s="277">
        <v>0.42097641239947498</v>
      </c>
    </row>
    <row r="7" spans="2:6" ht="12">
      <c r="B7" s="278" t="s">
        <v>131</v>
      </c>
      <c r="C7" s="279">
        <v>0.86292001908339722</v>
      </c>
    </row>
    <row r="8" spans="2:6" ht="12">
      <c r="B8" s="278" t="s">
        <v>28</v>
      </c>
      <c r="C8" s="279">
        <v>1.0867040049021086</v>
      </c>
    </row>
    <row r="9" spans="2:6" ht="12">
      <c r="B9" s="278" t="s">
        <v>35</v>
      </c>
      <c r="C9" s="279">
        <v>3.0168801435776196</v>
      </c>
    </row>
    <row r="10" spans="2:6" ht="12">
      <c r="B10" s="278" t="s">
        <v>22</v>
      </c>
      <c r="C10" s="279">
        <v>3.2906187163015166</v>
      </c>
      <c r="F10" s="280"/>
    </row>
    <row r="11" spans="2:6" ht="12">
      <c r="B11" s="278" t="s">
        <v>31</v>
      </c>
      <c r="C11" s="279">
        <v>3.7182895838696717</v>
      </c>
    </row>
    <row r="12" spans="2:6" ht="12">
      <c r="B12" s="278" t="s">
        <v>34</v>
      </c>
      <c r="C12" s="279">
        <v>7.9994904471439536</v>
      </c>
    </row>
    <row r="13" spans="2:6" ht="12">
      <c r="B13" s="278" t="s">
        <v>27</v>
      </c>
      <c r="C13" s="279">
        <v>23.429862653373053</v>
      </c>
    </row>
    <row r="14" spans="2:6" ht="12">
      <c r="B14" s="281" t="s">
        <v>96</v>
      </c>
      <c r="C14" s="271">
        <v>0.82758512887227942</v>
      </c>
    </row>
    <row r="15" spans="2:6" ht="12">
      <c r="B15" s="281" t="s">
        <v>20</v>
      </c>
      <c r="C15" s="271">
        <v>9.2312628938110048</v>
      </c>
    </row>
    <row r="16" spans="2:6" ht="12">
      <c r="B16" s="281" t="s">
        <v>19</v>
      </c>
      <c r="C16" s="271">
        <v>21.935753755660567</v>
      </c>
    </row>
    <row r="17" spans="2:3" ht="12">
      <c r="B17" s="281" t="s">
        <v>18</v>
      </c>
      <c r="C17" s="271">
        <v>24.179656241005354</v>
      </c>
    </row>
    <row r="18" spans="2:3" ht="12">
      <c r="B18" s="282" t="s">
        <v>132</v>
      </c>
      <c r="C18" s="283">
        <v>56.174258019349196</v>
      </c>
    </row>
    <row r="19" spans="2:3" ht="12">
      <c r="B19" s="284" t="s">
        <v>38</v>
      </c>
      <c r="C19" s="283">
        <v>100</v>
      </c>
    </row>
    <row r="21" spans="2:3" ht="105.75" customHeight="1">
      <c r="B21" s="272" t="s">
        <v>162</v>
      </c>
      <c r="C21" s="272"/>
    </row>
  </sheetData>
  <sortState xmlns:xlrd2="http://schemas.microsoft.com/office/spreadsheetml/2017/richdata2" ref="B42:C49">
    <sortCondition ref="C42:C49"/>
  </sortState>
  <mergeCells count="1">
    <mergeCell ref="B21:C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38"/>
  <sheetViews>
    <sheetView showGridLines="0" zoomScaleNormal="100" workbookViewId="0">
      <selection activeCell="H55" sqref="H55"/>
    </sheetView>
  </sheetViews>
  <sheetFormatPr baseColWidth="10" defaultColWidth="11.5" defaultRowHeight="11"/>
  <cols>
    <col min="1" max="1" width="3" style="25" customWidth="1"/>
    <col min="2" max="2" width="51.33203125" style="25" customWidth="1"/>
    <col min="3" max="3" width="11.5" style="74"/>
    <col min="4" max="4" width="11.5" style="94"/>
    <col min="5" max="16384" width="11.5" style="25"/>
  </cols>
  <sheetData>
    <row r="2" spans="2:4">
      <c r="B2" s="69" t="s">
        <v>97</v>
      </c>
    </row>
    <row r="6" spans="2:4">
      <c r="B6" s="95"/>
      <c r="C6" s="96" t="s">
        <v>101</v>
      </c>
    </row>
    <row r="7" spans="2:4" ht="24">
      <c r="B7" s="97" t="s">
        <v>55</v>
      </c>
      <c r="C7" s="98"/>
      <c r="D7" s="99"/>
    </row>
    <row r="8" spans="2:4" ht="12">
      <c r="B8" s="100" t="s">
        <v>50</v>
      </c>
      <c r="C8" s="101">
        <v>62.410205967610224</v>
      </c>
    </row>
    <row r="9" spans="2:4" ht="12">
      <c r="B9" s="100" t="s">
        <v>51</v>
      </c>
      <c r="C9" s="101">
        <v>30.21467161168297</v>
      </c>
    </row>
    <row r="10" spans="2:4" ht="12">
      <c r="B10" s="102" t="s">
        <v>52</v>
      </c>
      <c r="C10" s="103">
        <v>7.3751224207068162</v>
      </c>
    </row>
    <row r="11" spans="2:4">
      <c r="B11" s="104"/>
      <c r="C11" s="105"/>
    </row>
    <row r="12" spans="2:4" ht="24">
      <c r="B12" s="97" t="s">
        <v>56</v>
      </c>
      <c r="C12" s="106"/>
    </row>
    <row r="13" spans="2:4" ht="12">
      <c r="B13" s="100" t="s">
        <v>50</v>
      </c>
      <c r="C13" s="101">
        <v>74.683470477293042</v>
      </c>
    </row>
    <row r="14" spans="2:4" ht="12">
      <c r="B14" s="100" t="s">
        <v>51</v>
      </c>
      <c r="C14" s="101">
        <v>21.282401126215937</v>
      </c>
    </row>
    <row r="15" spans="2:4" ht="12">
      <c r="B15" s="102" t="s">
        <v>52</v>
      </c>
      <c r="C15" s="103">
        <v>4.034128396491</v>
      </c>
    </row>
    <row r="16" spans="2:4">
      <c r="B16" s="104"/>
      <c r="C16" s="105"/>
    </row>
    <row r="17" spans="2:3" ht="25.5" customHeight="1">
      <c r="B17" s="97" t="s">
        <v>57</v>
      </c>
      <c r="C17" s="106"/>
    </row>
    <row r="18" spans="2:3" ht="12">
      <c r="B18" s="100" t="s">
        <v>53</v>
      </c>
      <c r="C18" s="101">
        <v>39.010545467336421</v>
      </c>
    </row>
    <row r="19" spans="2:3" ht="12">
      <c r="B19" s="100" t="s">
        <v>54</v>
      </c>
      <c r="C19" s="101">
        <v>22.43792817366549</v>
      </c>
    </row>
    <row r="20" spans="2:3" ht="12">
      <c r="B20" s="102" t="s">
        <v>50</v>
      </c>
      <c r="C20" s="103">
        <v>38.551526358998089</v>
      </c>
    </row>
    <row r="21" spans="2:3">
      <c r="B21" s="104"/>
      <c r="C21" s="105"/>
    </row>
    <row r="22" spans="2:3" ht="12">
      <c r="B22" s="97" t="s">
        <v>98</v>
      </c>
      <c r="C22" s="106"/>
    </row>
    <row r="23" spans="2:3" ht="12">
      <c r="B23" s="100" t="s">
        <v>53</v>
      </c>
      <c r="C23" s="101">
        <v>56.864507059127078</v>
      </c>
    </row>
    <row r="24" spans="2:3" ht="12">
      <c r="B24" s="100" t="s">
        <v>54</v>
      </c>
      <c r="C24" s="101">
        <v>9.5387314151818838</v>
      </c>
    </row>
    <row r="25" spans="2:3" ht="12">
      <c r="B25" s="100" t="s">
        <v>99</v>
      </c>
      <c r="C25" s="101">
        <v>17.623246512434164</v>
      </c>
    </row>
    <row r="26" spans="2:3" ht="12">
      <c r="B26" s="102" t="s">
        <v>100</v>
      </c>
      <c r="C26" s="103">
        <v>15.973515013256884</v>
      </c>
    </row>
    <row r="28" spans="2:3">
      <c r="B28" s="258" t="s">
        <v>163</v>
      </c>
      <c r="C28" s="245"/>
    </row>
    <row r="29" spans="2:3">
      <c r="B29" s="245"/>
      <c r="C29" s="245"/>
    </row>
    <row r="30" spans="2:3">
      <c r="B30" s="245"/>
      <c r="C30" s="245"/>
    </row>
    <row r="31" spans="2:3">
      <c r="B31" s="245"/>
      <c r="C31" s="245"/>
    </row>
    <row r="32" spans="2:3">
      <c r="B32" s="245"/>
      <c r="C32" s="245"/>
    </row>
    <row r="33" spans="2:3">
      <c r="B33" s="245"/>
      <c r="C33" s="245"/>
    </row>
    <row r="34" spans="2:3">
      <c r="B34" s="245"/>
      <c r="C34" s="245"/>
    </row>
    <row r="35" spans="2:3">
      <c r="B35" s="245"/>
      <c r="C35" s="245"/>
    </row>
    <row r="36" spans="2:3">
      <c r="B36" s="245"/>
      <c r="C36" s="245"/>
    </row>
    <row r="37" spans="2:3">
      <c r="B37" s="245"/>
      <c r="C37" s="245"/>
    </row>
    <row r="38" spans="2:3">
      <c r="B38" s="245"/>
      <c r="C38" s="245"/>
    </row>
  </sheetData>
  <mergeCells count="1">
    <mergeCell ref="B28:C3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
    <pageSetUpPr fitToPage="1"/>
  </sheetPr>
  <dimension ref="B2:AJ20"/>
  <sheetViews>
    <sheetView showGridLines="0" zoomScaleNormal="100" workbookViewId="0">
      <pane xSplit="7" topLeftCell="H1" activePane="topRight" state="frozen"/>
      <selection activeCell="B19" sqref="B19:I19"/>
      <selection pane="topRight" sqref="A1:XFD1048576"/>
    </sheetView>
  </sheetViews>
  <sheetFormatPr baseColWidth="10" defaultColWidth="11.5" defaultRowHeight="11"/>
  <cols>
    <col min="1" max="1" width="3.6640625" style="25" customWidth="1"/>
    <col min="2" max="2" width="33.1640625" style="25" customWidth="1"/>
    <col min="3" max="37" width="10.6640625" style="25" customWidth="1"/>
    <col min="38" max="16384" width="11.5" style="25"/>
  </cols>
  <sheetData>
    <row r="2" spans="2:36">
      <c r="B2" s="4" t="s">
        <v>102</v>
      </c>
      <c r="C2" s="72"/>
      <c r="D2" s="72"/>
      <c r="E2" s="72"/>
      <c r="F2" s="72"/>
      <c r="G2" s="72"/>
      <c r="H2" s="72"/>
      <c r="I2" s="72"/>
      <c r="J2" s="72"/>
      <c r="K2" s="72"/>
      <c r="L2" s="72"/>
      <c r="M2" s="72"/>
      <c r="N2" s="72"/>
      <c r="O2" s="72"/>
      <c r="P2" s="72"/>
      <c r="Q2" s="72"/>
      <c r="R2" s="72"/>
      <c r="S2" s="72"/>
    </row>
    <row r="4" spans="2:36">
      <c r="B4" s="164" t="s">
        <v>5</v>
      </c>
      <c r="C4" s="149">
        <v>2018</v>
      </c>
      <c r="D4" s="150"/>
      <c r="E4" s="150"/>
      <c r="F4" s="150"/>
      <c r="G4" s="151"/>
      <c r="H4" s="149">
        <v>2014</v>
      </c>
      <c r="I4" s="150"/>
      <c r="J4" s="150"/>
      <c r="K4" s="150"/>
      <c r="L4" s="151"/>
      <c r="M4" s="149">
        <v>2010</v>
      </c>
      <c r="N4" s="150"/>
      <c r="O4" s="150"/>
      <c r="P4" s="150"/>
      <c r="Q4" s="151"/>
      <c r="R4" s="149">
        <v>2006</v>
      </c>
      <c r="S4" s="150"/>
      <c r="T4" s="150"/>
      <c r="U4" s="150"/>
      <c r="V4" s="151"/>
      <c r="W4" s="143"/>
      <c r="X4" s="143"/>
      <c r="Y4" s="149" t="s">
        <v>45</v>
      </c>
      <c r="Z4" s="150"/>
      <c r="AA4" s="151"/>
      <c r="AB4" s="149" t="s">
        <v>46</v>
      </c>
      <c r="AC4" s="150"/>
      <c r="AD4" s="151"/>
      <c r="AE4" s="149" t="s">
        <v>47</v>
      </c>
      <c r="AF4" s="150"/>
      <c r="AG4" s="151"/>
      <c r="AH4" s="149" t="s">
        <v>48</v>
      </c>
      <c r="AI4" s="150"/>
      <c r="AJ4" s="151"/>
    </row>
    <row r="5" spans="2:36" ht="60">
      <c r="B5" s="165"/>
      <c r="C5" s="6" t="s">
        <v>0</v>
      </c>
      <c r="D5" s="6" t="s">
        <v>1</v>
      </c>
      <c r="E5" s="6" t="s">
        <v>41</v>
      </c>
      <c r="F5" s="6" t="s">
        <v>42</v>
      </c>
      <c r="G5" s="6" t="s">
        <v>49</v>
      </c>
      <c r="H5" s="6" t="s">
        <v>0</v>
      </c>
      <c r="I5" s="6" t="s">
        <v>1</v>
      </c>
      <c r="J5" s="6" t="s">
        <v>41</v>
      </c>
      <c r="K5" s="6" t="s">
        <v>42</v>
      </c>
      <c r="L5" s="6" t="s">
        <v>49</v>
      </c>
      <c r="M5" s="6" t="s">
        <v>0</v>
      </c>
      <c r="N5" s="6" t="s">
        <v>1</v>
      </c>
      <c r="O5" s="6" t="s">
        <v>41</v>
      </c>
      <c r="P5" s="6" t="s">
        <v>42</v>
      </c>
      <c r="Q5" s="6" t="s">
        <v>49</v>
      </c>
      <c r="R5" s="6" t="s">
        <v>0</v>
      </c>
      <c r="S5" s="6" t="s">
        <v>1</v>
      </c>
      <c r="T5" s="6" t="s">
        <v>41</v>
      </c>
      <c r="U5" s="6" t="s">
        <v>42</v>
      </c>
      <c r="V5" s="6" t="s">
        <v>49</v>
      </c>
      <c r="W5" s="6"/>
      <c r="X5" s="6"/>
      <c r="Y5" s="6" t="s">
        <v>0</v>
      </c>
      <c r="Z5" s="6" t="s">
        <v>1</v>
      </c>
      <c r="AA5" s="6" t="s">
        <v>41</v>
      </c>
      <c r="AB5" s="6" t="s">
        <v>0</v>
      </c>
      <c r="AC5" s="6" t="s">
        <v>1</v>
      </c>
      <c r="AD5" s="6" t="s">
        <v>41</v>
      </c>
      <c r="AE5" s="6" t="s">
        <v>0</v>
      </c>
      <c r="AF5" s="6" t="s">
        <v>1</v>
      </c>
      <c r="AG5" s="6" t="s">
        <v>41</v>
      </c>
      <c r="AH5" s="6" t="s">
        <v>0</v>
      </c>
      <c r="AI5" s="6" t="s">
        <v>1</v>
      </c>
      <c r="AJ5" s="6" t="s">
        <v>41</v>
      </c>
    </row>
    <row r="6" spans="2:36" s="82" customFormat="1" ht="12">
      <c r="B6" s="7" t="s">
        <v>15</v>
      </c>
      <c r="C6" s="75">
        <v>8260</v>
      </c>
      <c r="D6" s="75">
        <v>345920</v>
      </c>
      <c r="E6" s="75">
        <v>311650</v>
      </c>
      <c r="F6" s="76">
        <v>0.58923343487968283</v>
      </c>
      <c r="G6" s="76">
        <v>0.41076656512031734</v>
      </c>
      <c r="H6" s="77">
        <v>7670</v>
      </c>
      <c r="I6" s="77">
        <v>331730</v>
      </c>
      <c r="J6" s="75">
        <v>334730</v>
      </c>
      <c r="K6" s="78">
        <v>0.59089328745609004</v>
      </c>
      <c r="L6" s="78">
        <v>0.40910671254390996</v>
      </c>
      <c r="M6" s="77">
        <v>7030</v>
      </c>
      <c r="N6" s="77">
        <v>300320</v>
      </c>
      <c r="O6" s="79">
        <v>312310</v>
      </c>
      <c r="P6" s="78">
        <v>0.58708452652916709</v>
      </c>
      <c r="Q6" s="78">
        <v>0.41291547347083291</v>
      </c>
      <c r="R6" s="77">
        <v>6110</v>
      </c>
      <c r="S6" s="77">
        <v>268620</v>
      </c>
      <c r="T6" s="79">
        <v>267760</v>
      </c>
      <c r="U6" s="78">
        <v>0.58710088920571701</v>
      </c>
      <c r="V6" s="78">
        <v>0.41289911079428299</v>
      </c>
      <c r="W6" s="77">
        <f>D6-S6</f>
        <v>77300</v>
      </c>
      <c r="X6" s="77">
        <f>E6-T6</f>
        <v>43890</v>
      </c>
      <c r="Y6" s="80">
        <v>7.6471419220237286E-2</v>
      </c>
      <c r="Z6" s="80">
        <v>4.2802104152535957E-2</v>
      </c>
      <c r="AA6" s="81">
        <v>7.0021768203980914E-2</v>
      </c>
      <c r="AB6" s="80">
        <v>9.1361889853422515E-2</v>
      </c>
      <c r="AC6" s="80">
        <v>0.10458650221766407</v>
      </c>
      <c r="AD6" s="81">
        <v>7.1801374864655682E-2</v>
      </c>
      <c r="AE6" s="80">
        <v>0.15083524402227316</v>
      </c>
      <c r="AF6" s="80">
        <v>0.11800400568837531</v>
      </c>
      <c r="AG6" s="81">
        <v>0.16634841538248463</v>
      </c>
      <c r="AH6" s="80">
        <v>0.35202412610546996</v>
      </c>
      <c r="AI6" s="80">
        <v>0.28778982793409225</v>
      </c>
      <c r="AJ6" s="81">
        <v>0.33762761593823015</v>
      </c>
    </row>
    <row r="7" spans="2:36" ht="12">
      <c r="B7" s="7" t="s">
        <v>44</v>
      </c>
      <c r="C7" s="83">
        <v>6790</v>
      </c>
      <c r="D7" s="83">
        <v>290280</v>
      </c>
      <c r="E7" s="83">
        <v>293980</v>
      </c>
      <c r="F7" s="84">
        <v>0.59662082907216207</v>
      </c>
      <c r="G7" s="84">
        <v>0.40337917092783815</v>
      </c>
      <c r="H7" s="83">
        <v>6410</v>
      </c>
      <c r="I7" s="83">
        <v>281620</v>
      </c>
      <c r="J7" s="83">
        <v>281890</v>
      </c>
      <c r="K7" s="84">
        <v>0.59557994834291739</v>
      </c>
      <c r="L7" s="84">
        <v>0.40442005165708261</v>
      </c>
      <c r="M7" s="83">
        <v>5910</v>
      </c>
      <c r="N7" s="83">
        <v>257570</v>
      </c>
      <c r="O7" s="83">
        <v>265500</v>
      </c>
      <c r="P7" s="84">
        <v>0.59054658455474118</v>
      </c>
      <c r="Q7" s="84">
        <v>0.40945341544525882</v>
      </c>
      <c r="R7" s="83">
        <v>5390</v>
      </c>
      <c r="S7" s="83">
        <v>241500</v>
      </c>
      <c r="T7" s="83">
        <v>240790</v>
      </c>
      <c r="U7" s="84">
        <v>0.58791518905880991</v>
      </c>
      <c r="V7" s="84">
        <v>0.4120848109411902</v>
      </c>
      <c r="W7" s="77">
        <f t="shared" ref="W7:W17" si="0">D7-S7</f>
        <v>48780</v>
      </c>
      <c r="X7" s="77">
        <f t="shared" ref="X7:X17" si="1">E7-T7</f>
        <v>53190</v>
      </c>
      <c r="Y7" s="85">
        <v>6.0449282279469121E-2</v>
      </c>
      <c r="Z7" s="85">
        <v>3.0743276448572936E-2</v>
      </c>
      <c r="AA7" s="85">
        <v>4.2875120364424625E-2</v>
      </c>
      <c r="AB7" s="85">
        <v>8.4674005080440304E-2</v>
      </c>
      <c r="AC7" s="85">
        <v>9.3363460597731138E-2</v>
      </c>
      <c r="AD7" s="85">
        <v>6.1733068155268959E-2</v>
      </c>
      <c r="AE7" s="85">
        <v>9.6157416001485058E-2</v>
      </c>
      <c r="AF7" s="85">
        <v>6.6581088635375471E-2</v>
      </c>
      <c r="AG7" s="85">
        <v>0.10261892539234947</v>
      </c>
      <c r="AH7" s="85">
        <v>0.26084604659365135</v>
      </c>
      <c r="AI7" s="85">
        <v>0.20201239363133816</v>
      </c>
      <c r="AJ7" s="85">
        <v>0.2208803196106201</v>
      </c>
    </row>
    <row r="8" spans="2:36" ht="12">
      <c r="B8" s="12" t="s">
        <v>2</v>
      </c>
      <c r="C8" s="86"/>
      <c r="D8" s="86"/>
      <c r="E8" s="86"/>
      <c r="F8" s="87"/>
      <c r="G8" s="87"/>
      <c r="H8" s="86"/>
      <c r="I8" s="86"/>
      <c r="J8" s="86"/>
      <c r="K8" s="86"/>
      <c r="L8" s="86"/>
      <c r="M8" s="86"/>
      <c r="N8" s="86"/>
      <c r="O8" s="86"/>
      <c r="P8" s="86"/>
      <c r="Q8" s="86"/>
      <c r="R8" s="86"/>
      <c r="S8" s="86"/>
      <c r="T8" s="86"/>
      <c r="U8" s="86"/>
      <c r="V8" s="86"/>
      <c r="W8" s="77">
        <f t="shared" si="0"/>
        <v>0</v>
      </c>
      <c r="X8" s="77">
        <f t="shared" si="1"/>
        <v>0</v>
      </c>
      <c r="Y8" s="88"/>
      <c r="Z8" s="88"/>
      <c r="AA8" s="88"/>
      <c r="AB8" s="88"/>
      <c r="AC8" s="88"/>
      <c r="AD8" s="88"/>
      <c r="AE8" s="88"/>
      <c r="AF8" s="88"/>
      <c r="AG8" s="88"/>
      <c r="AH8" s="88"/>
      <c r="AI8" s="88"/>
      <c r="AJ8" s="89"/>
    </row>
    <row r="9" spans="2:36" ht="24">
      <c r="B9" s="27" t="s">
        <v>71</v>
      </c>
      <c r="C9" s="90">
        <v>1500</v>
      </c>
      <c r="D9" s="90">
        <v>119830</v>
      </c>
      <c r="E9" s="90">
        <v>125650</v>
      </c>
      <c r="F9" s="91">
        <v>0.62396367513561057</v>
      </c>
      <c r="G9" s="91">
        <v>0.37603632486438943</v>
      </c>
      <c r="H9" s="90">
        <v>1490</v>
      </c>
      <c r="I9" s="90">
        <v>119360</v>
      </c>
      <c r="J9" s="90">
        <v>122590</v>
      </c>
      <c r="K9" s="91">
        <v>0.61411553708833244</v>
      </c>
      <c r="L9" s="91">
        <v>0.38588446291166756</v>
      </c>
      <c r="M9" s="90">
        <v>1440</v>
      </c>
      <c r="N9" s="90">
        <v>112100</v>
      </c>
      <c r="O9" s="90">
        <v>117750</v>
      </c>
      <c r="P9" s="91">
        <v>0.60685948071451057</v>
      </c>
      <c r="Q9" s="91">
        <v>0.39314051928548938</v>
      </c>
      <c r="R9" s="90">
        <v>1440</v>
      </c>
      <c r="S9" s="90">
        <v>107990</v>
      </c>
      <c r="T9" s="90">
        <v>109210</v>
      </c>
      <c r="U9" s="91">
        <v>0.60143921443298376</v>
      </c>
      <c r="V9" s="91">
        <v>0.39856078556701613</v>
      </c>
      <c r="W9" s="77">
        <f t="shared" si="0"/>
        <v>11840</v>
      </c>
      <c r="X9" s="77">
        <f t="shared" si="1"/>
        <v>16440</v>
      </c>
      <c r="Y9" s="92">
        <v>4.0241448692152921E-3</v>
      </c>
      <c r="Z9" s="92">
        <v>3.9574815683646554E-3</v>
      </c>
      <c r="AA9" s="92">
        <v>2.5014484568218101E-2</v>
      </c>
      <c r="AB9" s="92">
        <v>3.254847645429363E-2</v>
      </c>
      <c r="AC9" s="92">
        <v>6.472561193177763E-2</v>
      </c>
      <c r="AD9" s="92">
        <v>4.1092414693621501E-2</v>
      </c>
      <c r="AE9" s="92">
        <v>6.93000693000693E-4</v>
      </c>
      <c r="AF9" s="92">
        <v>3.8144186692596192E-2</v>
      </c>
      <c r="AG9" s="92">
        <v>7.8169786926225379E-2</v>
      </c>
      <c r="AH9" s="92">
        <v>3.7422037422037424E-2</v>
      </c>
      <c r="AI9" s="92">
        <v>0.10971306199935181</v>
      </c>
      <c r="AJ9" s="92">
        <v>0.15055250515058008</v>
      </c>
    </row>
    <row r="10" spans="2:36" ht="25">
      <c r="B10" s="27" t="s">
        <v>74</v>
      </c>
      <c r="C10" s="90">
        <v>160</v>
      </c>
      <c r="D10" s="90">
        <v>11230</v>
      </c>
      <c r="E10" s="90">
        <v>8880</v>
      </c>
      <c r="F10" s="91">
        <v>0.59261685747921178</v>
      </c>
      <c r="G10" s="91">
        <v>0.40738314252078811</v>
      </c>
      <c r="H10" s="90">
        <v>150</v>
      </c>
      <c r="I10" s="90">
        <v>10970</v>
      </c>
      <c r="J10" s="90">
        <v>8890</v>
      </c>
      <c r="K10" s="91">
        <v>0.65584882248666077</v>
      </c>
      <c r="L10" s="91">
        <v>0.34415117751333918</v>
      </c>
      <c r="M10" s="90">
        <v>130</v>
      </c>
      <c r="N10" s="90">
        <v>10860</v>
      </c>
      <c r="O10" s="90">
        <v>9170</v>
      </c>
      <c r="P10" s="91">
        <v>0.6562089787522194</v>
      </c>
      <c r="Q10" s="91">
        <v>0.34379102124778066</v>
      </c>
      <c r="R10" s="90">
        <v>120</v>
      </c>
      <c r="S10" s="90">
        <v>10490</v>
      </c>
      <c r="T10" s="90">
        <v>8540</v>
      </c>
      <c r="U10" s="91">
        <v>0.68036223394964257</v>
      </c>
      <c r="V10" s="91">
        <v>0.31963776605035737</v>
      </c>
      <c r="W10" s="77">
        <f t="shared" si="0"/>
        <v>740</v>
      </c>
      <c r="X10" s="77">
        <f t="shared" si="1"/>
        <v>340</v>
      </c>
      <c r="Y10" s="92">
        <v>5.9602649006622516E-2</v>
      </c>
      <c r="Z10" s="92">
        <v>2.3692377826404102E-2</v>
      </c>
      <c r="AA10" s="92">
        <v>-3.7803626539435292E-4</v>
      </c>
      <c r="AB10" s="92">
        <v>0.15267175572519084</v>
      </c>
      <c r="AC10" s="92">
        <v>1.0037756699511926E-2</v>
      </c>
      <c r="AD10" s="92">
        <v>-3.0977981397587579E-2</v>
      </c>
      <c r="AE10" s="92">
        <v>9.166666666666666E-2</v>
      </c>
      <c r="AF10" s="92">
        <v>3.5275050052435884E-2</v>
      </c>
      <c r="AG10" s="92">
        <v>7.3604975998126793E-2</v>
      </c>
      <c r="AH10" s="92">
        <v>0.33333333333333331</v>
      </c>
      <c r="AI10" s="92">
        <v>7.0441224139574807E-2</v>
      </c>
      <c r="AJ10" s="92">
        <v>3.9953572181243374E-2</v>
      </c>
    </row>
    <row r="11" spans="2:36" ht="12">
      <c r="B11" s="27" t="s">
        <v>72</v>
      </c>
      <c r="C11" s="90">
        <v>710</v>
      </c>
      <c r="D11" s="90">
        <v>29300</v>
      </c>
      <c r="E11" s="90">
        <v>29310</v>
      </c>
      <c r="F11" s="91">
        <v>0.55815205804847923</v>
      </c>
      <c r="G11" s="91">
        <v>0.44184794195152072</v>
      </c>
      <c r="H11" s="90">
        <v>670</v>
      </c>
      <c r="I11" s="90">
        <v>27630</v>
      </c>
      <c r="J11" s="90">
        <v>27220</v>
      </c>
      <c r="K11" s="91">
        <v>0.55881931854467715</v>
      </c>
      <c r="L11" s="91">
        <v>0.44118068145532285</v>
      </c>
      <c r="M11" s="90">
        <v>580</v>
      </c>
      <c r="N11" s="90">
        <v>22540</v>
      </c>
      <c r="O11" s="90">
        <v>23500</v>
      </c>
      <c r="P11" s="91">
        <v>0.55525977601372678</v>
      </c>
      <c r="Q11" s="91">
        <v>0.44474022398627328</v>
      </c>
      <c r="R11" s="90">
        <v>480</v>
      </c>
      <c r="S11" s="90">
        <v>19620</v>
      </c>
      <c r="T11" s="90">
        <v>19620</v>
      </c>
      <c r="U11" s="91">
        <v>0.55565075877621284</v>
      </c>
      <c r="V11" s="91">
        <v>0.44434924122378722</v>
      </c>
      <c r="W11" s="77">
        <f t="shared" si="0"/>
        <v>9680</v>
      </c>
      <c r="X11" s="77">
        <f t="shared" si="1"/>
        <v>9690</v>
      </c>
      <c r="Y11" s="92">
        <v>5.5306427503736919E-2</v>
      </c>
      <c r="Z11" s="92">
        <v>6.0554509917475026E-2</v>
      </c>
      <c r="AA11" s="92">
        <v>7.6787768282891675E-2</v>
      </c>
      <c r="AB11" s="92">
        <v>0.15544041450777202</v>
      </c>
      <c r="AC11" s="92">
        <v>0.22589519456893109</v>
      </c>
      <c r="AD11" s="92">
        <v>0.15818295512380526</v>
      </c>
      <c r="AE11" s="92">
        <v>0.1962809917355372</v>
      </c>
      <c r="AF11" s="92">
        <v>0.14855774131077362</v>
      </c>
      <c r="AG11" s="92">
        <v>0.19787082636836201</v>
      </c>
      <c r="AH11" s="92">
        <v>0.45867768595041325</v>
      </c>
      <c r="AI11" s="92">
        <v>0.49327285699724799</v>
      </c>
      <c r="AJ11" s="92">
        <v>0.49388535827132801</v>
      </c>
    </row>
    <row r="12" spans="2:36" ht="24">
      <c r="B12" s="27" t="s">
        <v>73</v>
      </c>
      <c r="C12" s="90">
        <v>1290</v>
      </c>
      <c r="D12" s="90">
        <v>38400</v>
      </c>
      <c r="E12" s="90">
        <v>36150</v>
      </c>
      <c r="F12" s="91">
        <v>0.60301134624134323</v>
      </c>
      <c r="G12" s="91">
        <v>0.39698865375865683</v>
      </c>
      <c r="H12" s="90">
        <v>1270</v>
      </c>
      <c r="I12" s="90">
        <v>39080</v>
      </c>
      <c r="J12" s="90">
        <v>37180</v>
      </c>
      <c r="K12" s="91">
        <v>0.60478032403321647</v>
      </c>
      <c r="L12" s="91">
        <v>0.39521967596678342</v>
      </c>
      <c r="M12" s="90">
        <v>1240</v>
      </c>
      <c r="N12" s="90">
        <v>38400</v>
      </c>
      <c r="O12" s="90">
        <v>38030</v>
      </c>
      <c r="P12" s="91">
        <v>0.59483019386447555</v>
      </c>
      <c r="Q12" s="91">
        <v>0.4051698061355245</v>
      </c>
      <c r="R12" s="90">
        <v>1200</v>
      </c>
      <c r="S12" s="90">
        <v>38530</v>
      </c>
      <c r="T12" s="90">
        <v>38530</v>
      </c>
      <c r="U12" s="91">
        <v>0.59013800142082684</v>
      </c>
      <c r="V12" s="91">
        <v>0.40986199857917327</v>
      </c>
      <c r="W12" s="77">
        <f t="shared" si="0"/>
        <v>-130</v>
      </c>
      <c r="X12" s="77">
        <f t="shared" si="1"/>
        <v>-2380</v>
      </c>
      <c r="Y12" s="92">
        <v>1.771267245461712E-2</v>
      </c>
      <c r="Z12" s="92">
        <v>-1.7325221974872688E-2</v>
      </c>
      <c r="AA12" s="92">
        <v>-2.7710934218181847E-2</v>
      </c>
      <c r="AB12" s="92">
        <v>2.5910931174089068E-2</v>
      </c>
      <c r="AC12" s="92">
        <v>1.7760879189562227E-2</v>
      </c>
      <c r="AD12" s="92">
        <v>-2.2470054433744526E-2</v>
      </c>
      <c r="AE12" s="92">
        <v>2.5747508305647839E-2</v>
      </c>
      <c r="AF12" s="92">
        <v>-3.2964751077194624E-3</v>
      </c>
      <c r="AG12" s="92">
        <v>-1.2853478404194565E-2</v>
      </c>
      <c r="AH12" s="92">
        <v>7.0965079734219172E-2</v>
      </c>
      <c r="AI12" s="92">
        <v>-3.1689508383948382E-3</v>
      </c>
      <c r="AJ12" s="92">
        <v>-6.1774804028448295E-2</v>
      </c>
    </row>
    <row r="13" spans="2:36" ht="24">
      <c r="B13" s="27" t="s">
        <v>10</v>
      </c>
      <c r="C13" s="90">
        <v>1820</v>
      </c>
      <c r="D13" s="90">
        <v>53710</v>
      </c>
      <c r="E13" s="90">
        <v>55820</v>
      </c>
      <c r="F13" s="91">
        <v>0.56285268601482341</v>
      </c>
      <c r="G13" s="91">
        <v>0.43714731398517659</v>
      </c>
      <c r="H13" s="90">
        <v>1640</v>
      </c>
      <c r="I13" s="90">
        <v>49970</v>
      </c>
      <c r="J13" s="90">
        <v>50630</v>
      </c>
      <c r="K13" s="91">
        <v>0.56531501251914895</v>
      </c>
      <c r="L13" s="91">
        <v>0.43468498748085105</v>
      </c>
      <c r="M13" s="90">
        <v>1520</v>
      </c>
      <c r="N13" s="90">
        <v>44960</v>
      </c>
      <c r="O13" s="90">
        <v>47050</v>
      </c>
      <c r="P13" s="91">
        <v>0.5644710667971522</v>
      </c>
      <c r="Q13" s="91">
        <v>0.43552893320284769</v>
      </c>
      <c r="R13" s="90">
        <v>1410</v>
      </c>
      <c r="S13" s="90">
        <v>42920</v>
      </c>
      <c r="T13" s="90">
        <v>42940</v>
      </c>
      <c r="U13" s="91">
        <v>0.55356358338274869</v>
      </c>
      <c r="V13" s="91">
        <v>0.44643641661725136</v>
      </c>
      <c r="W13" s="77">
        <f t="shared" si="0"/>
        <v>10790</v>
      </c>
      <c r="X13" s="77">
        <f t="shared" si="1"/>
        <v>12880</v>
      </c>
      <c r="Y13" s="92">
        <v>0.10696025380401708</v>
      </c>
      <c r="Z13" s="92">
        <v>7.484783652883964E-2</v>
      </c>
      <c r="AA13" s="92">
        <v>0.10239162874393437</v>
      </c>
      <c r="AB13" s="92">
        <v>8.0210387902695593E-2</v>
      </c>
      <c r="AC13" s="92">
        <v>0.11126926584080243</v>
      </c>
      <c r="AD13" s="92">
        <v>7.6077209225596215E-2</v>
      </c>
      <c r="AE13" s="92">
        <v>8.1023454157782518E-2</v>
      </c>
      <c r="AF13" s="92">
        <v>4.7502562668903181E-2</v>
      </c>
      <c r="AG13" s="92">
        <v>9.5701956594634943E-2</v>
      </c>
      <c r="AH13" s="92">
        <v>0.29263375764036964</v>
      </c>
      <c r="AI13" s="92">
        <v>0.25118458205199889</v>
      </c>
      <c r="AJ13" s="92">
        <v>0.29978576751117736</v>
      </c>
    </row>
    <row r="14" spans="2:36" ht="49">
      <c r="B14" s="18" t="s">
        <v>103</v>
      </c>
      <c r="C14" s="90">
        <v>100</v>
      </c>
      <c r="D14" s="90">
        <v>3650</v>
      </c>
      <c r="E14" s="90">
        <v>3530</v>
      </c>
      <c r="F14" s="91">
        <v>0.53970354038440393</v>
      </c>
      <c r="G14" s="91">
        <v>0.46029645961559612</v>
      </c>
      <c r="H14" s="90">
        <v>90</v>
      </c>
      <c r="I14" s="90">
        <v>3320</v>
      </c>
      <c r="J14" s="90">
        <v>3180</v>
      </c>
      <c r="K14" s="91">
        <v>0.52485904367243874</v>
      </c>
      <c r="L14" s="91">
        <v>0.4751409563275612</v>
      </c>
      <c r="M14" s="90">
        <v>110</v>
      </c>
      <c r="N14" s="90">
        <v>4330</v>
      </c>
      <c r="O14" s="90">
        <v>4460</v>
      </c>
      <c r="P14" s="91">
        <v>0.53171687481002028</v>
      </c>
      <c r="Q14" s="91">
        <v>0.46828312518997972</v>
      </c>
      <c r="R14" s="90">
        <v>100</v>
      </c>
      <c r="S14" s="90">
        <v>4150</v>
      </c>
      <c r="T14" s="90">
        <v>4150</v>
      </c>
      <c r="U14" s="91">
        <v>0.53560961946644436</v>
      </c>
      <c r="V14" s="91">
        <v>0.46439038053355564</v>
      </c>
      <c r="W14" s="77">
        <f t="shared" si="0"/>
        <v>-500</v>
      </c>
      <c r="X14" s="77">
        <f t="shared" si="1"/>
        <v>-620</v>
      </c>
      <c r="Y14" s="92">
        <v>0.17647058823529413</v>
      </c>
      <c r="Z14" s="92">
        <v>9.9006921456515198E-2</v>
      </c>
      <c r="AA14" s="92">
        <v>0.10905637639954169</v>
      </c>
      <c r="AB14" s="92">
        <v>-0.21296296296296297</v>
      </c>
      <c r="AC14" s="92">
        <v>-0.23327180433779418</v>
      </c>
      <c r="AD14" s="92">
        <v>-0.28699453854451884</v>
      </c>
      <c r="AE14" s="92">
        <v>9.0909090909090912E-2</v>
      </c>
      <c r="AF14" s="92">
        <v>4.4085762466875449E-2</v>
      </c>
      <c r="AG14" s="92">
        <v>7.4863993736449114E-2</v>
      </c>
      <c r="AH14" s="92">
        <v>1.0101010101010102E-2</v>
      </c>
      <c r="AI14" s="92">
        <v>-0.12021199710913033</v>
      </c>
      <c r="AJ14" s="92">
        <v>-0.15003705131293657</v>
      </c>
    </row>
    <row r="15" spans="2:36" ht="49">
      <c r="B15" s="19" t="s">
        <v>104</v>
      </c>
      <c r="C15" s="90">
        <v>1010</v>
      </c>
      <c r="D15" s="90">
        <v>29640</v>
      </c>
      <c r="E15" s="90">
        <v>29340</v>
      </c>
      <c r="F15" s="91">
        <v>0.58153718259163389</v>
      </c>
      <c r="G15" s="91">
        <v>0.41846281740836622</v>
      </c>
      <c r="H15" s="90">
        <v>890</v>
      </c>
      <c r="I15" s="90">
        <v>26580</v>
      </c>
      <c r="J15" s="90">
        <v>25840</v>
      </c>
      <c r="K15" s="91">
        <v>0.57842501940402224</v>
      </c>
      <c r="L15" s="91">
        <v>0.42157498059597776</v>
      </c>
      <c r="M15" s="90">
        <v>700</v>
      </c>
      <c r="N15" s="90">
        <v>19750</v>
      </c>
      <c r="O15" s="90">
        <v>19940</v>
      </c>
      <c r="P15" s="91">
        <v>0.57638010954800722</v>
      </c>
      <c r="Q15" s="91">
        <v>0.42361989045199278</v>
      </c>
      <c r="R15" s="90">
        <v>470</v>
      </c>
      <c r="S15" s="90">
        <v>13620</v>
      </c>
      <c r="T15" s="90">
        <v>13620</v>
      </c>
      <c r="U15" s="91">
        <v>0.57793589816005331</v>
      </c>
      <c r="V15" s="91">
        <v>0.42206410183994675</v>
      </c>
      <c r="W15" s="77">
        <f t="shared" si="0"/>
        <v>16020</v>
      </c>
      <c r="X15" s="77">
        <f t="shared" si="1"/>
        <v>15720</v>
      </c>
      <c r="Y15" s="92">
        <v>0.12751677852348994</v>
      </c>
      <c r="Z15" s="92">
        <v>0.11514877929503818</v>
      </c>
      <c r="AA15" s="92">
        <v>0.13557913812517669</v>
      </c>
      <c r="AB15" s="92">
        <v>0.27532097004279599</v>
      </c>
      <c r="AC15" s="92">
        <v>0.34597468354430377</v>
      </c>
      <c r="AD15" s="92">
        <v>0.29545165612785168</v>
      </c>
      <c r="AE15" s="92">
        <v>0.50752688172043015</v>
      </c>
      <c r="AF15" s="92">
        <v>0.44986051974746732</v>
      </c>
      <c r="AG15" s="92">
        <v>0.46407955784759952</v>
      </c>
      <c r="AH15" s="92">
        <v>1.167741935483871</v>
      </c>
      <c r="AI15" s="92">
        <v>1.1761855821465277</v>
      </c>
      <c r="AJ15" s="92">
        <v>1.1537896858023784</v>
      </c>
    </row>
    <row r="16" spans="2:36" ht="49">
      <c r="B16" s="19" t="s">
        <v>105</v>
      </c>
      <c r="C16" s="90">
        <v>210</v>
      </c>
      <c r="D16" s="90">
        <v>4510</v>
      </c>
      <c r="E16" s="90">
        <v>5300</v>
      </c>
      <c r="F16" s="91">
        <v>0.60128280000000001</v>
      </c>
      <c r="G16" s="91">
        <v>0.39871720000000005</v>
      </c>
      <c r="H16" s="90">
        <v>210</v>
      </c>
      <c r="I16" s="90">
        <v>4710</v>
      </c>
      <c r="J16" s="90">
        <v>6370</v>
      </c>
      <c r="K16" s="91">
        <v>0.60450201083702515</v>
      </c>
      <c r="L16" s="91">
        <v>0.39549798916297474</v>
      </c>
      <c r="M16" s="90">
        <v>190</v>
      </c>
      <c r="N16" s="90">
        <v>4630</v>
      </c>
      <c r="O16" s="90">
        <v>5590</v>
      </c>
      <c r="P16" s="91">
        <v>0.58763158377899671</v>
      </c>
      <c r="Q16" s="91">
        <v>0.41236841622100329</v>
      </c>
      <c r="R16" s="90">
        <v>170</v>
      </c>
      <c r="S16" s="90">
        <v>4180</v>
      </c>
      <c r="T16" s="90">
        <v>4180</v>
      </c>
      <c r="U16" s="91">
        <v>0.62232803148289417</v>
      </c>
      <c r="V16" s="91">
        <v>0.37767196851710594</v>
      </c>
      <c r="W16" s="77">
        <f t="shared" si="0"/>
        <v>330</v>
      </c>
      <c r="X16" s="77">
        <f t="shared" si="1"/>
        <v>1120</v>
      </c>
      <c r="Y16" s="92">
        <v>3.9024390243902439E-2</v>
      </c>
      <c r="Z16" s="92">
        <v>-4.2435815828559306E-2</v>
      </c>
      <c r="AA16" s="92">
        <v>-0.16814137412861799</v>
      </c>
      <c r="AB16" s="92">
        <v>0.10215053763440861</v>
      </c>
      <c r="AC16" s="92">
        <v>1.836646499567848E-2</v>
      </c>
      <c r="AD16" s="92">
        <v>0.13965022225975865</v>
      </c>
      <c r="AE16" s="92">
        <v>0.12727272727272726</v>
      </c>
      <c r="AF16" s="92">
        <v>0.1082375478927203</v>
      </c>
      <c r="AG16" s="92">
        <v>0.3387339456417624</v>
      </c>
      <c r="AH16" s="92">
        <v>0.29090909090909089</v>
      </c>
      <c r="AI16" s="92">
        <v>8.0699233716475097E-2</v>
      </c>
      <c r="AJ16" s="92">
        <v>0.26915708812260536</v>
      </c>
    </row>
    <row r="17" spans="2:36" s="69" customFormat="1" ht="13">
      <c r="B17" s="7" t="s">
        <v>75</v>
      </c>
      <c r="C17" s="83">
        <v>1460</v>
      </c>
      <c r="D17" s="83">
        <v>55640</v>
      </c>
      <c r="E17" s="83">
        <v>64190</v>
      </c>
      <c r="F17" s="84">
        <v>0.55983339466925153</v>
      </c>
      <c r="G17" s="84">
        <v>0.44016660533074864</v>
      </c>
      <c r="H17" s="83">
        <v>1260</v>
      </c>
      <c r="I17" s="83">
        <v>50100</v>
      </c>
      <c r="J17" s="83">
        <v>52840</v>
      </c>
      <c r="K17" s="84">
        <v>0.5631452298670917</v>
      </c>
      <c r="L17" s="84">
        <v>0.43685477013290819</v>
      </c>
      <c r="M17" s="83">
        <v>1120</v>
      </c>
      <c r="N17" s="83">
        <v>42740</v>
      </c>
      <c r="O17" s="83">
        <v>46800</v>
      </c>
      <c r="P17" s="84">
        <v>0.56750330898875179</v>
      </c>
      <c r="Q17" s="84">
        <v>0.43249669101124816</v>
      </c>
      <c r="R17" s="83">
        <v>720</v>
      </c>
      <c r="S17" s="83">
        <v>27120</v>
      </c>
      <c r="T17" s="83">
        <v>26970</v>
      </c>
      <c r="U17" s="84">
        <v>0.57994129986763299</v>
      </c>
      <c r="V17" s="84">
        <v>0.42005870013236696</v>
      </c>
      <c r="W17" s="77">
        <f t="shared" si="0"/>
        <v>28520</v>
      </c>
      <c r="X17" s="77">
        <f t="shared" si="1"/>
        <v>37220</v>
      </c>
      <c r="Y17" s="85">
        <v>0.15765954193037973</v>
      </c>
      <c r="Z17" s="85">
        <v>0.1105830988164381</v>
      </c>
      <c r="AA17" s="85">
        <v>0.21486088876356046</v>
      </c>
      <c r="AB17" s="85">
        <v>0.12655971479500891</v>
      </c>
      <c r="AC17" s="85">
        <v>0.17221936268775442</v>
      </c>
      <c r="AD17" s="85">
        <v>0.12891586844254929</v>
      </c>
      <c r="AE17" s="85">
        <v>0.56050069541029213</v>
      </c>
      <c r="AF17" s="85">
        <v>0.57585812778822398</v>
      </c>
      <c r="AG17" s="85">
        <v>0.73530808766375955</v>
      </c>
      <c r="AH17" s="85">
        <v>1.0351622545201669</v>
      </c>
      <c r="AI17" s="85">
        <v>1.0515261954798509</v>
      </c>
      <c r="AJ17" s="85">
        <v>1.3799329354580068</v>
      </c>
    </row>
    <row r="18" spans="2:36">
      <c r="X18" s="77"/>
    </row>
    <row r="19" spans="2:36" ht="164.25" customHeight="1">
      <c r="B19" s="152" t="s">
        <v>130</v>
      </c>
      <c r="C19" s="152"/>
      <c r="D19" s="152"/>
      <c r="E19" s="152"/>
      <c r="F19" s="152"/>
      <c r="G19" s="152"/>
      <c r="H19" s="152"/>
      <c r="I19" s="152"/>
      <c r="J19" s="152"/>
      <c r="K19" s="152"/>
      <c r="L19" s="152"/>
      <c r="M19" s="152"/>
      <c r="N19" s="152"/>
    </row>
    <row r="20" spans="2:36">
      <c r="B20" s="93"/>
    </row>
  </sheetData>
  <mergeCells count="10">
    <mergeCell ref="B19:N19"/>
    <mergeCell ref="Y4:AA4"/>
    <mergeCell ref="AB4:AD4"/>
    <mergeCell ref="AE4:AG4"/>
    <mergeCell ref="AH4:AJ4"/>
    <mergeCell ref="B4:B5"/>
    <mergeCell ref="C4:G4"/>
    <mergeCell ref="H4:L4"/>
    <mergeCell ref="M4:Q4"/>
    <mergeCell ref="R4:V4"/>
  </mergeCells>
  <pageMargins left="0.7" right="0.7" top="0.75" bottom="0.75" header="0.3" footer="0.3"/>
  <pageSetup paperSize="9" scale="3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12"/>
  <sheetViews>
    <sheetView showGridLines="0" zoomScale="115" zoomScaleNormal="115" workbookViewId="0">
      <selection activeCell="P47" sqref="P47"/>
    </sheetView>
  </sheetViews>
  <sheetFormatPr baseColWidth="10" defaultColWidth="11.5" defaultRowHeight="11"/>
  <cols>
    <col min="1" max="1" width="2.5" style="173" customWidth="1"/>
    <col min="2" max="2" width="11.5" style="173"/>
    <col min="3" max="9" width="12.5" style="173" customWidth="1"/>
    <col min="10" max="20" width="10" style="173" customWidth="1"/>
    <col min="21" max="16384" width="11.5" style="173"/>
  </cols>
  <sheetData>
    <row r="2" spans="2:13">
      <c r="B2" s="226" t="s">
        <v>129</v>
      </c>
    </row>
    <row r="4" spans="2:13">
      <c r="C4" s="227" t="s">
        <v>114</v>
      </c>
      <c r="D4" s="228"/>
      <c r="E4" s="228"/>
      <c r="F4" s="228"/>
      <c r="G4" s="228"/>
      <c r="H4" s="228"/>
      <c r="I4" s="229"/>
    </row>
    <row r="5" spans="2:13" s="189" customFormat="1" ht="72">
      <c r="B5" s="230"/>
      <c r="C5" s="231" t="s">
        <v>115</v>
      </c>
      <c r="D5" s="231" t="s">
        <v>66</v>
      </c>
      <c r="E5" s="231" t="s">
        <v>67</v>
      </c>
      <c r="F5" s="231" t="s">
        <v>68</v>
      </c>
      <c r="G5" s="231" t="s">
        <v>116</v>
      </c>
      <c r="H5" s="231" t="s">
        <v>62</v>
      </c>
      <c r="I5" s="231" t="s">
        <v>38</v>
      </c>
      <c r="J5" s="231" t="s">
        <v>121</v>
      </c>
    </row>
    <row r="6" spans="2:13" ht="12">
      <c r="B6" s="232" t="s">
        <v>63</v>
      </c>
      <c r="C6" s="233">
        <v>0.31971154617858077</v>
      </c>
      <c r="D6" s="233">
        <v>4.0667528725332884</v>
      </c>
      <c r="E6" s="233">
        <v>69.300778405468407</v>
      </c>
      <c r="F6" s="233">
        <v>3.3557732575862795</v>
      </c>
      <c r="G6" s="233">
        <v>8.8533778983780191</v>
      </c>
      <c r="H6" s="233">
        <v>14.103606019855421</v>
      </c>
      <c r="I6" s="234">
        <v>100</v>
      </c>
      <c r="J6" s="233">
        <v>74.599999999999994</v>
      </c>
    </row>
    <row r="7" spans="2:13" ht="12">
      <c r="B7" s="235" t="s">
        <v>64</v>
      </c>
      <c r="C7" s="236">
        <v>6.5432209213030976</v>
      </c>
      <c r="D7" s="236">
        <v>11.922383010289844</v>
      </c>
      <c r="E7" s="236">
        <v>52.181780281892621</v>
      </c>
      <c r="F7" s="236">
        <v>6.4099037278073423</v>
      </c>
      <c r="G7" s="236">
        <v>12.672935810651879</v>
      </c>
      <c r="H7" s="236">
        <v>10.269776248055205</v>
      </c>
      <c r="I7" s="237">
        <v>100</v>
      </c>
      <c r="J7" s="236">
        <v>12.1</v>
      </c>
    </row>
    <row r="8" spans="2:13" ht="12">
      <c r="B8" s="235" t="s">
        <v>65</v>
      </c>
      <c r="C8" s="236">
        <v>20.490992865238315</v>
      </c>
      <c r="D8" s="236">
        <v>12.384860180771142</v>
      </c>
      <c r="E8" s="236">
        <v>43.379774660066424</v>
      </c>
      <c r="F8" s="236">
        <v>4.1920980198833062</v>
      </c>
      <c r="G8" s="236">
        <v>10.073564813278416</v>
      </c>
      <c r="H8" s="236">
        <v>9.4787094607624098</v>
      </c>
      <c r="I8" s="237">
        <v>100</v>
      </c>
      <c r="J8" s="236">
        <v>9.3000000000000007</v>
      </c>
    </row>
    <row r="9" spans="2:13" ht="12">
      <c r="B9" s="238" t="s">
        <v>69</v>
      </c>
      <c r="C9" s="239">
        <v>24.205663428959838</v>
      </c>
      <c r="D9" s="239">
        <v>30.73516257481625</v>
      </c>
      <c r="E9" s="239">
        <v>30.730561188994749</v>
      </c>
      <c r="F9" s="239">
        <v>5.4019920425630561</v>
      </c>
      <c r="G9" s="239">
        <v>3.0490988884106192</v>
      </c>
      <c r="H9" s="239">
        <v>5.8775218762554973</v>
      </c>
      <c r="I9" s="240">
        <v>100</v>
      </c>
      <c r="J9" s="239">
        <v>4</v>
      </c>
    </row>
    <row r="10" spans="2:13" ht="12">
      <c r="B10" s="241" t="s">
        <v>4</v>
      </c>
      <c r="C10" s="242">
        <v>3.877919378405982</v>
      </c>
      <c r="D10" s="242">
        <v>6.8177975497050873</v>
      </c>
      <c r="E10" s="242">
        <v>63.333906982408465</v>
      </c>
      <c r="F10" s="242">
        <v>3.8780656046268875</v>
      </c>
      <c r="G10" s="242">
        <v>9.1985499785503713</v>
      </c>
      <c r="H10" s="242">
        <v>12.893760506303199</v>
      </c>
      <c r="I10" s="243">
        <v>100</v>
      </c>
      <c r="J10" s="243">
        <v>100</v>
      </c>
    </row>
    <row r="12" spans="2:13" ht="68.25" customHeight="1">
      <c r="B12" s="244" t="s">
        <v>142</v>
      </c>
      <c r="C12" s="244"/>
      <c r="D12" s="244"/>
      <c r="E12" s="244"/>
      <c r="F12" s="244"/>
      <c r="G12" s="244"/>
      <c r="H12" s="244"/>
      <c r="I12" s="244"/>
      <c r="J12" s="244"/>
      <c r="K12" s="244"/>
      <c r="L12" s="244"/>
      <c r="M12" s="244"/>
    </row>
  </sheetData>
  <mergeCells count="2">
    <mergeCell ref="C4:I4"/>
    <mergeCell ref="B12:M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14</vt:i4>
      </vt:variant>
    </vt:vector>
  </HeadingPairs>
  <TitlesOfParts>
    <vt:vector size="14" baseType="lpstr">
      <vt:lpstr>Tableau 1</vt:lpstr>
      <vt:lpstr>Graphique 1</vt:lpstr>
      <vt:lpstr>Graphique 2</vt:lpstr>
      <vt:lpstr>Tableau 2</vt:lpstr>
      <vt:lpstr>Graphique 3</vt:lpstr>
      <vt:lpstr>Graphique 4</vt:lpstr>
      <vt:lpstr>Graphique 5</vt:lpstr>
      <vt:lpstr>Tableau complémentaire A</vt:lpstr>
      <vt:lpstr>Tableau complémentaire B</vt:lpstr>
      <vt:lpstr>Tableau complémentaire C</vt:lpstr>
      <vt:lpstr>Tableau complémentaire D</vt:lpstr>
      <vt:lpstr>Tableau complémentaire E</vt:lpstr>
      <vt:lpstr>Tableau complémentaire F</vt:lpstr>
      <vt:lpstr>Tableau complémentaire G</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BERGERON, Thomas (DREES/OS/BHD)</dc:creator>
  <cp:lastModifiedBy>Utilisateur de Microsoft Office</cp:lastModifiedBy>
  <cp:lastPrinted>2022-08-11T14:27:41Z</cp:lastPrinted>
  <dcterms:created xsi:type="dcterms:W3CDTF">2020-06-03T08:01:00Z</dcterms:created>
  <dcterms:modified xsi:type="dcterms:W3CDTF">2022-11-16T09:44:00Z</dcterms:modified>
</cp:coreProperties>
</file>