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zyadliman/Desktop/Archive/"/>
    </mc:Choice>
  </mc:AlternateContent>
  <xr:revisionPtr revIDLastSave="0" documentId="13_ncr:1_{092364E5-A278-6B42-BE29-2CCB62D67ECB}" xr6:coauthVersionLast="47" xr6:coauthVersionMax="47" xr10:uidLastSave="{00000000-0000-0000-0000-000000000000}"/>
  <bookViews>
    <workbookView xWindow="0" yWindow="500" windowWidth="28800" windowHeight="16260" activeTab="4" xr2:uid="{00000000-000D-0000-FFFF-FFFF00000000}"/>
  </bookViews>
  <sheets>
    <sheet name="Tableau 1" sheetId="17" r:id="rId1"/>
    <sheet name="Graphique 1" sheetId="18" r:id="rId2"/>
    <sheet name="Graphique 2" sheetId="19" r:id="rId3"/>
    <sheet name="Carte 1" sheetId="20" r:id="rId4"/>
    <sheet name="Carte 2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9" l="1"/>
  <c r="J7" i="19"/>
  <c r="X7" i="19"/>
  <c r="W7" i="19"/>
  <c r="V7" i="19"/>
  <c r="U7" i="19"/>
  <c r="T7" i="19"/>
  <c r="S7" i="19"/>
  <c r="Q7" i="19"/>
  <c r="P7" i="19"/>
  <c r="O7" i="19"/>
  <c r="N7" i="19"/>
  <c r="M7" i="19"/>
  <c r="L7" i="19"/>
  <c r="K7" i="19"/>
  <c r="I7" i="19"/>
  <c r="H7" i="19"/>
  <c r="G7" i="19"/>
  <c r="F7" i="19"/>
  <c r="E7" i="19"/>
  <c r="D7" i="19"/>
  <c r="C7" i="19"/>
  <c r="W6" i="18"/>
  <c r="O6" i="18"/>
  <c r="G6" i="18"/>
  <c r="AA6" i="18"/>
  <c r="Z6" i="18"/>
  <c r="Y6" i="18"/>
  <c r="X6" i="18"/>
  <c r="V6" i="18"/>
  <c r="U6" i="18"/>
  <c r="T6" i="18"/>
  <c r="S6" i="18"/>
  <c r="R6" i="18"/>
  <c r="Q6" i="18"/>
  <c r="P6" i="18"/>
  <c r="N6" i="18"/>
  <c r="M6" i="18"/>
  <c r="L6" i="18"/>
  <c r="K6" i="18"/>
  <c r="J6" i="18"/>
  <c r="I6" i="18"/>
  <c r="H6" i="18"/>
  <c r="F6" i="18"/>
  <c r="E6" i="18"/>
  <c r="D6" i="18"/>
  <c r="C6" i="18"/>
</calcChain>
</file>

<file path=xl/sharedStrings.xml><?xml version="1.0" encoding="utf-8"?>
<sst xmlns="http://schemas.openxmlformats.org/spreadsheetml/2006/main" count="346" uniqueCount="232">
  <si>
    <t>Total</t>
  </si>
  <si>
    <t>Aides à domicile</t>
  </si>
  <si>
    <t>Autres aides</t>
  </si>
  <si>
    <t>Aides à l'accueil</t>
  </si>
  <si>
    <t>Département</t>
  </si>
  <si>
    <t>Ain</t>
  </si>
  <si>
    <t>Aisne</t>
  </si>
  <si>
    <t>Allier</t>
  </si>
  <si>
    <t>Alpes de 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</si>
  <si>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</si>
  <si>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</si>
  <si>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</si>
  <si>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</si>
  <si>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</si>
  <si>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</si>
  <si>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</si>
  <si>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</si>
  <si>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</si>
  <si>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</si>
  <si>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</si>
  <si>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</si>
  <si>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</si>
  <si>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</si>
  <si>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</si>
  <si>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 du Sud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</si>
  <si>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</si>
  <si>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</si>
  <si>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</si>
  <si>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</si>
  <si>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</si>
  <si>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</si>
  <si>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</si>
  <si>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</si>
  <si>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</si>
  <si>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</si>
  <si>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</si>
  <si>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</si>
  <si>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</si>
  <si>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</si>
  <si>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</si>
  <si>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</si>
  <si>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</si>
  <si>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</si>
  <si>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</si>
  <si>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</si>
  <si>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</si>
  <si>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</si>
  <si>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</si>
  <si>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</si>
  <si>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</si>
  <si>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</si>
  <si>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</si>
  <si>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</si>
  <si>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</si>
  <si>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</si>
  <si>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</si>
  <si>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</si>
  <si>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</si>
  <si>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</si>
  <si>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</si>
  <si>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</si>
  <si>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</si>
  <si>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</si>
  <si>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</si>
  <si>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</si>
  <si>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</si>
  <si>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</si>
  <si>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</si>
  <si>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</si>
  <si>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</si>
  <si>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</si>
  <si>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</si>
  <si>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</si>
  <si>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</si>
  <si>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</si>
  <si>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</si>
  <si>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</si>
  <si>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</si>
  <si>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</si>
  <si>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</si>
  <si>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</si>
  <si>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</si>
  <si>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</si>
  <si>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</si>
  <si>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</si>
  <si>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</si>
  <si>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</si>
  <si>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</si>
  <si>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</si>
  <si>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</si>
  <si>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</si>
  <si>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</si>
  <si>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</si>
  <si>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</si>
  <si>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</si>
  <si>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</si>
  <si>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</si>
  <si>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</si>
  <si>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</si>
  <si>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</si>
  <si>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</si>
  <si>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</si>
  <si>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</si>
  <si>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Réunion</t>
  </si>
  <si>
    <t>En euros par bénéficiaire</t>
  </si>
  <si>
    <t>En % des 60 ans ou plus</t>
  </si>
  <si>
    <t>01D</t>
  </si>
  <si>
    <t>02D</t>
  </si>
  <si>
    <t>03D</t>
  </si>
  <si>
    <t>04D</t>
  </si>
  <si>
    <t>05D</t>
  </si>
  <si>
    <t>06D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</si>
  <si>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</si>
  <si>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</si>
  <si>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</si>
  <si>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</si>
  <si>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</si>
  <si>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</si>
  <si>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</si>
  <si>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</si>
  <si>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</si>
  <si>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</si>
  <si>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17D</t>
  </si>
  <si>
    <t>18D</t>
  </si>
  <si>
    <t>19D</t>
  </si>
  <si>
    <t>21D</t>
  </si>
  <si>
    <t>22D</t>
  </si>
  <si>
    <t>23D</t>
  </si>
  <si>
    <t>24D</t>
  </si>
  <si>
    <t>25D</t>
  </si>
  <si>
    <t>26D</t>
  </si>
  <si>
    <t>27D</t>
  </si>
  <si>
    <t>28D</t>
  </si>
  <si>
    <t>29D</t>
  </si>
  <si>
    <t>30D</t>
  </si>
  <si>
    <t>31D</t>
  </si>
  <si>
    <t>32D</t>
  </si>
  <si>
    <t>33D</t>
  </si>
  <si>
    <t>34D</t>
  </si>
  <si>
    <t>35D</t>
  </si>
  <si>
    <t>36D</t>
  </si>
  <si>
    <t>37D</t>
  </si>
  <si>
    <t>38D</t>
  </si>
  <si>
    <t>39D</t>
  </si>
  <si>
    <t>40D</t>
  </si>
  <si>
    <t>41D</t>
  </si>
  <si>
    <t>42D</t>
  </si>
  <si>
    <t>43D</t>
  </si>
  <si>
    <t>44D</t>
  </si>
  <si>
    <t>45D</t>
  </si>
  <si>
    <t>46D</t>
  </si>
  <si>
    <t>47D</t>
  </si>
  <si>
    <t>48D</t>
  </si>
  <si>
    <t>49D</t>
  </si>
  <si>
    <t>50D</t>
  </si>
  <si>
    <t>51D</t>
  </si>
  <si>
    <t>52D</t>
  </si>
  <si>
    <t>53D</t>
  </si>
  <si>
    <t>54D</t>
  </si>
  <si>
    <t>55D</t>
  </si>
  <si>
    <t>56D</t>
  </si>
  <si>
    <t>57D</t>
  </si>
  <si>
    <t>58D</t>
  </si>
  <si>
    <t>59D</t>
  </si>
  <si>
    <t>60D</t>
  </si>
  <si>
    <t>61D</t>
  </si>
  <si>
    <t>62D</t>
  </si>
  <si>
    <t>63D</t>
  </si>
  <si>
    <t>64D</t>
  </si>
  <si>
    <t>65D</t>
  </si>
  <si>
    <t>66D</t>
  </si>
  <si>
    <t>67D</t>
  </si>
  <si>
    <t>68D</t>
  </si>
  <si>
    <t>69D</t>
  </si>
  <si>
    <t>69M</t>
  </si>
  <si>
    <t>70D</t>
  </si>
  <si>
    <t>71D</t>
  </si>
  <si>
    <t>72D</t>
  </si>
  <si>
    <t>73D</t>
  </si>
  <si>
    <t>74D</t>
  </si>
  <si>
    <t>75D</t>
  </si>
  <si>
    <t>76D</t>
  </si>
  <si>
    <t>77D</t>
  </si>
  <si>
    <t>78D</t>
  </si>
  <si>
    <t>79D</t>
  </si>
  <si>
    <t>80D</t>
  </si>
  <si>
    <t>81D</t>
  </si>
  <si>
    <t>82D</t>
  </si>
  <si>
    <t>83D</t>
  </si>
  <si>
    <t>84D</t>
  </si>
  <si>
    <t>85D</t>
  </si>
  <si>
    <t>86D</t>
  </si>
  <si>
    <t>87D</t>
  </si>
  <si>
    <t>88D</t>
  </si>
  <si>
    <t>89D</t>
  </si>
  <si>
    <t>90D</t>
  </si>
  <si>
    <t>91D</t>
  </si>
  <si>
    <t>92D</t>
  </si>
  <si>
    <t>93D</t>
  </si>
  <si>
    <t>94D</t>
  </si>
  <si>
    <t>95D</t>
  </si>
  <si>
    <t>971D</t>
  </si>
  <si>
    <t>972D</t>
  </si>
  <si>
    <t>973D</t>
  </si>
  <si>
    <t>974D</t>
  </si>
  <si>
    <t>Métropole de Lyon</t>
  </si>
  <si>
    <t>20D</t>
  </si>
  <si>
    <t>Nombre d'aides au 31/12</t>
  </si>
  <si>
    <t>Évolution 2019/2020 (en %)</t>
  </si>
  <si>
    <t>Dépenses brutes mensuelles moyennes par aide sociale départementale (en euros)</t>
  </si>
  <si>
    <t>En millions d'euros courants</t>
  </si>
  <si>
    <t>Dépenses annuelles, 
en milliers d'euros,
évolution en euros courants</t>
  </si>
  <si>
    <t>nd</t>
  </si>
  <si>
    <r>
      <t xml:space="preserve">nd : non disponible.
1. Pour l’APA, sont dénombrés des bénéficiaires payés au titre du mois de décembre de chaque année, alors que ce sont des bénéficiaires (personnes ayant un droit ouvert à la prestation) au 31 décembre pour les autres aides.
2. Les dépenses d’ASH comptabilisées ici sont nettes des récupérations sur bénéficiaires, tiers payants et succession.
</t>
    </r>
    <r>
      <rPr>
        <b/>
        <sz val="8"/>
        <rFont val="Marianne"/>
      </rPr>
      <t xml:space="preserve">Note &gt; </t>
    </r>
    <r>
      <rPr>
        <sz val="8"/>
        <rFont val="Marianne"/>
      </rPr>
      <t xml:space="preserve">D’autres dépenses d’APA non affectées à l’APA à domicile ou à l’APA en établissement sont comptabilisées dans « Autres aides » (43 millions d’euros en 2020).
</t>
    </r>
    <r>
      <rPr>
        <b/>
        <sz val="8"/>
        <rFont val="Marianne"/>
      </rPr>
      <t>Lecture &gt;</t>
    </r>
    <r>
      <rPr>
        <sz val="8"/>
        <rFont val="Marianne"/>
      </rPr>
      <t xml:space="preserve"> En 2020, la dépense brute totale est de 8,0 milliards d'euros. 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 xml:space="preserve">Source &gt; </t>
    </r>
    <r>
      <rPr>
        <sz val="8"/>
        <rFont val="Marianne"/>
      </rPr>
      <t>DREES, enquête Aide sociale.</t>
    </r>
  </si>
  <si>
    <t>Aides à domicile, dont :</t>
  </si>
  <si>
    <t>aides ménagères</t>
  </si>
  <si>
    <r>
      <t>APA</t>
    </r>
    <r>
      <rPr>
        <vertAlign val="superscript"/>
        <sz val="8"/>
        <rFont val="Marianne"/>
      </rPr>
      <t>1</t>
    </r>
  </si>
  <si>
    <t>Aides à l'accueil, dont :</t>
  </si>
  <si>
    <r>
      <t>aide sociale à l'hébergement (ASH)</t>
    </r>
    <r>
      <rPr>
        <vertAlign val="superscript"/>
        <sz val="8"/>
        <rFont val="Marianne"/>
      </rPr>
      <t>2</t>
    </r>
  </si>
  <si>
    <t>accueil chez des particuliers</t>
  </si>
  <si>
    <t xml:space="preserve">Total aides à domicile et à l'accueil, dont </t>
  </si>
  <si>
    <r>
      <t>APA</t>
    </r>
    <r>
      <rPr>
        <i/>
        <vertAlign val="superscript"/>
        <sz val="8"/>
        <rFont val="Marianne"/>
      </rPr>
      <t>1</t>
    </r>
  </si>
  <si>
    <r>
      <rPr>
        <b/>
        <sz val="8"/>
        <rFont val="Marianne"/>
      </rPr>
      <t>Notes &gt;</t>
    </r>
    <r>
      <rPr>
        <sz val="8"/>
        <rFont val="Marianne"/>
      </rPr>
      <t xml:space="preserve"> Les aides à domicile dénombrées ici comprennent la PSD à domicile (de 1999 à 2003), l’APA à domicile et les aides ménagères. 
Les aides à l’accueil comprennent la PSD en établissement (de 1999 à 2003), l’aide sociale à l’hébergement en établissement ou en famille d’accueil et l’APA en établissement.
</t>
    </r>
    <r>
      <rPr>
        <b/>
        <sz val="8"/>
        <rFont val="Marianne"/>
      </rPr>
      <t>Lecture &gt;</t>
    </r>
    <r>
      <rPr>
        <sz val="8"/>
        <rFont val="Marianne"/>
      </rPr>
      <t xml:space="preserve"> En 2020, le nombre d’aides à domicile est de 799 600 et le nombre d’aides à l’accueil de 654 500.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 &gt;</t>
    </r>
    <r>
      <rPr>
        <sz val="8"/>
        <rFont val="Marianne"/>
      </rPr>
      <t xml:space="preserve"> DREES, enquête Aide sociale.</t>
    </r>
  </si>
  <si>
    <r>
      <t>Autres dépenses</t>
    </r>
    <r>
      <rPr>
        <vertAlign val="superscript"/>
        <sz val="8"/>
        <rFont val="Marianne"/>
      </rPr>
      <t>1</t>
    </r>
  </si>
  <si>
    <r>
      <t xml:space="preserve">1. Dont subventions et participations.
</t>
    </r>
    <r>
      <rPr>
        <b/>
        <sz val="8"/>
        <rFont val="Marianne"/>
      </rPr>
      <t>Notes &gt;</t>
    </r>
    <r>
      <rPr>
        <sz val="8"/>
        <rFont val="Marianne"/>
      </rPr>
      <t xml:space="preserve"> Les aides à domicile comprennent la PSD à domicile (de 1999 à 2003), l’allocation personnalisée d'autonomie (APA) à domicile et les aides ménagères.  
Les aides à l’accueil comprennent la PSD en établissement (de 1999 à 2003), l’aide sociale à l’hébergement en établissement (nettes des récupérations) ou en famille d’accueil et l’APA en établissement.
 Les autres dépenses comprennent notamment d’autres dépenses d’APA non affectées à domicile ou en établissement, des subventions et des participations.
</t>
    </r>
    <r>
      <rPr>
        <b/>
        <sz val="8"/>
        <rFont val="Marianne"/>
      </rPr>
      <t>Lecture &gt;</t>
    </r>
    <r>
      <rPr>
        <sz val="8"/>
        <rFont val="Marianne"/>
      </rPr>
      <t xml:space="preserve"> En 2020, les dépenses d’aides à domicile et d'aides à l’accueil s’élèvent à 3,8 milliards d’euros chacune.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 &gt;</t>
    </r>
    <r>
      <rPr>
        <sz val="8"/>
        <rFont val="Marianne"/>
      </rPr>
      <t xml:space="preserve"> DREES, enquête Aide sociale.</t>
    </r>
  </si>
  <si>
    <r>
      <rPr>
        <b/>
        <sz val="8"/>
        <rFont val="Marianne"/>
      </rPr>
      <t>Note &gt;</t>
    </r>
    <r>
      <rPr>
        <sz val="8"/>
        <rFont val="Marianne"/>
      </rPr>
      <t xml:space="preserve"> Au niveau national, au 31 décembre 2020, le nombre d’aides sociales départementales aux personnes âgées est de 8,0 pour 100 habitants de 60 ans ou plus. La médiane, c'est-à-dire la valeur au-dessous de laquelle se situent la moitié des départements, est égale à 8,0 pour 100 habitants de 60 ans ou plus.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Sources &gt;</t>
    </r>
    <r>
      <rPr>
        <sz val="8"/>
        <rFont val="Marianne"/>
      </rPr>
      <t xml:space="preserve"> DREES, enquête Aide sociale ; Insee, estimations provisoires de population au 1</t>
    </r>
    <r>
      <rPr>
        <vertAlign val="superscript"/>
        <sz val="8"/>
        <rFont val="Marianne"/>
      </rPr>
      <t>er</t>
    </r>
    <r>
      <rPr>
        <sz val="8"/>
        <rFont val="Marianne"/>
      </rPr>
      <t xml:space="preserve"> janvier 2021 (résultats arrêtés fin 2021).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</si>
  <si>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Au niveau national, en 2020, la dépense moyenne par mesure d’aide sociale pour les personnes âgées s’élève à 5 500 euros. La médiane, c'est-à-dire la valeur au-dessous de laquelle se situent la moitié des départements, est de 5 300 euros.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métropolitaine et DROM, hors Mayotte. 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Aide sociale.</t>
    </r>
  </si>
  <si>
    <t>Carte 2 - Dépenses brutes moyennes par bénéficiaire d’une aide sociale aux personnes âgées, en 2020</t>
  </si>
  <si>
    <t>Carte 1 - Nombre d'aides sociales départementales aux personnes âgées pour 100 habitants de 60 ans ou plus selon les départements, en décembre 2020</t>
  </si>
  <si>
    <t>Graphique 2 - Évolution des dépenses brutes d'aide sociale aux personnes âgées, de 1999 à 2020</t>
  </si>
  <si>
    <t>Tableau 1 - Nombre de prestations d'aide sociale aux personnes âgées et dépenses associées, en 2019 et 2020</t>
  </si>
  <si>
    <t>Graphique 1 - Évolution du nombre d'aides sociales aux personnes âgées, de 1999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</si>
</sst>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  <numFmt numFmtId="168" formatCode="_-* #,##0.00\ [$€]_-;\-* #,##0.00\ [$€]_-;_-* &quot;-&quot;??\ [$€]_-;_-@_-"/>
    <numFmt numFmtId="169" formatCode="_-* #,##0.00\ _F_-;\-* #,##0.00\ _F_-;_-* &quot;-&quot;??\ _F_-;_-@_-"/>
    <numFmt numFmtId="170" formatCode="#,##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Marianne"/>
    </font>
    <font>
      <sz val="8"/>
      <name val="Marianne"/>
    </font>
    <font>
      <b/>
      <sz val="8"/>
      <color theme="1"/>
      <name val="Marianne"/>
    </font>
    <font>
      <sz val="8"/>
      <color theme="1"/>
      <name val="Marianne"/>
    </font>
    <font>
      <sz val="8"/>
      <color indexed="8"/>
      <name val="Marianne"/>
    </font>
    <font>
      <vertAlign val="superscript"/>
      <sz val="8"/>
      <name val="Marianne"/>
    </font>
    <font>
      <b/>
      <i/>
      <sz val="8"/>
      <name val="Marianne"/>
    </font>
    <font>
      <i/>
      <sz val="8"/>
      <name val="Marianne"/>
    </font>
    <font>
      <i/>
      <vertAlign val="superscript"/>
      <sz val="8"/>
      <name val="Marianne"/>
    </font>
    <font>
      <sz val="8"/>
      <color rgb="FFFF0000"/>
      <name val="Mariann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3" borderId="4" xfId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170" fontId="7" fillId="0" borderId="4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6" fillId="3" borderId="0" xfId="0" applyNumberFormat="1" applyFont="1" applyFill="1"/>
    <xf numFmtId="0" fontId="6" fillId="3" borderId="7" xfId="1" applyFont="1" applyFill="1" applyBorder="1" applyAlignment="1">
      <alignment horizontal="left" vertical="center" indent="1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3" borderId="4" xfId="1" applyFont="1" applyFill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170" fontId="7" fillId="0" borderId="7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3" borderId="6" xfId="1" applyFont="1" applyFill="1" applyBorder="1" applyAlignment="1">
      <alignment horizontal="left" vertical="center" indent="1"/>
    </xf>
    <xf numFmtId="0" fontId="5" fillId="3" borderId="1" xfId="0" applyFont="1" applyFill="1" applyBorder="1"/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0" fontId="11" fillId="3" borderId="1" xfId="1" applyFont="1" applyFill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70" fontId="7" fillId="0" borderId="6" xfId="0" applyNumberFormat="1" applyFont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3" fontId="11" fillId="3" borderId="0" xfId="0" applyNumberFormat="1" applyFont="1" applyFill="1" applyBorder="1"/>
    <xf numFmtId="9" fontId="11" fillId="3" borderId="0" xfId="5" applyFont="1" applyFill="1" applyBorder="1"/>
    <xf numFmtId="0" fontId="6" fillId="3" borderId="0" xfId="0" applyFont="1" applyFill="1" applyAlignment="1">
      <alignment vertical="center"/>
    </xf>
    <xf numFmtId="0" fontId="14" fillId="3" borderId="0" xfId="0" applyFont="1" applyFill="1"/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/>
    <xf numFmtId="3" fontId="6" fillId="3" borderId="1" xfId="0" applyNumberFormat="1" applyFont="1" applyFill="1" applyBorder="1"/>
    <xf numFmtId="3" fontId="6" fillId="3" borderId="2" xfId="0" applyNumberFormat="1" applyFont="1" applyFill="1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9" fontId="6" fillId="3" borderId="0" xfId="5" applyFont="1" applyFill="1"/>
    <xf numFmtId="167" fontId="6" fillId="3" borderId="0" xfId="5" applyNumberFormat="1" applyFont="1" applyFill="1"/>
    <xf numFmtId="0" fontId="5" fillId="3" borderId="0" xfId="0" applyFont="1" applyFill="1" applyBorder="1"/>
    <xf numFmtId="0" fontId="6" fillId="3" borderId="9" xfId="0" applyFont="1" applyFill="1" applyBorder="1"/>
    <xf numFmtId="0" fontId="6" fillId="3" borderId="3" xfId="0" applyFont="1" applyFill="1" applyBorder="1"/>
    <xf numFmtId="0" fontId="6" fillId="3" borderId="13" xfId="0" applyFont="1" applyFill="1" applyBorder="1"/>
    <xf numFmtId="166" fontId="6" fillId="3" borderId="1" xfId="4" applyNumberFormat="1" applyFont="1" applyFill="1" applyBorder="1"/>
    <xf numFmtId="166" fontId="5" fillId="3" borderId="1" xfId="4" applyNumberFormat="1" applyFont="1" applyFill="1" applyBorder="1"/>
    <xf numFmtId="166" fontId="11" fillId="3" borderId="0" xfId="4" applyNumberFormat="1" applyFont="1" applyFill="1" applyBorder="1"/>
    <xf numFmtId="0" fontId="5" fillId="0" borderId="0" xfId="0" applyFont="1"/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165" fontId="6" fillId="0" borderId="1" xfId="0" applyNumberFormat="1" applyFont="1" applyBorder="1"/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Border="1"/>
    <xf numFmtId="165" fontId="6" fillId="0" borderId="0" xfId="0" applyNumberFormat="1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3" fontId="8" fillId="0" borderId="0" xfId="0" applyNumberFormat="1" applyFont="1"/>
    <xf numFmtId="0" fontId="8" fillId="0" borderId="0" xfId="0" applyFont="1" applyAlignment="1"/>
    <xf numFmtId="3" fontId="6" fillId="2" borderId="1" xfId="3" applyNumberFormat="1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</cellXfs>
  <cellStyles count="30">
    <cellStyle name="Euro" xfId="8" xr:uid="{00000000-0005-0000-0000-000000000000}"/>
    <cellStyle name="Milliers" xfId="4" builtinId="3"/>
    <cellStyle name="Milliers 2" xfId="2" xr:uid="{00000000-0005-0000-0000-000002000000}"/>
    <cellStyle name="Milliers 2 2" xfId="29" xr:uid="{00000000-0005-0000-0000-000003000000}"/>
    <cellStyle name="Milliers 2 3" xfId="9" xr:uid="{00000000-0005-0000-0000-000004000000}"/>
    <cellStyle name="Milliers 3" xfId="10" xr:uid="{00000000-0005-0000-0000-000005000000}"/>
    <cellStyle name="Milliers 4" xfId="11" xr:uid="{00000000-0005-0000-0000-000006000000}"/>
    <cellStyle name="Milliers 5" xfId="12" xr:uid="{00000000-0005-0000-0000-000007000000}"/>
    <cellStyle name="Milliers 6" xfId="13" xr:uid="{00000000-0005-0000-0000-000008000000}"/>
    <cellStyle name="Normal" xfId="0" builtinId="0"/>
    <cellStyle name="Normal 2" xfId="1" xr:uid="{00000000-0005-0000-0000-00000A000000}"/>
    <cellStyle name="Normal 2 2" xfId="14" xr:uid="{00000000-0005-0000-0000-00000B000000}"/>
    <cellStyle name="Normal 3" xfId="15" xr:uid="{00000000-0005-0000-0000-00000C000000}"/>
    <cellStyle name="Normal 3 2" xfId="28" xr:uid="{00000000-0005-0000-0000-00000D000000}"/>
    <cellStyle name="Normal 4" xfId="16" xr:uid="{00000000-0005-0000-0000-00000E000000}"/>
    <cellStyle name="Normal 4 2" xfId="17" xr:uid="{00000000-0005-0000-0000-00000F000000}"/>
    <cellStyle name="Normal 5" xfId="18" xr:uid="{00000000-0005-0000-0000-000010000000}"/>
    <cellStyle name="Normal 5 2" xfId="6" xr:uid="{00000000-0005-0000-0000-000011000000}"/>
    <cellStyle name="Normal 6" xfId="19" xr:uid="{00000000-0005-0000-0000-000012000000}"/>
    <cellStyle name="Normal 6 2" xfId="7" xr:uid="{00000000-0005-0000-0000-000013000000}"/>
    <cellStyle name="Normal_BDPHAM_DST" xfId="3" xr:uid="{00000000-0005-0000-0000-000014000000}"/>
    <cellStyle name="Pourcentage" xfId="5" builtinId="5"/>
    <cellStyle name="Pourcentage 2" xfId="20" xr:uid="{00000000-0005-0000-0000-000016000000}"/>
    <cellStyle name="Pourcentage 2 2" xfId="21" xr:uid="{00000000-0005-0000-0000-000017000000}"/>
    <cellStyle name="Pourcentage 3" xfId="22" xr:uid="{00000000-0005-0000-0000-000018000000}"/>
    <cellStyle name="Pourcentage 4" xfId="23" xr:uid="{00000000-0005-0000-0000-000019000000}"/>
    <cellStyle name="Pourcentage 4 2" xfId="24" xr:uid="{00000000-0005-0000-0000-00001A000000}"/>
    <cellStyle name="Pourcentage 5" xfId="25" xr:uid="{00000000-0005-0000-0000-00001B000000}"/>
    <cellStyle name="Pourcentage 6" xfId="26" xr:uid="{00000000-0005-0000-0000-00001C000000}"/>
    <cellStyle name="Pourcentage 7" xfId="27" xr:uid="{00000000-0005-0000-0000-00001D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showGridLines="0" topLeftCell="A3" zoomScaleNormal="100" zoomScalePageLayoutView="150" workbookViewId="0">
      <selection activeCell="B1" sqref="B1"/>
    </sheetView>
  </sheetViews>
  <sheetFormatPr baseColWidth="10" defaultColWidth="11.5" defaultRowHeight="11"/>
  <cols>
    <col min="1" max="1" width="3.5" style="2" customWidth="1"/>
    <col min="2" max="2" width="30.5" style="2" customWidth="1"/>
    <col min="3" max="9" width="13.6640625" style="2" customWidth="1"/>
    <col min="10" max="10" width="11.5" style="2" customWidth="1"/>
    <col min="11" max="16384" width="11.5" style="2"/>
  </cols>
  <sheetData>
    <row r="1" spans="2:10">
      <c r="B1" s="1" t="s">
        <v>230</v>
      </c>
    </row>
    <row r="3" spans="2:10" ht="71.25" customHeight="1">
      <c r="C3" s="91" t="s">
        <v>207</v>
      </c>
      <c r="D3" s="92"/>
      <c r="E3" s="92"/>
      <c r="F3" s="93" t="s">
        <v>211</v>
      </c>
      <c r="G3" s="94"/>
      <c r="H3" s="95"/>
      <c r="I3" s="3" t="s">
        <v>209</v>
      </c>
      <c r="J3" s="4"/>
    </row>
    <row r="4" spans="2:10" ht="24">
      <c r="C4" s="5">
        <v>2019</v>
      </c>
      <c r="D4" s="5">
        <v>2020</v>
      </c>
      <c r="E4" s="6" t="s">
        <v>208</v>
      </c>
      <c r="F4" s="5">
        <v>2019</v>
      </c>
      <c r="G4" s="5">
        <v>2020</v>
      </c>
      <c r="H4" s="6" t="s">
        <v>208</v>
      </c>
      <c r="I4" s="7">
        <v>2020</v>
      </c>
      <c r="J4" s="4"/>
    </row>
    <row r="5" spans="2:10">
      <c r="B5" s="8" t="s">
        <v>214</v>
      </c>
      <c r="C5" s="9">
        <v>805840</v>
      </c>
      <c r="D5" s="9">
        <v>799650</v>
      </c>
      <c r="E5" s="10">
        <v>-0.76839074754293524</v>
      </c>
      <c r="F5" s="9">
        <v>3690</v>
      </c>
      <c r="G5" s="11">
        <v>3790</v>
      </c>
      <c r="H5" s="10">
        <v>2.6452981816204479</v>
      </c>
      <c r="I5" s="12">
        <v>390</v>
      </c>
      <c r="J5" s="13"/>
    </row>
    <row r="6" spans="2:10">
      <c r="B6" s="14" t="s">
        <v>215</v>
      </c>
      <c r="C6" s="15">
        <v>17350</v>
      </c>
      <c r="D6" s="16">
        <v>17730</v>
      </c>
      <c r="E6" s="17">
        <v>2.1846898777957202</v>
      </c>
      <c r="F6" s="18">
        <v>50</v>
      </c>
      <c r="G6" s="19">
        <v>50</v>
      </c>
      <c r="H6" s="17">
        <v>-3.601959567077484</v>
      </c>
      <c r="I6" s="20">
        <v>240</v>
      </c>
      <c r="J6" s="13"/>
    </row>
    <row r="7" spans="2:10" ht="12">
      <c r="B7" s="21" t="s">
        <v>216</v>
      </c>
      <c r="C7" s="15">
        <v>788490</v>
      </c>
      <c r="D7" s="16">
        <v>781920</v>
      </c>
      <c r="E7" s="17">
        <v>-0.83336292568598758</v>
      </c>
      <c r="F7" s="15">
        <v>3630</v>
      </c>
      <c r="G7" s="16">
        <v>3730</v>
      </c>
      <c r="H7" s="17">
        <v>2.7370027166799815</v>
      </c>
      <c r="I7" s="20">
        <v>400</v>
      </c>
      <c r="J7" s="13"/>
    </row>
    <row r="8" spans="2:10">
      <c r="B8" s="8" t="s">
        <v>217</v>
      </c>
      <c r="C8" s="9">
        <v>671860</v>
      </c>
      <c r="D8" s="11">
        <v>654460</v>
      </c>
      <c r="E8" s="10">
        <v>-2.5895198716403112</v>
      </c>
      <c r="F8" s="9">
        <v>3750</v>
      </c>
      <c r="G8" s="11">
        <v>3800</v>
      </c>
      <c r="H8" s="10">
        <v>1.371785117285329</v>
      </c>
      <c r="I8" s="22">
        <v>480</v>
      </c>
      <c r="J8" s="13"/>
    </row>
    <row r="9" spans="2:10" ht="12">
      <c r="B9" s="14" t="s">
        <v>218</v>
      </c>
      <c r="C9" s="15">
        <v>120670</v>
      </c>
      <c r="D9" s="16">
        <v>116460</v>
      </c>
      <c r="E9" s="17">
        <v>-3.4873120845971495</v>
      </c>
      <c r="F9" s="15">
        <v>1250</v>
      </c>
      <c r="G9" s="16">
        <v>1280</v>
      </c>
      <c r="H9" s="17">
        <v>1.933520928074639</v>
      </c>
      <c r="I9" s="20">
        <v>900</v>
      </c>
      <c r="J9" s="13"/>
    </row>
    <row r="10" spans="2:10">
      <c r="B10" s="14" t="s">
        <v>219</v>
      </c>
      <c r="C10" s="15">
        <v>1870</v>
      </c>
      <c r="D10" s="16">
        <v>1760</v>
      </c>
      <c r="E10" s="17">
        <v>-5.7846813069094782</v>
      </c>
      <c r="F10" s="18">
        <v>20</v>
      </c>
      <c r="G10" s="19">
        <v>20</v>
      </c>
      <c r="H10" s="17">
        <v>-4.8755456312214118</v>
      </c>
      <c r="I10" s="20">
        <v>840</v>
      </c>
      <c r="J10" s="13"/>
    </row>
    <row r="11" spans="2:10" ht="12">
      <c r="B11" s="21" t="s">
        <v>216</v>
      </c>
      <c r="C11" s="23">
        <v>549330</v>
      </c>
      <c r="D11" s="24">
        <v>536250</v>
      </c>
      <c r="E11" s="25">
        <v>-2.3814508245514121</v>
      </c>
      <c r="F11" s="23">
        <v>2470</v>
      </c>
      <c r="G11" s="24">
        <v>2500</v>
      </c>
      <c r="H11" s="25">
        <v>1.0157276957100114</v>
      </c>
      <c r="I11" s="26">
        <v>380</v>
      </c>
      <c r="J11" s="13"/>
    </row>
    <row r="12" spans="2:10">
      <c r="B12" s="27" t="s">
        <v>220</v>
      </c>
      <c r="C12" s="28">
        <v>1477700</v>
      </c>
      <c r="D12" s="28">
        <v>1454110</v>
      </c>
      <c r="E12" s="29">
        <v>-1.5963976498644561</v>
      </c>
      <c r="F12" s="28">
        <v>7440</v>
      </c>
      <c r="G12" s="30">
        <v>7590</v>
      </c>
      <c r="H12" s="29">
        <v>2.0033556448351586</v>
      </c>
      <c r="I12" s="31">
        <v>430</v>
      </c>
      <c r="J12" s="13"/>
    </row>
    <row r="13" spans="2:10" ht="12">
      <c r="B13" s="32" t="s">
        <v>221</v>
      </c>
      <c r="C13" s="15">
        <v>1337820</v>
      </c>
      <c r="D13" s="16">
        <v>1318170</v>
      </c>
      <c r="E13" s="17">
        <v>-1.4690306102236428</v>
      </c>
      <c r="F13" s="15">
        <v>6150</v>
      </c>
      <c r="G13" s="16">
        <v>6280</v>
      </c>
      <c r="H13" s="17">
        <v>2.1144464652459449</v>
      </c>
      <c r="I13" s="20">
        <v>390</v>
      </c>
      <c r="J13" s="13"/>
    </row>
    <row r="14" spans="2:10">
      <c r="B14" s="33" t="s">
        <v>2</v>
      </c>
      <c r="C14" s="34" t="s">
        <v>212</v>
      </c>
      <c r="D14" s="34" t="s">
        <v>212</v>
      </c>
      <c r="E14" s="35" t="s">
        <v>212</v>
      </c>
      <c r="F14" s="35">
        <v>390</v>
      </c>
      <c r="G14" s="36">
        <v>450</v>
      </c>
      <c r="H14" s="37">
        <v>15.182687549872709</v>
      </c>
      <c r="I14" s="35" t="s">
        <v>212</v>
      </c>
      <c r="J14" s="13"/>
    </row>
    <row r="15" spans="2:10">
      <c r="B15" s="38" t="s">
        <v>0</v>
      </c>
      <c r="C15" s="34" t="s">
        <v>212</v>
      </c>
      <c r="D15" s="34" t="s">
        <v>212</v>
      </c>
      <c r="E15" s="35" t="s">
        <v>212</v>
      </c>
      <c r="F15" s="39">
        <v>7830</v>
      </c>
      <c r="G15" s="40">
        <v>8040</v>
      </c>
      <c r="H15" s="41">
        <v>2.6603502568587345</v>
      </c>
      <c r="I15" s="35" t="s">
        <v>212</v>
      </c>
      <c r="J15" s="13"/>
    </row>
    <row r="16" spans="2:10" ht="12.75" customHeight="1">
      <c r="B16" s="42"/>
      <c r="C16" s="43"/>
      <c r="D16" s="43"/>
      <c r="E16" s="43"/>
      <c r="F16" s="44"/>
      <c r="G16" s="44"/>
      <c r="H16" s="4"/>
      <c r="I16" s="4"/>
    </row>
    <row r="17" spans="2:10" ht="8.25" customHeight="1">
      <c r="B17" s="96" t="s">
        <v>213</v>
      </c>
      <c r="C17" s="96"/>
      <c r="D17" s="96"/>
      <c r="E17" s="96"/>
      <c r="F17" s="96"/>
      <c r="G17" s="96"/>
      <c r="H17" s="96"/>
      <c r="I17" s="96"/>
      <c r="J17" s="45"/>
    </row>
    <row r="18" spans="2:10" s="46" customFormat="1">
      <c r="B18" s="96"/>
      <c r="C18" s="96"/>
      <c r="D18" s="96"/>
      <c r="E18" s="96"/>
      <c r="F18" s="96"/>
      <c r="G18" s="96"/>
      <c r="H18" s="96"/>
      <c r="I18" s="96"/>
      <c r="J18" s="45"/>
    </row>
    <row r="19" spans="2:10" s="46" customFormat="1">
      <c r="B19" s="96"/>
      <c r="C19" s="96"/>
      <c r="D19" s="96"/>
      <c r="E19" s="96"/>
      <c r="F19" s="96"/>
      <c r="G19" s="96"/>
      <c r="H19" s="96"/>
      <c r="I19" s="96"/>
      <c r="J19" s="45"/>
    </row>
    <row r="20" spans="2:10">
      <c r="B20" s="96"/>
      <c r="C20" s="96"/>
      <c r="D20" s="96"/>
      <c r="E20" s="96"/>
      <c r="F20" s="96"/>
      <c r="G20" s="96"/>
      <c r="H20" s="96"/>
      <c r="I20" s="96"/>
      <c r="J20" s="45"/>
    </row>
    <row r="21" spans="2:10">
      <c r="B21" s="96"/>
      <c r="C21" s="96"/>
      <c r="D21" s="96"/>
      <c r="E21" s="96"/>
      <c r="F21" s="96"/>
      <c r="G21" s="96"/>
      <c r="H21" s="96"/>
      <c r="I21" s="96"/>
      <c r="J21" s="45"/>
    </row>
    <row r="22" spans="2:10">
      <c r="B22" s="96"/>
      <c r="C22" s="96"/>
      <c r="D22" s="96"/>
      <c r="E22" s="96"/>
      <c r="F22" s="96"/>
      <c r="G22" s="96"/>
      <c r="H22" s="96"/>
      <c r="I22" s="96"/>
      <c r="J22" s="45"/>
    </row>
    <row r="23" spans="2:10">
      <c r="B23" s="96"/>
      <c r="C23" s="96"/>
      <c r="D23" s="96"/>
      <c r="E23" s="96"/>
      <c r="F23" s="96"/>
      <c r="G23" s="96"/>
      <c r="H23" s="96"/>
      <c r="I23" s="96"/>
      <c r="J23" s="45"/>
    </row>
    <row r="24" spans="2:10">
      <c r="B24" s="96"/>
      <c r="C24" s="96"/>
      <c r="D24" s="96"/>
      <c r="E24" s="96"/>
      <c r="F24" s="96"/>
      <c r="G24" s="96"/>
      <c r="H24" s="96"/>
      <c r="I24" s="96"/>
      <c r="J24" s="45"/>
    </row>
    <row r="25" spans="2:10">
      <c r="B25" s="96"/>
      <c r="C25" s="96"/>
      <c r="D25" s="96"/>
      <c r="E25" s="96"/>
      <c r="F25" s="96"/>
      <c r="G25" s="96"/>
      <c r="H25" s="96"/>
      <c r="I25" s="96"/>
      <c r="J25" s="45"/>
    </row>
    <row r="26" spans="2:10">
      <c r="B26" s="45"/>
    </row>
    <row r="31" spans="2:10">
      <c r="D31" s="1"/>
    </row>
  </sheetData>
  <mergeCells count="3">
    <mergeCell ref="C3:E3"/>
    <mergeCell ref="F3:H3"/>
    <mergeCell ref="B17:I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9"/>
  <sheetViews>
    <sheetView showGridLines="0" zoomScaleNormal="100" zoomScalePageLayoutView="1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8" sqref="B8:K13"/>
    </sheetView>
  </sheetViews>
  <sheetFormatPr baseColWidth="10" defaultColWidth="11.5" defaultRowHeight="11"/>
  <cols>
    <col min="1" max="1" width="4" style="2" customWidth="1"/>
    <col min="2" max="2" width="14.1640625" style="2" customWidth="1"/>
    <col min="3" max="7" width="7.1640625" style="2" bestFit="1" customWidth="1"/>
    <col min="8" max="10" width="7.83203125" style="2" bestFit="1" customWidth="1"/>
    <col min="11" max="27" width="8.5" style="2" bestFit="1" customWidth="1"/>
    <col min="28" max="16384" width="11.5" style="2"/>
  </cols>
  <sheetData>
    <row r="1" spans="1:27">
      <c r="B1" s="1" t="s">
        <v>231</v>
      </c>
    </row>
    <row r="2" spans="1:27">
      <c r="C2" s="57"/>
    </row>
    <row r="3" spans="1:27">
      <c r="A3" s="4"/>
      <c r="C3" s="47">
        <v>1996</v>
      </c>
      <c r="D3" s="47">
        <v>1997</v>
      </c>
      <c r="E3" s="47">
        <v>1998</v>
      </c>
      <c r="F3" s="47">
        <v>1999</v>
      </c>
      <c r="G3" s="47">
        <v>2000</v>
      </c>
      <c r="H3" s="47">
        <v>2001</v>
      </c>
      <c r="I3" s="47">
        <v>2002</v>
      </c>
      <c r="J3" s="47">
        <v>2003</v>
      </c>
      <c r="K3" s="47">
        <v>2004</v>
      </c>
      <c r="L3" s="47">
        <v>2005</v>
      </c>
      <c r="M3" s="47">
        <v>2006</v>
      </c>
      <c r="N3" s="47">
        <v>2007</v>
      </c>
      <c r="O3" s="47">
        <v>2008</v>
      </c>
      <c r="P3" s="47">
        <v>2009</v>
      </c>
      <c r="Q3" s="47">
        <v>2010</v>
      </c>
      <c r="R3" s="47">
        <v>2011</v>
      </c>
      <c r="S3" s="47">
        <v>2012</v>
      </c>
      <c r="T3" s="47">
        <v>2013</v>
      </c>
      <c r="U3" s="47">
        <v>2014</v>
      </c>
      <c r="V3" s="47">
        <v>2015</v>
      </c>
      <c r="W3" s="47">
        <v>2016</v>
      </c>
      <c r="X3" s="47">
        <v>2017</v>
      </c>
      <c r="Y3" s="47">
        <v>2018</v>
      </c>
      <c r="Z3" s="48">
        <v>2019</v>
      </c>
      <c r="AA3" s="48">
        <v>2020</v>
      </c>
    </row>
    <row r="4" spans="1:27">
      <c r="A4" s="59"/>
      <c r="B4" s="58" t="s">
        <v>1</v>
      </c>
      <c r="C4" s="50">
        <v>85275</v>
      </c>
      <c r="D4" s="50">
        <v>89260</v>
      </c>
      <c r="E4" s="50">
        <v>119840</v>
      </c>
      <c r="F4" s="50">
        <v>128629</v>
      </c>
      <c r="G4" s="50">
        <v>135450</v>
      </c>
      <c r="H4" s="50">
        <v>146055</v>
      </c>
      <c r="I4" s="50">
        <v>377093</v>
      </c>
      <c r="J4" s="50">
        <v>469727</v>
      </c>
      <c r="K4" s="50">
        <v>531155</v>
      </c>
      <c r="L4" s="50">
        <v>578994</v>
      </c>
      <c r="M4" s="50">
        <v>632991</v>
      </c>
      <c r="N4" s="50">
        <v>682249</v>
      </c>
      <c r="O4" s="50">
        <v>703644</v>
      </c>
      <c r="P4" s="50">
        <v>723766</v>
      </c>
      <c r="Q4" s="50">
        <v>736489</v>
      </c>
      <c r="R4" s="50">
        <v>746355</v>
      </c>
      <c r="S4" s="50">
        <v>752598</v>
      </c>
      <c r="T4" s="50">
        <v>758631</v>
      </c>
      <c r="U4" s="50">
        <v>760949</v>
      </c>
      <c r="V4" s="50">
        <v>767119</v>
      </c>
      <c r="W4" s="50">
        <v>774270</v>
      </c>
      <c r="X4" s="50">
        <v>786459</v>
      </c>
      <c r="Y4" s="51">
        <v>795854</v>
      </c>
      <c r="Z4" s="51">
        <v>805840</v>
      </c>
      <c r="AA4" s="50">
        <v>799648</v>
      </c>
    </row>
    <row r="5" spans="1:27">
      <c r="A5" s="59"/>
      <c r="B5" s="58" t="s">
        <v>3</v>
      </c>
      <c r="C5" s="50">
        <v>133720</v>
      </c>
      <c r="D5" s="50">
        <v>138401</v>
      </c>
      <c r="E5" s="50">
        <v>165276</v>
      </c>
      <c r="F5" s="50">
        <v>178083</v>
      </c>
      <c r="G5" s="50">
        <v>184434</v>
      </c>
      <c r="H5" s="50">
        <v>193510</v>
      </c>
      <c r="I5" s="50">
        <v>432729</v>
      </c>
      <c r="J5" s="50">
        <v>472703</v>
      </c>
      <c r="K5" s="50">
        <v>492383</v>
      </c>
      <c r="L5" s="50">
        <v>511788</v>
      </c>
      <c r="M5" s="50">
        <v>528152</v>
      </c>
      <c r="N5" s="50">
        <v>542064</v>
      </c>
      <c r="O5" s="50">
        <v>560008</v>
      </c>
      <c r="P5" s="50">
        <v>572057</v>
      </c>
      <c r="Q5" s="50">
        <v>586790</v>
      </c>
      <c r="R5" s="50">
        <v>602243</v>
      </c>
      <c r="S5" s="50">
        <v>615056</v>
      </c>
      <c r="T5" s="50">
        <v>627157</v>
      </c>
      <c r="U5" s="50">
        <v>633221</v>
      </c>
      <c r="V5" s="50">
        <v>641311</v>
      </c>
      <c r="W5" s="50">
        <v>653576</v>
      </c>
      <c r="X5" s="50">
        <v>665254</v>
      </c>
      <c r="Y5" s="51">
        <v>669494</v>
      </c>
      <c r="Z5" s="51">
        <v>671862</v>
      </c>
      <c r="AA5" s="50">
        <v>654464</v>
      </c>
    </row>
    <row r="6" spans="1:27">
      <c r="B6" s="52" t="s">
        <v>0</v>
      </c>
      <c r="C6" s="53">
        <f>C4+C5</f>
        <v>218995</v>
      </c>
      <c r="D6" s="53">
        <f t="shared" ref="D6:AA6" si="0">D4+D5</f>
        <v>227661</v>
      </c>
      <c r="E6" s="53">
        <f t="shared" si="0"/>
        <v>285116</v>
      </c>
      <c r="F6" s="53">
        <f t="shared" si="0"/>
        <v>306712</v>
      </c>
      <c r="G6" s="53">
        <f t="shared" si="0"/>
        <v>319884</v>
      </c>
      <c r="H6" s="53">
        <f t="shared" si="0"/>
        <v>339565</v>
      </c>
      <c r="I6" s="53">
        <f t="shared" si="0"/>
        <v>809822</v>
      </c>
      <c r="J6" s="53">
        <f t="shared" si="0"/>
        <v>942430</v>
      </c>
      <c r="K6" s="53">
        <f t="shared" si="0"/>
        <v>1023538</v>
      </c>
      <c r="L6" s="53">
        <f t="shared" si="0"/>
        <v>1090782</v>
      </c>
      <c r="M6" s="53">
        <f t="shared" si="0"/>
        <v>1161143</v>
      </c>
      <c r="N6" s="53">
        <f t="shared" si="0"/>
        <v>1224313</v>
      </c>
      <c r="O6" s="53">
        <f t="shared" si="0"/>
        <v>1263652</v>
      </c>
      <c r="P6" s="53">
        <f t="shared" si="0"/>
        <v>1295823</v>
      </c>
      <c r="Q6" s="53">
        <f t="shared" si="0"/>
        <v>1323279</v>
      </c>
      <c r="R6" s="53">
        <f t="shared" si="0"/>
        <v>1348598</v>
      </c>
      <c r="S6" s="53">
        <f t="shared" si="0"/>
        <v>1367654</v>
      </c>
      <c r="T6" s="53">
        <f t="shared" si="0"/>
        <v>1385788</v>
      </c>
      <c r="U6" s="53">
        <f t="shared" si="0"/>
        <v>1394170</v>
      </c>
      <c r="V6" s="53">
        <f t="shared" si="0"/>
        <v>1408430</v>
      </c>
      <c r="W6" s="53">
        <f t="shared" si="0"/>
        <v>1427846</v>
      </c>
      <c r="X6" s="53">
        <f t="shared" si="0"/>
        <v>1451713</v>
      </c>
      <c r="Y6" s="53">
        <f t="shared" si="0"/>
        <v>1465348</v>
      </c>
      <c r="Z6" s="53">
        <f t="shared" si="0"/>
        <v>1477702</v>
      </c>
      <c r="AA6" s="53">
        <f t="shared" si="0"/>
        <v>1454112</v>
      </c>
    </row>
    <row r="7" spans="1:27">
      <c r="C7" s="13"/>
      <c r="D7" s="13"/>
      <c r="E7" s="13"/>
      <c r="F7" s="13"/>
      <c r="G7" s="13"/>
      <c r="H7" s="54"/>
      <c r="I7" s="54"/>
      <c r="J7" s="55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7" ht="24.75" customHeight="1">
      <c r="B8" s="97" t="s">
        <v>222</v>
      </c>
      <c r="C8" s="97"/>
      <c r="D8" s="97"/>
      <c r="E8" s="97"/>
      <c r="F8" s="97"/>
      <c r="G8" s="97"/>
      <c r="H8" s="97"/>
      <c r="I8" s="97"/>
      <c r="J8" s="97"/>
      <c r="K8" s="9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7">
      <c r="B9" s="97"/>
      <c r="C9" s="97"/>
      <c r="D9" s="97"/>
      <c r="E9" s="97"/>
      <c r="F9" s="97"/>
      <c r="G9" s="97"/>
      <c r="H9" s="97"/>
      <c r="I9" s="97"/>
      <c r="J9" s="97"/>
      <c r="K9" s="9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7">
      <c r="B10" s="97"/>
      <c r="C10" s="97"/>
      <c r="D10" s="97"/>
      <c r="E10" s="97"/>
      <c r="F10" s="97"/>
      <c r="G10" s="97"/>
      <c r="H10" s="97"/>
      <c r="I10" s="97"/>
      <c r="J10" s="97"/>
      <c r="K10" s="97"/>
      <c r="Y10" s="13"/>
    </row>
    <row r="11" spans="1:27"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27"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27"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5" spans="1:27">
      <c r="B15" s="1"/>
    </row>
    <row r="17" spans="3:24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3:24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3:24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</sheetData>
  <mergeCells count="1">
    <mergeCell ref="B8:K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20"/>
  <sheetViews>
    <sheetView topLeftCell="A3" zoomScale="200" zoomScaleNormal="200" zoomScalePageLayoutView="200" workbookViewId="0">
      <selection activeCell="B1" sqref="B1"/>
    </sheetView>
  </sheetViews>
  <sheetFormatPr baseColWidth="10" defaultColWidth="11.5" defaultRowHeight="11"/>
  <cols>
    <col min="1" max="1" width="3.83203125" style="2" customWidth="1"/>
    <col min="2" max="2" width="16.6640625" style="2" customWidth="1"/>
    <col min="3" max="24" width="7.33203125" style="2" bestFit="1" customWidth="1"/>
    <col min="25" max="16384" width="11.5" style="2"/>
  </cols>
  <sheetData>
    <row r="1" spans="2:27">
      <c r="B1" s="1" t="s">
        <v>229</v>
      </c>
    </row>
    <row r="2" spans="2:27">
      <c r="B2" s="1"/>
    </row>
    <row r="3" spans="2:27">
      <c r="B3" s="2" t="s">
        <v>210</v>
      </c>
    </row>
    <row r="4" spans="2:27">
      <c r="C4" s="47">
        <v>1999</v>
      </c>
      <c r="D4" s="47">
        <v>2000</v>
      </c>
      <c r="E4" s="47">
        <v>2001</v>
      </c>
      <c r="F4" s="47">
        <v>2002</v>
      </c>
      <c r="G4" s="47">
        <v>2003</v>
      </c>
      <c r="H4" s="47">
        <v>2004</v>
      </c>
      <c r="I4" s="47">
        <v>2005</v>
      </c>
      <c r="J4" s="47">
        <v>2006</v>
      </c>
      <c r="K4" s="47">
        <v>2007</v>
      </c>
      <c r="L4" s="47">
        <v>2008</v>
      </c>
      <c r="M4" s="47">
        <v>2009</v>
      </c>
      <c r="N4" s="47">
        <v>2010</v>
      </c>
      <c r="O4" s="47">
        <v>2011</v>
      </c>
      <c r="P4" s="47">
        <v>2012</v>
      </c>
      <c r="Q4" s="47">
        <v>2013</v>
      </c>
      <c r="R4" s="47">
        <v>2014</v>
      </c>
      <c r="S4" s="47">
        <v>2015</v>
      </c>
      <c r="T4" s="47">
        <v>2016</v>
      </c>
      <c r="U4" s="47">
        <v>2017</v>
      </c>
      <c r="V4" s="47">
        <v>2018</v>
      </c>
      <c r="W4" s="47">
        <v>2019</v>
      </c>
      <c r="X4" s="47">
        <v>2020</v>
      </c>
    </row>
    <row r="5" spans="2:27">
      <c r="B5" s="49" t="s">
        <v>1</v>
      </c>
      <c r="C5" s="60">
        <v>482.06034287837934</v>
      </c>
      <c r="D5" s="60">
        <v>557.94852902634341</v>
      </c>
      <c r="E5" s="60">
        <v>609.20753468496832</v>
      </c>
      <c r="F5" s="60">
        <v>1558.2684180488757</v>
      </c>
      <c r="G5" s="60">
        <v>2435.1481549999999</v>
      </c>
      <c r="H5" s="60">
        <v>2616.9706001274208</v>
      </c>
      <c r="I5" s="60">
        <v>2799.0287536792357</v>
      </c>
      <c r="J5" s="60">
        <v>2978.9983177440477</v>
      </c>
      <c r="K5" s="60">
        <v>3169.2280949271922</v>
      </c>
      <c r="L5" s="60">
        <v>3309.1814909424552</v>
      </c>
      <c r="M5" s="60">
        <v>3359.4695354519095</v>
      </c>
      <c r="N5" s="60">
        <v>3396.5645386108936</v>
      </c>
      <c r="O5" s="60">
        <v>3395.4677066209633</v>
      </c>
      <c r="P5" s="60">
        <v>3417.1114579110304</v>
      </c>
      <c r="Q5" s="60">
        <v>3363.6968066766367</v>
      </c>
      <c r="R5" s="60">
        <v>3370.5743933676054</v>
      </c>
      <c r="S5" s="60">
        <v>3337.237838</v>
      </c>
      <c r="T5" s="60">
        <v>3433.2152545899999</v>
      </c>
      <c r="U5" s="60">
        <v>3557.0925303699987</v>
      </c>
      <c r="V5" s="60">
        <v>3595.9150512300007</v>
      </c>
      <c r="W5" s="60">
        <v>3688.1977879799992</v>
      </c>
      <c r="X5" s="60">
        <v>3785.7616170000001</v>
      </c>
      <c r="Y5" s="55"/>
      <c r="Z5" s="55"/>
      <c r="AA5" s="55"/>
    </row>
    <row r="6" spans="2:27">
      <c r="B6" s="49" t="s">
        <v>3</v>
      </c>
      <c r="C6" s="60">
        <v>1092.6960383434823</v>
      </c>
      <c r="D6" s="60">
        <v>1070.3022136350576</v>
      </c>
      <c r="E6" s="60">
        <v>1095.6802692721888</v>
      </c>
      <c r="F6" s="60">
        <v>1747.3744761755199</v>
      </c>
      <c r="G6" s="60">
        <v>2034.9649554122948</v>
      </c>
      <c r="H6" s="60">
        <v>2204.2901353201123</v>
      </c>
      <c r="I6" s="60">
        <v>2267.6138537649995</v>
      </c>
      <c r="J6" s="60">
        <v>2461.1268674538892</v>
      </c>
      <c r="K6" s="60">
        <v>2665.3273252386421</v>
      </c>
      <c r="L6" s="60">
        <v>2820.9136380196824</v>
      </c>
      <c r="M6" s="60">
        <v>2973.497447680958</v>
      </c>
      <c r="N6" s="60">
        <v>3129.8652830401816</v>
      </c>
      <c r="O6" s="60">
        <v>3267.4681271781255</v>
      </c>
      <c r="P6" s="60">
        <v>3348.3858450110506</v>
      </c>
      <c r="Q6" s="60">
        <v>3426.6475768254986</v>
      </c>
      <c r="R6" s="60">
        <v>3491.3407379399714</v>
      </c>
      <c r="S6" s="60">
        <v>3608.1248880299991</v>
      </c>
      <c r="T6" s="60">
        <v>3666.4790139944871</v>
      </c>
      <c r="U6" s="60">
        <v>3723.7739398996687</v>
      </c>
      <c r="V6" s="60">
        <v>3732.7309112620301</v>
      </c>
      <c r="W6" s="60">
        <v>3748.7674628628129</v>
      </c>
      <c r="X6" s="60">
        <v>3800.192497</v>
      </c>
      <c r="Y6" s="55"/>
      <c r="Z6" s="55"/>
    </row>
    <row r="7" spans="2:27" ht="12">
      <c r="B7" s="49" t="s">
        <v>223</v>
      </c>
      <c r="C7" s="60">
        <f>C8-C5-C6</f>
        <v>24.872968591943618</v>
      </c>
      <c r="D7" s="60">
        <f t="shared" ref="D7:X7" si="0">D8-D5-D6</f>
        <v>32.165467962075809</v>
      </c>
      <c r="E7" s="60">
        <f t="shared" si="0"/>
        <v>41.395937658223602</v>
      </c>
      <c r="F7" s="60">
        <f t="shared" si="0"/>
        <v>52.959801333332507</v>
      </c>
      <c r="G7" s="60">
        <f t="shared" si="0"/>
        <v>54.334964342056537</v>
      </c>
      <c r="H7" s="60">
        <f t="shared" si="0"/>
        <v>146.7037285604456</v>
      </c>
      <c r="I7" s="60">
        <f t="shared" si="0"/>
        <v>168.47991547999936</v>
      </c>
      <c r="J7" s="60">
        <f t="shared" si="0"/>
        <v>217.25260851000075</v>
      </c>
      <c r="K7" s="60">
        <f t="shared" si="0"/>
        <v>184.7213177021431</v>
      </c>
      <c r="L7" s="60">
        <f t="shared" si="0"/>
        <v>191.11309029936319</v>
      </c>
      <c r="M7" s="60">
        <f t="shared" si="0"/>
        <v>236.96531769000103</v>
      </c>
      <c r="N7" s="60">
        <f t="shared" si="0"/>
        <v>231.47980893786826</v>
      </c>
      <c r="O7" s="60">
        <f t="shared" si="0"/>
        <v>238.31182011000146</v>
      </c>
      <c r="P7" s="60">
        <f t="shared" si="0"/>
        <v>230.58617790122844</v>
      </c>
      <c r="Q7" s="60">
        <f t="shared" si="0"/>
        <v>223.43899383999815</v>
      </c>
      <c r="R7" s="60">
        <f t="shared" si="0"/>
        <v>221.00928103763226</v>
      </c>
      <c r="S7" s="60">
        <f t="shared" si="0"/>
        <v>228.75177199999871</v>
      </c>
      <c r="T7" s="60">
        <f t="shared" si="0"/>
        <v>257.77001913551339</v>
      </c>
      <c r="U7" s="60">
        <f t="shared" si="0"/>
        <v>325.04646290033224</v>
      </c>
      <c r="V7" s="60">
        <f t="shared" si="0"/>
        <v>368.32613542796707</v>
      </c>
      <c r="W7" s="60">
        <f t="shared" si="0"/>
        <v>390.18643127718587</v>
      </c>
      <c r="X7" s="60">
        <f t="shared" si="0"/>
        <v>449.42721799999981</v>
      </c>
      <c r="Y7" s="55"/>
    </row>
    <row r="8" spans="2:27">
      <c r="B8" s="33" t="s">
        <v>0</v>
      </c>
      <c r="C8" s="61">
        <v>1599.6293498138052</v>
      </c>
      <c r="D8" s="61">
        <v>1660.4162106234769</v>
      </c>
      <c r="E8" s="61">
        <v>1746.2837416153807</v>
      </c>
      <c r="F8" s="61">
        <v>3358.6026955577281</v>
      </c>
      <c r="G8" s="61">
        <v>4524.4480747543512</v>
      </c>
      <c r="H8" s="61">
        <v>4967.9644640079787</v>
      </c>
      <c r="I8" s="61">
        <v>5235.1225229242345</v>
      </c>
      <c r="J8" s="61">
        <v>5657.3777937079376</v>
      </c>
      <c r="K8" s="61">
        <v>6019.2767378679773</v>
      </c>
      <c r="L8" s="61">
        <v>6321.2082192615007</v>
      </c>
      <c r="M8" s="61">
        <v>6569.9323008228685</v>
      </c>
      <c r="N8" s="61">
        <v>6757.9096305889434</v>
      </c>
      <c r="O8" s="61">
        <v>6901.2476539090903</v>
      </c>
      <c r="P8" s="61">
        <v>6996.0834808233094</v>
      </c>
      <c r="Q8" s="61">
        <v>7013.7833773421335</v>
      </c>
      <c r="R8" s="61">
        <v>7082.924412345209</v>
      </c>
      <c r="S8" s="61">
        <v>7174.1144980299978</v>
      </c>
      <c r="T8" s="61">
        <v>7357.4642877200004</v>
      </c>
      <c r="U8" s="61">
        <v>7605.9129331699996</v>
      </c>
      <c r="V8" s="61">
        <v>7696.9720979199983</v>
      </c>
      <c r="W8" s="61">
        <v>7827.1516821199975</v>
      </c>
      <c r="X8" s="61">
        <v>8035.3813319999999</v>
      </c>
    </row>
    <row r="9" spans="2:27">
      <c r="B9" s="56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7" ht="16.5" customHeight="1">
      <c r="B10" s="96" t="s">
        <v>224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55"/>
    </row>
    <row r="11" spans="2:27" ht="16.5" customHeight="1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55"/>
    </row>
    <row r="12" spans="2:27" ht="16.5" customHeight="1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55"/>
    </row>
    <row r="13" spans="2:27" ht="16.5" customHeight="1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2:27" ht="16.5" customHeight="1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6" spans="2:27">
      <c r="B16" s="1"/>
    </row>
    <row r="18" spans="3:24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3:24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3:24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</sheetData>
  <mergeCells count="1">
    <mergeCell ref="B10:T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0"/>
  <sheetViews>
    <sheetView showGridLines="0" topLeftCell="A89" zoomScaleNormal="100" zoomScalePageLayoutView="150" workbookViewId="0">
      <selection activeCell="B1" sqref="B1"/>
    </sheetView>
  </sheetViews>
  <sheetFormatPr baseColWidth="10" defaultColWidth="11.5" defaultRowHeight="11"/>
  <cols>
    <col min="1" max="1" width="3.6640625" style="64" customWidth="1"/>
    <col min="2" max="2" width="11.5" style="64"/>
    <col min="3" max="3" width="14.83203125" style="64" customWidth="1"/>
    <col min="4" max="16384" width="11.5" style="64"/>
  </cols>
  <sheetData>
    <row r="1" spans="2:11">
      <c r="B1" s="63" t="s">
        <v>228</v>
      </c>
    </row>
    <row r="3" spans="2:11" s="67" customFormat="1" ht="12">
      <c r="B3" s="65" t="s">
        <v>4</v>
      </c>
      <c r="C3" s="66" t="s">
        <v>105</v>
      </c>
    </row>
    <row r="4" spans="2:11" s="67" customFormat="1">
      <c r="B4" s="68" t="s">
        <v>106</v>
      </c>
      <c r="C4" s="69">
        <v>7</v>
      </c>
      <c r="D4" s="70"/>
      <c r="E4" s="71"/>
      <c r="F4" s="71"/>
      <c r="G4" s="71"/>
      <c r="H4" s="71"/>
      <c r="I4" s="71"/>
      <c r="J4" s="71"/>
      <c r="K4" s="71"/>
    </row>
    <row r="5" spans="2:11" s="67" customFormat="1">
      <c r="B5" s="68" t="s">
        <v>107</v>
      </c>
      <c r="C5" s="69">
        <v>9.8000000000000007</v>
      </c>
      <c r="D5" s="70"/>
      <c r="E5" s="71"/>
      <c r="F5" s="71"/>
      <c r="G5" s="71"/>
      <c r="H5" s="71"/>
      <c r="I5" s="71"/>
      <c r="J5" s="71"/>
      <c r="K5" s="71"/>
    </row>
    <row r="6" spans="2:11" s="67" customFormat="1">
      <c r="B6" s="68" t="s">
        <v>108</v>
      </c>
      <c r="C6" s="69">
        <v>10.5</v>
      </c>
      <c r="D6" s="70"/>
      <c r="E6" s="71"/>
      <c r="F6" s="71"/>
      <c r="G6" s="71"/>
      <c r="H6" s="71"/>
      <c r="I6" s="71"/>
      <c r="J6" s="71"/>
      <c r="K6" s="71"/>
    </row>
    <row r="7" spans="2:11" s="67" customFormat="1">
      <c r="B7" s="68" t="s">
        <v>109</v>
      </c>
      <c r="C7" s="69">
        <v>8.1999999999999993</v>
      </c>
      <c r="D7" s="70"/>
      <c r="E7" s="71"/>
      <c r="F7" s="71"/>
      <c r="G7" s="71"/>
      <c r="H7" s="71"/>
      <c r="I7" s="71"/>
      <c r="J7" s="71"/>
      <c r="K7" s="71"/>
    </row>
    <row r="8" spans="2:11" s="67" customFormat="1">
      <c r="B8" s="68" t="s">
        <v>110</v>
      </c>
      <c r="C8" s="69">
        <v>6.9</v>
      </c>
      <c r="D8" s="70"/>
      <c r="E8" s="71"/>
      <c r="F8" s="71"/>
      <c r="G8" s="71"/>
      <c r="H8" s="71"/>
      <c r="I8" s="71"/>
      <c r="J8" s="71"/>
      <c r="K8" s="71"/>
    </row>
    <row r="9" spans="2:11" s="67" customFormat="1">
      <c r="B9" s="68" t="s">
        <v>111</v>
      </c>
      <c r="C9" s="69">
        <v>10.1</v>
      </c>
      <c r="D9" s="70"/>
      <c r="E9" s="71"/>
      <c r="F9" s="71"/>
      <c r="G9" s="71"/>
      <c r="H9" s="71"/>
      <c r="I9" s="71"/>
      <c r="J9" s="71"/>
      <c r="K9" s="71"/>
    </row>
    <row r="10" spans="2:11" s="67" customFormat="1">
      <c r="B10" s="68" t="s">
        <v>112</v>
      </c>
      <c r="C10" s="69">
        <v>10.4</v>
      </c>
      <c r="D10" s="70"/>
    </row>
    <row r="11" spans="2:11" s="67" customFormat="1">
      <c r="B11" s="68" t="s">
        <v>113</v>
      </c>
      <c r="C11" s="69">
        <v>11</v>
      </c>
      <c r="D11" s="70"/>
    </row>
    <row r="12" spans="2:11" s="67" customFormat="1">
      <c r="B12" s="68" t="s">
        <v>114</v>
      </c>
      <c r="C12" s="69">
        <v>9.6</v>
      </c>
      <c r="D12" s="70"/>
    </row>
    <row r="13" spans="2:11" s="67" customFormat="1">
      <c r="B13" s="68" t="s">
        <v>115</v>
      </c>
      <c r="C13" s="69">
        <v>8.8000000000000007</v>
      </c>
      <c r="D13" s="70"/>
    </row>
    <row r="14" spans="2:11" s="67" customFormat="1">
      <c r="B14" s="68" t="s">
        <v>116</v>
      </c>
      <c r="C14" s="69">
        <v>6.8</v>
      </c>
      <c r="D14" s="70"/>
    </row>
    <row r="15" spans="2:11" s="67" customFormat="1">
      <c r="B15" s="68" t="s">
        <v>117</v>
      </c>
      <c r="C15" s="69">
        <v>11.2</v>
      </c>
      <c r="D15" s="70"/>
    </row>
    <row r="16" spans="2:11" s="67" customFormat="1">
      <c r="B16" s="68" t="s">
        <v>118</v>
      </c>
      <c r="C16" s="69">
        <v>8.1999999999999993</v>
      </c>
      <c r="D16" s="70"/>
    </row>
    <row r="17" spans="2:13" s="67" customFormat="1">
      <c r="B17" s="68" t="s">
        <v>119</v>
      </c>
      <c r="C17" s="69">
        <v>8.5</v>
      </c>
      <c r="D17" s="70"/>
      <c r="M17" s="98"/>
    </row>
    <row r="18" spans="2:13" s="67" customFormat="1">
      <c r="B18" s="68" t="s">
        <v>120</v>
      </c>
      <c r="C18" s="69">
        <v>9.9</v>
      </c>
      <c r="D18" s="70"/>
      <c r="M18" s="98"/>
    </row>
    <row r="19" spans="2:13" s="67" customFormat="1">
      <c r="B19" s="68" t="s">
        <v>121</v>
      </c>
      <c r="C19" s="69">
        <v>8.1999999999999993</v>
      </c>
      <c r="D19" s="70"/>
      <c r="M19" s="98"/>
    </row>
    <row r="20" spans="2:13" s="67" customFormat="1">
      <c r="B20" s="68" t="s">
        <v>122</v>
      </c>
      <c r="C20" s="69">
        <v>6.7</v>
      </c>
      <c r="D20" s="70"/>
      <c r="M20" s="98"/>
    </row>
    <row r="21" spans="2:13" s="67" customFormat="1">
      <c r="B21" s="68" t="s">
        <v>123</v>
      </c>
      <c r="C21" s="69">
        <v>7.2</v>
      </c>
      <c r="D21" s="70"/>
      <c r="M21" s="98"/>
    </row>
    <row r="22" spans="2:13" s="67" customFormat="1">
      <c r="B22" s="68" t="s">
        <v>124</v>
      </c>
      <c r="C22" s="69">
        <v>8.3000000000000007</v>
      </c>
      <c r="D22" s="70"/>
      <c r="M22" s="98"/>
    </row>
    <row r="23" spans="2:13" s="67" customFormat="1">
      <c r="B23" s="68" t="s">
        <v>206</v>
      </c>
      <c r="C23" s="69">
        <v>11</v>
      </c>
      <c r="D23" s="70"/>
      <c r="M23" s="72"/>
    </row>
    <row r="24" spans="2:13" s="67" customFormat="1">
      <c r="B24" s="68" t="s">
        <v>125</v>
      </c>
      <c r="C24" s="69">
        <v>8.1</v>
      </c>
      <c r="D24" s="70"/>
      <c r="M24" s="72"/>
    </row>
    <row r="25" spans="2:13" s="67" customFormat="1">
      <c r="B25" s="68" t="s">
        <v>126</v>
      </c>
      <c r="C25" s="69">
        <v>8.5</v>
      </c>
      <c r="D25" s="70"/>
    </row>
    <row r="26" spans="2:13" s="67" customFormat="1">
      <c r="B26" s="68" t="s">
        <v>127</v>
      </c>
      <c r="C26" s="69">
        <v>11.8</v>
      </c>
      <c r="D26" s="70"/>
    </row>
    <row r="27" spans="2:13" s="67" customFormat="1">
      <c r="B27" s="68" t="s">
        <v>128</v>
      </c>
      <c r="C27" s="69">
        <v>9.1999999999999993</v>
      </c>
      <c r="D27" s="70"/>
    </row>
    <row r="28" spans="2:13" s="67" customFormat="1">
      <c r="B28" s="68" t="s">
        <v>129</v>
      </c>
      <c r="C28" s="69">
        <v>7.4</v>
      </c>
      <c r="D28" s="70"/>
    </row>
    <row r="29" spans="2:13" s="67" customFormat="1">
      <c r="B29" s="68" t="s">
        <v>130</v>
      </c>
      <c r="C29" s="69">
        <v>10</v>
      </c>
      <c r="D29" s="70"/>
    </row>
    <row r="30" spans="2:13" s="67" customFormat="1">
      <c r="B30" s="68" t="s">
        <v>131</v>
      </c>
      <c r="C30" s="69">
        <v>6.2</v>
      </c>
      <c r="D30" s="70"/>
    </row>
    <row r="31" spans="2:13" s="67" customFormat="1">
      <c r="B31" s="68" t="s">
        <v>132</v>
      </c>
      <c r="C31" s="69">
        <v>6.9</v>
      </c>
      <c r="D31" s="70"/>
    </row>
    <row r="32" spans="2:13" s="67" customFormat="1">
      <c r="B32" s="68" t="s">
        <v>133</v>
      </c>
      <c r="C32" s="69">
        <v>7.8</v>
      </c>
      <c r="D32" s="70"/>
    </row>
    <row r="33" spans="2:13" s="67" customFormat="1">
      <c r="B33" s="68" t="s">
        <v>134</v>
      </c>
      <c r="C33" s="69">
        <v>7.3</v>
      </c>
      <c r="D33" s="70"/>
    </row>
    <row r="34" spans="2:13" s="67" customFormat="1">
      <c r="B34" s="68" t="s">
        <v>135</v>
      </c>
      <c r="C34" s="69">
        <v>9.1</v>
      </c>
      <c r="D34" s="70"/>
    </row>
    <row r="35" spans="2:13" s="67" customFormat="1">
      <c r="B35" s="68" t="s">
        <v>136</v>
      </c>
      <c r="C35" s="69">
        <v>9.9</v>
      </c>
      <c r="D35" s="70"/>
    </row>
    <row r="36" spans="2:13" s="67" customFormat="1">
      <c r="B36" s="68" t="s">
        <v>137</v>
      </c>
      <c r="C36" s="69">
        <v>8.6999999999999993</v>
      </c>
      <c r="D36" s="70"/>
    </row>
    <row r="37" spans="2:13" s="67" customFormat="1">
      <c r="B37" s="68" t="s">
        <v>138</v>
      </c>
      <c r="C37" s="69">
        <v>10.5</v>
      </c>
      <c r="D37" s="70"/>
    </row>
    <row r="38" spans="2:13" s="67" customFormat="1">
      <c r="B38" s="68" t="s">
        <v>139</v>
      </c>
      <c r="C38" s="69">
        <v>8.5</v>
      </c>
      <c r="D38" s="70"/>
    </row>
    <row r="39" spans="2:13" s="67" customFormat="1">
      <c r="B39" s="68" t="s">
        <v>140</v>
      </c>
      <c r="C39" s="69">
        <v>6.3</v>
      </c>
      <c r="D39" s="70"/>
    </row>
    <row r="40" spans="2:13" s="67" customFormat="1">
      <c r="B40" s="68" t="s">
        <v>141</v>
      </c>
      <c r="C40" s="69">
        <v>7.8</v>
      </c>
      <c r="D40" s="70"/>
    </row>
    <row r="41" spans="2:13" s="67" customFormat="1">
      <c r="B41" s="68" t="s">
        <v>142</v>
      </c>
      <c r="C41" s="69">
        <v>8.6</v>
      </c>
      <c r="D41" s="70"/>
    </row>
    <row r="42" spans="2:13" s="67" customFormat="1">
      <c r="B42" s="68" t="s">
        <v>143</v>
      </c>
      <c r="C42" s="69">
        <v>7</v>
      </c>
      <c r="D42" s="70"/>
    </row>
    <row r="43" spans="2:13" s="67" customFormat="1" ht="11.25" customHeight="1">
      <c r="B43" s="68" t="s">
        <v>144</v>
      </c>
      <c r="C43" s="69">
        <v>8.5</v>
      </c>
      <c r="D43" s="70"/>
      <c r="E43" s="73"/>
      <c r="F43" s="73"/>
      <c r="G43" s="73"/>
      <c r="H43" s="73"/>
      <c r="I43" s="73"/>
      <c r="J43" s="73"/>
      <c r="K43" s="73"/>
      <c r="L43" s="73"/>
    </row>
    <row r="44" spans="2:13" s="67" customFormat="1">
      <c r="B44" s="68" t="s">
        <v>145</v>
      </c>
      <c r="C44" s="69">
        <v>9.9</v>
      </c>
      <c r="D44" s="70"/>
    </row>
    <row r="45" spans="2:13" s="67" customFormat="1" ht="11.25" customHeight="1">
      <c r="B45" s="68" t="s">
        <v>146</v>
      </c>
      <c r="C45" s="69">
        <v>10.6</v>
      </c>
      <c r="D45" s="70"/>
      <c r="E45" s="74"/>
      <c r="F45" s="74"/>
      <c r="G45" s="74"/>
      <c r="H45" s="74"/>
      <c r="I45" s="74"/>
      <c r="J45" s="74"/>
      <c r="K45" s="74"/>
      <c r="L45" s="74"/>
      <c r="M45" s="74"/>
    </row>
    <row r="46" spans="2:13" s="67" customFormat="1">
      <c r="B46" s="68" t="s">
        <v>147</v>
      </c>
      <c r="C46" s="69">
        <v>11.1</v>
      </c>
      <c r="D46" s="70"/>
    </row>
    <row r="47" spans="2:13" s="67" customFormat="1">
      <c r="B47" s="68" t="s">
        <v>148</v>
      </c>
      <c r="C47" s="69">
        <v>7.7</v>
      </c>
      <c r="D47" s="70"/>
    </row>
    <row r="48" spans="2:13" s="67" customFormat="1" ht="15" customHeight="1">
      <c r="B48" s="68" t="s">
        <v>149</v>
      </c>
      <c r="C48" s="69">
        <v>6.6</v>
      </c>
      <c r="D48" s="70"/>
    </row>
    <row r="49" spans="2:4" s="67" customFormat="1" ht="12.75" customHeight="1">
      <c r="B49" s="68" t="s">
        <v>150</v>
      </c>
      <c r="C49" s="69">
        <v>10.1</v>
      </c>
      <c r="D49" s="70"/>
    </row>
    <row r="50" spans="2:4" s="67" customFormat="1">
      <c r="B50" s="68" t="s">
        <v>151</v>
      </c>
      <c r="C50" s="69">
        <v>8</v>
      </c>
      <c r="D50" s="70"/>
    </row>
    <row r="51" spans="2:4" s="67" customFormat="1">
      <c r="B51" s="68" t="s">
        <v>152</v>
      </c>
      <c r="C51" s="69">
        <v>10.6</v>
      </c>
      <c r="D51" s="70"/>
    </row>
    <row r="52" spans="2:4" s="67" customFormat="1">
      <c r="B52" s="68" t="s">
        <v>153</v>
      </c>
      <c r="C52" s="69">
        <v>7</v>
      </c>
      <c r="D52" s="70"/>
    </row>
    <row r="53" spans="2:4" s="67" customFormat="1">
      <c r="B53" s="68" t="s">
        <v>154</v>
      </c>
      <c r="C53" s="69">
        <v>7</v>
      </c>
      <c r="D53" s="70"/>
    </row>
    <row r="54" spans="2:4" s="67" customFormat="1">
      <c r="B54" s="68" t="s">
        <v>155</v>
      </c>
      <c r="C54" s="69">
        <v>6.1</v>
      </c>
      <c r="D54" s="70"/>
    </row>
    <row r="55" spans="2:4" s="67" customFormat="1">
      <c r="B55" s="68" t="s">
        <v>156</v>
      </c>
      <c r="C55" s="69">
        <v>7</v>
      </c>
      <c r="D55" s="70"/>
    </row>
    <row r="56" spans="2:4" s="67" customFormat="1">
      <c r="B56" s="68" t="s">
        <v>157</v>
      </c>
      <c r="C56" s="69">
        <v>7.7</v>
      </c>
      <c r="D56" s="70"/>
    </row>
    <row r="57" spans="2:4" s="67" customFormat="1">
      <c r="B57" s="68" t="s">
        <v>158</v>
      </c>
      <c r="C57" s="69">
        <v>7.8</v>
      </c>
      <c r="D57" s="70"/>
    </row>
    <row r="58" spans="2:4" s="67" customFormat="1">
      <c r="B58" s="68" t="s">
        <v>159</v>
      </c>
      <c r="C58" s="69">
        <v>7.7</v>
      </c>
      <c r="D58" s="70"/>
    </row>
    <row r="59" spans="2:4" s="67" customFormat="1">
      <c r="B59" s="68" t="s">
        <v>160</v>
      </c>
      <c r="C59" s="69">
        <v>7</v>
      </c>
      <c r="D59" s="70"/>
    </row>
    <row r="60" spans="2:4" s="67" customFormat="1">
      <c r="B60" s="68" t="s">
        <v>161</v>
      </c>
      <c r="C60" s="69">
        <v>7.4</v>
      </c>
      <c r="D60" s="70"/>
    </row>
    <row r="61" spans="2:4" s="67" customFormat="1">
      <c r="B61" s="68" t="s">
        <v>162</v>
      </c>
      <c r="C61" s="69">
        <v>10.3</v>
      </c>
      <c r="D61" s="70"/>
    </row>
    <row r="62" spans="2:4" s="67" customFormat="1">
      <c r="B62" s="68" t="s">
        <v>163</v>
      </c>
      <c r="C62" s="69">
        <v>9.1</v>
      </c>
      <c r="D62" s="70"/>
    </row>
    <row r="63" spans="2:4" s="67" customFormat="1">
      <c r="B63" s="68" t="s">
        <v>164</v>
      </c>
      <c r="C63" s="69">
        <v>5.4</v>
      </c>
      <c r="D63" s="70"/>
    </row>
    <row r="64" spans="2:4" s="67" customFormat="1">
      <c r="B64" s="68" t="s">
        <v>165</v>
      </c>
      <c r="C64" s="69">
        <v>10.4</v>
      </c>
      <c r="D64" s="70"/>
    </row>
    <row r="65" spans="2:4" s="67" customFormat="1">
      <c r="B65" s="68" t="s">
        <v>166</v>
      </c>
      <c r="C65" s="69">
        <v>11.2</v>
      </c>
      <c r="D65" s="70"/>
    </row>
    <row r="66" spans="2:4" s="67" customFormat="1">
      <c r="B66" s="68" t="s">
        <v>167</v>
      </c>
      <c r="C66" s="69">
        <v>6.9</v>
      </c>
      <c r="D66" s="70"/>
    </row>
    <row r="67" spans="2:4" s="67" customFormat="1">
      <c r="B67" s="68" t="s">
        <v>168</v>
      </c>
      <c r="C67" s="69">
        <v>8</v>
      </c>
      <c r="D67" s="70"/>
    </row>
    <row r="68" spans="2:4" s="67" customFormat="1">
      <c r="B68" s="68" t="s">
        <v>169</v>
      </c>
      <c r="C68" s="69">
        <v>12.8</v>
      </c>
      <c r="D68" s="70"/>
    </row>
    <row r="69" spans="2:4" s="67" customFormat="1">
      <c r="B69" s="68" t="s">
        <v>170</v>
      </c>
      <c r="C69" s="69">
        <v>8.4</v>
      </c>
      <c r="D69" s="70"/>
    </row>
    <row r="70" spans="2:4" s="67" customFormat="1">
      <c r="B70" s="68" t="s">
        <v>171</v>
      </c>
      <c r="C70" s="69">
        <v>7.2</v>
      </c>
      <c r="D70" s="70"/>
    </row>
    <row r="71" spans="2:4" s="67" customFormat="1">
      <c r="B71" s="68" t="s">
        <v>172</v>
      </c>
      <c r="C71" s="69">
        <v>6.6</v>
      </c>
      <c r="D71" s="70"/>
    </row>
    <row r="72" spans="2:4" s="67" customFormat="1">
      <c r="B72" s="68" t="s">
        <v>173</v>
      </c>
      <c r="C72" s="69">
        <v>7.9</v>
      </c>
      <c r="D72" s="70"/>
    </row>
    <row r="73" spans="2:4" s="67" customFormat="1">
      <c r="B73" s="68" t="s">
        <v>174</v>
      </c>
      <c r="C73" s="69">
        <v>8.4</v>
      </c>
      <c r="D73" s="70"/>
    </row>
    <row r="74" spans="2:4" s="67" customFormat="1">
      <c r="B74" s="68" t="s">
        <v>175</v>
      </c>
      <c r="C74" s="69">
        <v>7.3</v>
      </c>
      <c r="D74" s="70"/>
    </row>
    <row r="75" spans="2:4" s="67" customFormat="1">
      <c r="B75" s="68" t="s">
        <v>176</v>
      </c>
      <c r="C75" s="69">
        <v>9.1999999999999993</v>
      </c>
      <c r="D75" s="70"/>
    </row>
    <row r="76" spans="2:4" s="67" customFormat="1">
      <c r="B76" s="68" t="s">
        <v>177</v>
      </c>
      <c r="C76" s="69">
        <v>7.7</v>
      </c>
      <c r="D76" s="70"/>
    </row>
    <row r="77" spans="2:4" s="67" customFormat="1">
      <c r="B77" s="68" t="s">
        <v>178</v>
      </c>
      <c r="C77" s="69">
        <v>7.9</v>
      </c>
      <c r="D77" s="70"/>
    </row>
    <row r="78" spans="2:4" s="67" customFormat="1">
      <c r="B78" s="68" t="s">
        <v>179</v>
      </c>
      <c r="C78" s="69">
        <v>6.9</v>
      </c>
      <c r="D78" s="70"/>
    </row>
    <row r="79" spans="2:4" s="67" customFormat="1">
      <c r="B79" s="68" t="s">
        <v>180</v>
      </c>
      <c r="C79" s="69">
        <v>6.1</v>
      </c>
      <c r="D79" s="70"/>
    </row>
    <row r="80" spans="2:4" s="67" customFormat="1">
      <c r="B80" s="68" t="s">
        <v>181</v>
      </c>
      <c r="C80" s="69">
        <v>9.3000000000000007</v>
      </c>
      <c r="D80" s="70"/>
    </row>
    <row r="81" spans="2:4" s="67" customFormat="1">
      <c r="B81" s="68" t="s">
        <v>182</v>
      </c>
      <c r="C81" s="69">
        <v>5.6</v>
      </c>
      <c r="D81" s="70"/>
    </row>
    <row r="82" spans="2:4" s="67" customFormat="1">
      <c r="B82" s="68" t="s">
        <v>183</v>
      </c>
      <c r="C82" s="69">
        <v>4.2</v>
      </c>
      <c r="D82" s="70"/>
    </row>
    <row r="83" spans="2:4" s="67" customFormat="1">
      <c r="B83" s="68" t="s">
        <v>184</v>
      </c>
      <c r="C83" s="69">
        <v>7.9</v>
      </c>
      <c r="D83" s="70"/>
    </row>
    <row r="84" spans="2:4" s="67" customFormat="1">
      <c r="B84" s="68" t="s">
        <v>185</v>
      </c>
      <c r="C84" s="69">
        <v>7.5</v>
      </c>
      <c r="D84" s="70"/>
    </row>
    <row r="85" spans="2:4" s="67" customFormat="1">
      <c r="B85" s="68" t="s">
        <v>186</v>
      </c>
      <c r="C85" s="69">
        <v>9.1999999999999993</v>
      </c>
      <c r="D85" s="70"/>
    </row>
    <row r="86" spans="2:4" s="67" customFormat="1">
      <c r="B86" s="68" t="s">
        <v>187</v>
      </c>
      <c r="C86" s="69">
        <v>9.5</v>
      </c>
      <c r="D86" s="70"/>
    </row>
    <row r="87" spans="2:4" s="67" customFormat="1">
      <c r="B87" s="68" t="s">
        <v>188</v>
      </c>
      <c r="C87" s="69">
        <v>7.1</v>
      </c>
      <c r="D87" s="70"/>
    </row>
    <row r="88" spans="2:4" s="67" customFormat="1">
      <c r="B88" s="68" t="s">
        <v>189</v>
      </c>
      <c r="C88" s="69">
        <v>6.8</v>
      </c>
      <c r="D88" s="70"/>
    </row>
    <row r="89" spans="2:4" s="67" customFormat="1">
      <c r="B89" s="68" t="s">
        <v>190</v>
      </c>
      <c r="C89" s="69">
        <v>6.9</v>
      </c>
      <c r="D89" s="70"/>
    </row>
    <row r="90" spans="2:4" s="67" customFormat="1">
      <c r="B90" s="68" t="s">
        <v>191</v>
      </c>
      <c r="C90" s="69">
        <v>7.8</v>
      </c>
      <c r="D90" s="70"/>
    </row>
    <row r="91" spans="2:4" s="67" customFormat="1">
      <c r="B91" s="68" t="s">
        <v>192</v>
      </c>
      <c r="C91" s="69">
        <v>7.3</v>
      </c>
      <c r="D91" s="70"/>
    </row>
    <row r="92" spans="2:4" s="67" customFormat="1">
      <c r="B92" s="68" t="s">
        <v>193</v>
      </c>
      <c r="C92" s="69">
        <v>7</v>
      </c>
      <c r="D92" s="70"/>
    </row>
    <row r="93" spans="2:4" s="67" customFormat="1">
      <c r="B93" s="68" t="s">
        <v>194</v>
      </c>
      <c r="C93" s="69">
        <v>8.8000000000000007</v>
      </c>
      <c r="D93" s="70"/>
    </row>
    <row r="94" spans="2:4" s="67" customFormat="1">
      <c r="B94" s="68" t="s">
        <v>195</v>
      </c>
      <c r="C94" s="69">
        <v>8.6999999999999993</v>
      </c>
      <c r="D94" s="70"/>
    </row>
    <row r="95" spans="2:4" s="67" customFormat="1">
      <c r="B95" s="68" t="s">
        <v>196</v>
      </c>
      <c r="C95" s="69">
        <v>5.2</v>
      </c>
      <c r="D95" s="70"/>
    </row>
    <row r="96" spans="2:4" s="67" customFormat="1">
      <c r="B96" s="68" t="s">
        <v>197</v>
      </c>
      <c r="C96" s="69">
        <v>5.9</v>
      </c>
      <c r="D96" s="70"/>
    </row>
    <row r="97" spans="2:8" s="67" customFormat="1">
      <c r="B97" s="68" t="s">
        <v>198</v>
      </c>
      <c r="C97" s="69">
        <v>8.6</v>
      </c>
      <c r="D97" s="70"/>
    </row>
    <row r="98" spans="2:8" s="67" customFormat="1">
      <c r="B98" s="68" t="s">
        <v>199</v>
      </c>
      <c r="C98" s="69">
        <v>6.9</v>
      </c>
      <c r="D98" s="70"/>
    </row>
    <row r="99" spans="2:8" s="67" customFormat="1">
      <c r="B99" s="68" t="s">
        <v>200</v>
      </c>
      <c r="C99" s="69">
        <v>5.4</v>
      </c>
      <c r="D99" s="70"/>
    </row>
    <row r="100" spans="2:8" s="67" customFormat="1">
      <c r="B100" s="68" t="s">
        <v>201</v>
      </c>
      <c r="C100" s="69">
        <v>6.8</v>
      </c>
      <c r="D100" s="70"/>
    </row>
    <row r="101" spans="2:8" s="67" customFormat="1">
      <c r="B101" s="68" t="s">
        <v>202</v>
      </c>
      <c r="C101" s="69">
        <v>10.6</v>
      </c>
      <c r="D101" s="70"/>
    </row>
    <row r="102" spans="2:8" s="67" customFormat="1">
      <c r="B102" s="68" t="s">
        <v>203</v>
      </c>
      <c r="C102" s="69">
        <v>4.2</v>
      </c>
      <c r="D102" s="70"/>
    </row>
    <row r="103" spans="2:8" s="67" customFormat="1">
      <c r="B103" s="68" t="s">
        <v>204</v>
      </c>
      <c r="C103" s="69">
        <v>12.3</v>
      </c>
      <c r="D103" s="70"/>
    </row>
    <row r="104" spans="2:8" s="67" customFormat="1">
      <c r="B104" s="75"/>
      <c r="C104" s="76"/>
    </row>
    <row r="105" spans="2:8">
      <c r="B105" s="99" t="s">
        <v>225</v>
      </c>
      <c r="C105" s="99"/>
      <c r="D105" s="99"/>
      <c r="E105" s="99"/>
      <c r="F105" s="99"/>
      <c r="G105" s="99"/>
      <c r="H105" s="99"/>
    </row>
    <row r="106" spans="2:8">
      <c r="B106" s="99"/>
      <c r="C106" s="99"/>
      <c r="D106" s="99"/>
      <c r="E106" s="99"/>
      <c r="F106" s="99"/>
      <c r="G106" s="99"/>
      <c r="H106" s="99"/>
    </row>
    <row r="107" spans="2:8">
      <c r="B107" s="99"/>
      <c r="C107" s="99"/>
      <c r="D107" s="99"/>
      <c r="E107" s="99"/>
      <c r="F107" s="99"/>
      <c r="G107" s="99"/>
      <c r="H107" s="99"/>
    </row>
    <row r="108" spans="2:8">
      <c r="B108" s="99"/>
      <c r="C108" s="99"/>
      <c r="D108" s="99"/>
      <c r="E108" s="99"/>
      <c r="F108" s="99"/>
      <c r="G108" s="99"/>
      <c r="H108" s="99"/>
    </row>
    <row r="109" spans="2:8">
      <c r="B109" s="99"/>
      <c r="C109" s="99"/>
      <c r="D109" s="99"/>
      <c r="E109" s="99"/>
      <c r="F109" s="99"/>
      <c r="G109" s="99"/>
      <c r="H109" s="99"/>
    </row>
    <row r="110" spans="2:8">
      <c r="B110" s="99"/>
      <c r="C110" s="99"/>
      <c r="D110" s="99"/>
      <c r="E110" s="99"/>
      <c r="F110" s="99"/>
      <c r="G110" s="99"/>
      <c r="H110" s="99"/>
    </row>
  </sheetData>
  <mergeCells count="2">
    <mergeCell ref="M17:M22"/>
    <mergeCell ref="B105:H1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08"/>
  <sheetViews>
    <sheetView showGridLines="0" tabSelected="1" topLeftCell="A80" zoomScaleNormal="100" zoomScalePageLayoutView="150" workbookViewId="0">
      <selection activeCell="B1" sqref="B1"/>
    </sheetView>
  </sheetViews>
  <sheetFormatPr baseColWidth="10" defaultColWidth="11.5" defaultRowHeight="11"/>
  <cols>
    <col min="1" max="1" width="3.83203125" style="64" customWidth="1"/>
    <col min="2" max="2" width="6.6640625" style="64" customWidth="1"/>
    <col min="3" max="3" width="18.83203125" style="64" bestFit="1" customWidth="1"/>
    <col min="4" max="5" width="11.5" style="64"/>
    <col min="6" max="6" width="7.83203125" style="64" bestFit="1" customWidth="1"/>
    <col min="7" max="7" width="5.33203125" style="64" bestFit="1" customWidth="1"/>
    <col min="8" max="16384" width="11.5" style="64"/>
  </cols>
  <sheetData>
    <row r="1" spans="2:17">
      <c r="B1" s="77" t="s">
        <v>227</v>
      </c>
    </row>
    <row r="3" spans="2:17" ht="24">
      <c r="B3" s="100" t="s">
        <v>4</v>
      </c>
      <c r="C3" s="100"/>
      <c r="D3" s="78" t="s">
        <v>104</v>
      </c>
      <c r="E3" s="79"/>
      <c r="F3" s="79"/>
    </row>
    <row r="4" spans="2:17">
      <c r="B4" s="80" t="s">
        <v>106</v>
      </c>
      <c r="C4" s="81" t="s">
        <v>5</v>
      </c>
      <c r="D4" s="82">
        <v>5200</v>
      </c>
      <c r="E4" s="83"/>
      <c r="F4" s="83"/>
    </row>
    <row r="5" spans="2:17">
      <c r="B5" s="84" t="s">
        <v>107</v>
      </c>
      <c r="C5" s="81" t="s">
        <v>6</v>
      </c>
      <c r="D5" s="82">
        <v>5700</v>
      </c>
      <c r="E5" s="83"/>
      <c r="F5" s="83"/>
      <c r="H5" s="67"/>
    </row>
    <row r="6" spans="2:17">
      <c r="B6" s="84" t="s">
        <v>108</v>
      </c>
      <c r="C6" s="81" t="s">
        <v>7</v>
      </c>
      <c r="D6" s="82">
        <v>5100</v>
      </c>
      <c r="E6" s="83"/>
      <c r="F6" s="83"/>
      <c r="H6" s="67"/>
    </row>
    <row r="7" spans="2:17">
      <c r="B7" s="84" t="s">
        <v>109</v>
      </c>
      <c r="C7" s="81" t="s">
        <v>8</v>
      </c>
      <c r="D7" s="82">
        <v>4800</v>
      </c>
      <c r="E7" s="83"/>
      <c r="F7" s="83"/>
    </row>
    <row r="8" spans="2:17">
      <c r="B8" s="84" t="s">
        <v>110</v>
      </c>
      <c r="C8" s="81" t="s">
        <v>9</v>
      </c>
      <c r="D8" s="82">
        <v>5700</v>
      </c>
      <c r="E8" s="83"/>
      <c r="F8" s="83"/>
    </row>
    <row r="9" spans="2:17">
      <c r="B9" s="84" t="s">
        <v>111</v>
      </c>
      <c r="C9" s="81" t="s">
        <v>10</v>
      </c>
      <c r="D9" s="82">
        <v>4200</v>
      </c>
      <c r="E9" s="83"/>
      <c r="F9" s="83"/>
    </row>
    <row r="10" spans="2:17">
      <c r="B10" s="84" t="s">
        <v>112</v>
      </c>
      <c r="C10" s="81" t="s">
        <v>11</v>
      </c>
      <c r="D10" s="82">
        <v>4800</v>
      </c>
      <c r="E10" s="83"/>
      <c r="F10" s="83"/>
    </row>
    <row r="11" spans="2:17">
      <c r="B11" s="84" t="s">
        <v>113</v>
      </c>
      <c r="C11" s="81" t="s">
        <v>12</v>
      </c>
      <c r="D11" s="82">
        <v>5000</v>
      </c>
      <c r="E11" s="83"/>
      <c r="F11" s="83"/>
    </row>
    <row r="12" spans="2:17">
      <c r="B12" s="84" t="s">
        <v>114</v>
      </c>
      <c r="C12" s="81" t="s">
        <v>13</v>
      </c>
      <c r="D12" s="82">
        <v>4800</v>
      </c>
      <c r="E12" s="83"/>
      <c r="F12" s="83"/>
    </row>
    <row r="13" spans="2:17">
      <c r="B13" s="85" t="s">
        <v>115</v>
      </c>
      <c r="C13" s="81" t="s">
        <v>14</v>
      </c>
      <c r="D13" s="82">
        <v>5500</v>
      </c>
      <c r="E13" s="83"/>
      <c r="F13" s="83"/>
      <c r="Q13" s="98"/>
    </row>
    <row r="14" spans="2:17">
      <c r="B14" s="85" t="s">
        <v>116</v>
      </c>
      <c r="C14" s="81" t="s">
        <v>15</v>
      </c>
      <c r="D14" s="82">
        <v>5600</v>
      </c>
      <c r="E14" s="83"/>
      <c r="F14" s="83"/>
      <c r="Q14" s="98"/>
    </row>
    <row r="15" spans="2:17">
      <c r="B15" s="85" t="s">
        <v>117</v>
      </c>
      <c r="C15" s="81" t="s">
        <v>16</v>
      </c>
      <c r="D15" s="82">
        <v>4700</v>
      </c>
      <c r="E15" s="83"/>
      <c r="F15" s="83"/>
      <c r="Q15" s="98"/>
    </row>
    <row r="16" spans="2:17">
      <c r="B16" s="85" t="s">
        <v>118</v>
      </c>
      <c r="C16" s="81" t="s">
        <v>17</v>
      </c>
      <c r="D16" s="82">
        <v>5600</v>
      </c>
      <c r="E16" s="83"/>
      <c r="F16" s="83"/>
      <c r="Q16" s="98"/>
    </row>
    <row r="17" spans="2:17">
      <c r="B17" s="85" t="s">
        <v>119</v>
      </c>
      <c r="C17" s="81" t="s">
        <v>18</v>
      </c>
      <c r="D17" s="82">
        <v>4800</v>
      </c>
      <c r="E17" s="83"/>
      <c r="F17" s="83"/>
      <c r="Q17" s="98"/>
    </row>
    <row r="18" spans="2:17">
      <c r="B18" s="85" t="s">
        <v>120</v>
      </c>
      <c r="C18" s="81" t="s">
        <v>19</v>
      </c>
      <c r="D18" s="82">
        <v>5300</v>
      </c>
      <c r="E18" s="83"/>
      <c r="F18" s="83"/>
      <c r="Q18" s="98"/>
    </row>
    <row r="19" spans="2:17">
      <c r="B19" s="85" t="s">
        <v>121</v>
      </c>
      <c r="C19" s="81" t="s">
        <v>20</v>
      </c>
      <c r="D19" s="82">
        <v>5600</v>
      </c>
      <c r="E19" s="83"/>
      <c r="F19" s="83"/>
      <c r="Q19" s="72"/>
    </row>
    <row r="20" spans="2:17">
      <c r="B20" s="85" t="s">
        <v>122</v>
      </c>
      <c r="C20" s="81" t="s">
        <v>21</v>
      </c>
      <c r="D20" s="82">
        <v>5300</v>
      </c>
      <c r="E20" s="83"/>
      <c r="F20" s="83"/>
      <c r="Q20" s="72"/>
    </row>
    <row r="21" spans="2:17">
      <c r="B21" s="85" t="s">
        <v>123</v>
      </c>
      <c r="C21" s="81" t="s">
        <v>22</v>
      </c>
      <c r="D21" s="82">
        <v>5400</v>
      </c>
      <c r="E21" s="83"/>
      <c r="F21" s="83"/>
    </row>
    <row r="22" spans="2:17">
      <c r="B22" s="85" t="s">
        <v>124</v>
      </c>
      <c r="C22" s="81" t="s">
        <v>23</v>
      </c>
      <c r="D22" s="82">
        <v>5900</v>
      </c>
      <c r="E22" s="83"/>
      <c r="F22" s="83"/>
    </row>
    <row r="23" spans="2:17">
      <c r="B23" s="85" t="s">
        <v>206</v>
      </c>
      <c r="C23" s="81" t="s">
        <v>24</v>
      </c>
      <c r="D23" s="82">
        <v>6500</v>
      </c>
      <c r="E23" s="83"/>
      <c r="F23" s="83"/>
    </row>
    <row r="24" spans="2:17">
      <c r="B24" s="85" t="s">
        <v>125</v>
      </c>
      <c r="C24" s="81" t="s">
        <v>25</v>
      </c>
      <c r="D24" s="82">
        <v>4500</v>
      </c>
      <c r="E24" s="83"/>
      <c r="F24" s="83"/>
    </row>
    <row r="25" spans="2:17">
      <c r="B25" s="85" t="s">
        <v>126</v>
      </c>
      <c r="C25" s="81" t="s">
        <v>26</v>
      </c>
      <c r="D25" s="82">
        <v>5100</v>
      </c>
      <c r="E25" s="83"/>
      <c r="F25" s="83"/>
    </row>
    <row r="26" spans="2:17">
      <c r="B26" s="85" t="s">
        <v>127</v>
      </c>
      <c r="C26" s="81" t="s">
        <v>27</v>
      </c>
      <c r="D26" s="82">
        <v>6200</v>
      </c>
      <c r="E26" s="83"/>
      <c r="F26" s="83"/>
    </row>
    <row r="27" spans="2:17">
      <c r="B27" s="85" t="s">
        <v>128</v>
      </c>
      <c r="C27" s="81" t="s">
        <v>28</v>
      </c>
      <c r="D27" s="82">
        <v>4900</v>
      </c>
      <c r="E27" s="83"/>
      <c r="F27" s="83"/>
    </row>
    <row r="28" spans="2:17">
      <c r="B28" s="85" t="s">
        <v>129</v>
      </c>
      <c r="C28" s="81" t="s">
        <v>29</v>
      </c>
      <c r="D28" s="82">
        <v>5200</v>
      </c>
      <c r="E28" s="83"/>
      <c r="F28" s="83"/>
    </row>
    <row r="29" spans="2:17">
      <c r="B29" s="85" t="s">
        <v>130</v>
      </c>
      <c r="C29" s="81" t="s">
        <v>30</v>
      </c>
      <c r="D29" s="82">
        <v>4800</v>
      </c>
      <c r="E29" s="83"/>
      <c r="F29" s="83"/>
    </row>
    <row r="30" spans="2:17">
      <c r="B30" s="85" t="s">
        <v>131</v>
      </c>
      <c r="C30" s="81" t="s">
        <v>31</v>
      </c>
      <c r="D30" s="82">
        <v>5000</v>
      </c>
      <c r="E30" s="83"/>
      <c r="F30" s="83"/>
    </row>
    <row r="31" spans="2:17">
      <c r="B31" s="85" t="s">
        <v>132</v>
      </c>
      <c r="C31" s="81" t="s">
        <v>32</v>
      </c>
      <c r="D31" s="82">
        <v>4700</v>
      </c>
      <c r="E31" s="83"/>
      <c r="F31" s="83"/>
    </row>
    <row r="32" spans="2:17">
      <c r="B32" s="85" t="s">
        <v>133</v>
      </c>
      <c r="C32" s="81" t="s">
        <v>33</v>
      </c>
      <c r="D32" s="82">
        <v>4900</v>
      </c>
      <c r="E32" s="83"/>
      <c r="F32" s="83"/>
    </row>
    <row r="33" spans="2:8">
      <c r="B33" s="85" t="s">
        <v>134</v>
      </c>
      <c r="C33" s="81" t="s">
        <v>34</v>
      </c>
      <c r="D33" s="82">
        <v>5600</v>
      </c>
      <c r="E33" s="83"/>
      <c r="F33" s="83"/>
    </row>
    <row r="34" spans="2:8">
      <c r="B34" s="85" t="s">
        <v>135</v>
      </c>
      <c r="C34" s="81" t="s">
        <v>35</v>
      </c>
      <c r="D34" s="82">
        <v>5000</v>
      </c>
      <c r="E34" s="83"/>
      <c r="F34" s="83"/>
    </row>
    <row r="35" spans="2:8">
      <c r="B35" s="85" t="s">
        <v>136</v>
      </c>
      <c r="C35" s="81" t="s">
        <v>36</v>
      </c>
      <c r="D35" s="82">
        <v>5900</v>
      </c>
      <c r="E35" s="83"/>
      <c r="F35" s="83"/>
    </row>
    <row r="36" spans="2:8">
      <c r="B36" s="85" t="s">
        <v>137</v>
      </c>
      <c r="C36" s="81" t="s">
        <v>37</v>
      </c>
      <c r="D36" s="82">
        <v>4800</v>
      </c>
      <c r="E36" s="83"/>
      <c r="F36" s="83"/>
    </row>
    <row r="37" spans="2:8">
      <c r="B37" s="85" t="s">
        <v>138</v>
      </c>
      <c r="C37" s="81" t="s">
        <v>38</v>
      </c>
      <c r="D37" s="82">
        <v>5100</v>
      </c>
      <c r="E37" s="83"/>
      <c r="F37" s="83"/>
    </row>
    <row r="38" spans="2:8">
      <c r="B38" s="85" t="s">
        <v>139</v>
      </c>
      <c r="C38" s="81" t="s">
        <v>39</v>
      </c>
      <c r="D38" s="82">
        <v>5600</v>
      </c>
      <c r="E38" s="83"/>
      <c r="F38" s="83"/>
    </row>
    <row r="39" spans="2:8">
      <c r="B39" s="85" t="s">
        <v>140</v>
      </c>
      <c r="C39" s="81" t="s">
        <v>40</v>
      </c>
      <c r="D39" s="82">
        <v>6200</v>
      </c>
      <c r="E39" s="83"/>
      <c r="F39" s="83"/>
      <c r="G39" s="86"/>
    </row>
    <row r="40" spans="2:8">
      <c r="B40" s="85" t="s">
        <v>141</v>
      </c>
      <c r="C40" s="81" t="s">
        <v>41</v>
      </c>
      <c r="D40" s="82">
        <v>5000</v>
      </c>
      <c r="E40" s="83"/>
      <c r="F40" s="83"/>
      <c r="G40" s="86"/>
    </row>
    <row r="41" spans="2:8">
      <c r="B41" s="85" t="s">
        <v>142</v>
      </c>
      <c r="C41" s="81" t="s">
        <v>42</v>
      </c>
      <c r="D41" s="82">
        <v>5600</v>
      </c>
      <c r="E41" s="83"/>
      <c r="F41" s="83"/>
      <c r="G41" s="86"/>
    </row>
    <row r="42" spans="2:8">
      <c r="B42" s="85" t="s">
        <v>143</v>
      </c>
      <c r="C42" s="81" t="s">
        <v>43</v>
      </c>
      <c r="D42" s="82">
        <v>5500</v>
      </c>
      <c r="E42" s="83"/>
      <c r="F42" s="83"/>
      <c r="G42" s="86"/>
      <c r="H42" s="87"/>
    </row>
    <row r="43" spans="2:8">
      <c r="B43" s="85" t="s">
        <v>144</v>
      </c>
      <c r="C43" s="81" t="s">
        <v>44</v>
      </c>
      <c r="D43" s="82">
        <v>5700</v>
      </c>
      <c r="E43" s="83"/>
      <c r="F43" s="83"/>
      <c r="G43" s="86"/>
    </row>
    <row r="44" spans="2:8" ht="13.5" customHeight="1">
      <c r="B44" s="85" t="s">
        <v>145</v>
      </c>
      <c r="C44" s="81" t="s">
        <v>45</v>
      </c>
      <c r="D44" s="82">
        <v>4700</v>
      </c>
      <c r="E44" s="83"/>
      <c r="F44" s="83"/>
      <c r="G44" s="86"/>
    </row>
    <row r="45" spans="2:8" ht="13.5" customHeight="1">
      <c r="B45" s="85" t="s">
        <v>146</v>
      </c>
      <c r="C45" s="81" t="s">
        <v>46</v>
      </c>
      <c r="D45" s="82">
        <v>4000</v>
      </c>
      <c r="E45" s="83"/>
      <c r="F45" s="83"/>
      <c r="G45" s="86"/>
    </row>
    <row r="46" spans="2:8">
      <c r="B46" s="85" t="s">
        <v>147</v>
      </c>
      <c r="C46" s="81" t="s">
        <v>47</v>
      </c>
      <c r="D46" s="82">
        <v>4300</v>
      </c>
      <c r="E46" s="83"/>
      <c r="F46" s="83"/>
    </row>
    <row r="47" spans="2:8">
      <c r="B47" s="85" t="s">
        <v>148</v>
      </c>
      <c r="C47" s="81" t="s">
        <v>48</v>
      </c>
      <c r="D47" s="82">
        <v>5100</v>
      </c>
      <c r="E47" s="83"/>
      <c r="F47" s="83"/>
    </row>
    <row r="48" spans="2:8">
      <c r="B48" s="85" t="s">
        <v>149</v>
      </c>
      <c r="C48" s="81" t="s">
        <v>49</v>
      </c>
      <c r="D48" s="82">
        <v>5500</v>
      </c>
      <c r="E48" s="83"/>
      <c r="F48" s="83"/>
    </row>
    <row r="49" spans="2:6">
      <c r="B49" s="85" t="s">
        <v>150</v>
      </c>
      <c r="C49" s="81" t="s">
        <v>50</v>
      </c>
      <c r="D49" s="82">
        <v>5600</v>
      </c>
      <c r="E49" s="83"/>
      <c r="F49" s="83"/>
    </row>
    <row r="50" spans="2:6">
      <c r="B50" s="85" t="s">
        <v>151</v>
      </c>
      <c r="C50" s="81" t="s">
        <v>51</v>
      </c>
      <c r="D50" s="82">
        <v>5600</v>
      </c>
      <c r="E50" s="83"/>
      <c r="F50" s="83"/>
    </row>
    <row r="51" spans="2:6">
      <c r="B51" s="85" t="s">
        <v>152</v>
      </c>
      <c r="C51" s="81" t="s">
        <v>52</v>
      </c>
      <c r="D51" s="82">
        <v>4300</v>
      </c>
      <c r="E51" s="83"/>
      <c r="F51" s="83"/>
    </row>
    <row r="52" spans="2:6">
      <c r="B52" s="85" t="s">
        <v>153</v>
      </c>
      <c r="C52" s="81" t="s">
        <v>53</v>
      </c>
      <c r="D52" s="82">
        <v>5800</v>
      </c>
      <c r="E52" s="83"/>
      <c r="F52" s="83"/>
    </row>
    <row r="53" spans="2:6">
      <c r="B53" s="85" t="s">
        <v>154</v>
      </c>
      <c r="C53" s="81" t="s">
        <v>54</v>
      </c>
      <c r="D53" s="82">
        <v>5100</v>
      </c>
      <c r="E53" s="83"/>
      <c r="F53" s="83"/>
    </row>
    <row r="54" spans="2:6">
      <c r="B54" s="85" t="s">
        <v>155</v>
      </c>
      <c r="C54" s="81" t="s">
        <v>55</v>
      </c>
      <c r="D54" s="82">
        <v>5600</v>
      </c>
      <c r="E54" s="83"/>
      <c r="F54" s="83"/>
    </row>
    <row r="55" spans="2:6">
      <c r="B55" s="85" t="s">
        <v>156</v>
      </c>
      <c r="C55" s="81" t="s">
        <v>56</v>
      </c>
      <c r="D55" s="82">
        <v>6500</v>
      </c>
      <c r="E55" s="83"/>
      <c r="F55" s="83"/>
    </row>
    <row r="56" spans="2:6">
      <c r="B56" s="85" t="s">
        <v>157</v>
      </c>
      <c r="C56" s="81" t="s">
        <v>57</v>
      </c>
      <c r="D56" s="82">
        <v>4700</v>
      </c>
      <c r="E56" s="83"/>
      <c r="F56" s="83"/>
    </row>
    <row r="57" spans="2:6">
      <c r="B57" s="85" t="s">
        <v>158</v>
      </c>
      <c r="C57" s="81" t="s">
        <v>58</v>
      </c>
      <c r="D57" s="82">
        <v>6000</v>
      </c>
      <c r="E57" s="83"/>
      <c r="F57" s="83"/>
    </row>
    <row r="58" spans="2:6">
      <c r="B58" s="85" t="s">
        <v>159</v>
      </c>
      <c r="C58" s="81" t="s">
        <v>59</v>
      </c>
      <c r="D58" s="82">
        <v>5900</v>
      </c>
      <c r="E58" s="83"/>
      <c r="F58" s="83"/>
    </row>
    <row r="59" spans="2:6">
      <c r="B59" s="85" t="s">
        <v>160</v>
      </c>
      <c r="C59" s="81" t="s">
        <v>60</v>
      </c>
      <c r="D59" s="82">
        <v>5600</v>
      </c>
      <c r="E59" s="83"/>
      <c r="F59" s="83"/>
    </row>
    <row r="60" spans="2:6">
      <c r="B60" s="85" t="s">
        <v>161</v>
      </c>
      <c r="C60" s="81" t="s">
        <v>61</v>
      </c>
      <c r="D60" s="82">
        <v>4700</v>
      </c>
      <c r="E60" s="83"/>
      <c r="F60" s="83"/>
    </row>
    <row r="61" spans="2:6">
      <c r="B61" s="85" t="s">
        <v>162</v>
      </c>
      <c r="C61" s="81" t="s">
        <v>62</v>
      </c>
      <c r="D61" s="82">
        <v>5100</v>
      </c>
      <c r="E61" s="83"/>
      <c r="F61" s="83"/>
    </row>
    <row r="62" spans="2:6">
      <c r="B62" s="85" t="s">
        <v>163</v>
      </c>
      <c r="C62" s="88" t="s">
        <v>63</v>
      </c>
      <c r="D62" s="82">
        <v>5700</v>
      </c>
      <c r="E62" s="83"/>
      <c r="F62" s="83"/>
    </row>
    <row r="63" spans="2:6">
      <c r="B63" s="85" t="s">
        <v>164</v>
      </c>
      <c r="C63" s="81" t="s">
        <v>64</v>
      </c>
      <c r="D63" s="82">
        <v>5000</v>
      </c>
      <c r="E63" s="83"/>
      <c r="F63" s="83"/>
    </row>
    <row r="64" spans="2:6">
      <c r="B64" s="85" t="s">
        <v>165</v>
      </c>
      <c r="C64" s="81" t="s">
        <v>65</v>
      </c>
      <c r="D64" s="82">
        <v>5100</v>
      </c>
      <c r="E64" s="83"/>
      <c r="F64" s="83"/>
    </row>
    <row r="65" spans="2:6">
      <c r="B65" s="85" t="s">
        <v>166</v>
      </c>
      <c r="C65" s="81" t="s">
        <v>66</v>
      </c>
      <c r="D65" s="82">
        <v>5700</v>
      </c>
      <c r="E65" s="83"/>
      <c r="F65" s="83"/>
    </row>
    <row r="66" spans="2:6">
      <c r="B66" s="85" t="s">
        <v>167</v>
      </c>
      <c r="C66" s="81" t="s">
        <v>67</v>
      </c>
      <c r="D66" s="82">
        <v>5600</v>
      </c>
      <c r="E66" s="83"/>
      <c r="F66" s="83"/>
    </row>
    <row r="67" spans="2:6">
      <c r="B67" s="85" t="s">
        <v>168</v>
      </c>
      <c r="C67" s="81" t="s">
        <v>68</v>
      </c>
      <c r="D67" s="82">
        <v>4900</v>
      </c>
      <c r="E67" s="83"/>
      <c r="F67" s="83"/>
    </row>
    <row r="68" spans="2:6">
      <c r="B68" s="85" t="s">
        <v>169</v>
      </c>
      <c r="C68" s="81" t="s">
        <v>69</v>
      </c>
      <c r="D68" s="82">
        <v>5900</v>
      </c>
      <c r="E68" s="83"/>
      <c r="F68" s="83"/>
    </row>
    <row r="69" spans="2:6">
      <c r="B69" s="85" t="s">
        <v>170</v>
      </c>
      <c r="C69" s="81" t="s">
        <v>70</v>
      </c>
      <c r="D69" s="82">
        <v>4600</v>
      </c>
      <c r="E69" s="83"/>
      <c r="F69" s="83"/>
    </row>
    <row r="70" spans="2:6">
      <c r="B70" s="85" t="s">
        <v>171</v>
      </c>
      <c r="C70" s="81" t="s">
        <v>71</v>
      </c>
      <c r="D70" s="82">
        <v>5100</v>
      </c>
      <c r="E70" s="83"/>
      <c r="F70" s="83"/>
    </row>
    <row r="71" spans="2:6">
      <c r="B71" s="85" t="s">
        <v>172</v>
      </c>
      <c r="C71" s="81" t="s">
        <v>72</v>
      </c>
      <c r="D71" s="82">
        <v>4800</v>
      </c>
      <c r="E71" s="83"/>
      <c r="F71" s="83"/>
    </row>
    <row r="72" spans="2:6">
      <c r="B72" s="85" t="s">
        <v>173</v>
      </c>
      <c r="C72" s="81" t="s">
        <v>73</v>
      </c>
      <c r="D72" s="82">
        <v>5100</v>
      </c>
      <c r="E72" s="83"/>
      <c r="F72" s="83"/>
    </row>
    <row r="73" spans="2:6">
      <c r="B73" s="85" t="s">
        <v>174</v>
      </c>
      <c r="C73" s="81" t="s">
        <v>205</v>
      </c>
      <c r="D73" s="82">
        <v>5400</v>
      </c>
      <c r="E73" s="83"/>
      <c r="F73" s="83"/>
    </row>
    <row r="74" spans="2:6">
      <c r="B74" s="85" t="s">
        <v>175</v>
      </c>
      <c r="C74" s="81" t="s">
        <v>74</v>
      </c>
      <c r="D74" s="82">
        <v>4300</v>
      </c>
      <c r="E74" s="83"/>
      <c r="F74" s="83"/>
    </row>
    <row r="75" spans="2:6">
      <c r="B75" s="85" t="s">
        <v>176</v>
      </c>
      <c r="C75" s="81" t="s">
        <v>75</v>
      </c>
      <c r="D75" s="82">
        <v>6100</v>
      </c>
      <c r="E75" s="83"/>
      <c r="F75" s="83"/>
    </row>
    <row r="76" spans="2:6">
      <c r="B76" s="85" t="s">
        <v>177</v>
      </c>
      <c r="C76" s="81" t="s">
        <v>76</v>
      </c>
      <c r="D76" s="82">
        <v>5700</v>
      </c>
      <c r="E76" s="83"/>
      <c r="F76" s="83"/>
    </row>
    <row r="77" spans="2:6">
      <c r="B77" s="85" t="s">
        <v>178</v>
      </c>
      <c r="C77" s="81" t="s">
        <v>77</v>
      </c>
      <c r="D77" s="82">
        <v>5100</v>
      </c>
      <c r="E77" s="83"/>
      <c r="F77" s="83"/>
    </row>
    <row r="78" spans="2:6">
      <c r="B78" s="85" t="s">
        <v>179</v>
      </c>
      <c r="C78" s="81" t="s">
        <v>78</v>
      </c>
      <c r="D78" s="82">
        <v>5100</v>
      </c>
      <c r="E78" s="83"/>
      <c r="F78" s="83"/>
    </row>
    <row r="79" spans="2:6">
      <c r="B79" s="85" t="s">
        <v>180</v>
      </c>
      <c r="C79" s="81" t="s">
        <v>79</v>
      </c>
      <c r="D79" s="82">
        <v>6100</v>
      </c>
      <c r="E79" s="83"/>
      <c r="F79" s="83"/>
    </row>
    <row r="80" spans="2:6">
      <c r="B80" s="85" t="s">
        <v>181</v>
      </c>
      <c r="C80" s="81" t="s">
        <v>80</v>
      </c>
      <c r="D80" s="82">
        <v>5400</v>
      </c>
      <c r="E80" s="83"/>
      <c r="F80" s="83"/>
    </row>
    <row r="81" spans="2:6">
      <c r="B81" s="85" t="s">
        <v>182</v>
      </c>
      <c r="C81" s="81" t="s">
        <v>81</v>
      </c>
      <c r="D81" s="82">
        <v>5300</v>
      </c>
      <c r="E81" s="83"/>
      <c r="F81" s="83"/>
    </row>
    <row r="82" spans="2:6">
      <c r="B82" s="85" t="s">
        <v>183</v>
      </c>
      <c r="C82" s="81" t="s">
        <v>82</v>
      </c>
      <c r="D82" s="82">
        <v>5400</v>
      </c>
      <c r="E82" s="83"/>
      <c r="F82" s="83"/>
    </row>
    <row r="83" spans="2:6">
      <c r="B83" s="85" t="s">
        <v>184</v>
      </c>
      <c r="C83" s="81" t="s">
        <v>83</v>
      </c>
      <c r="D83" s="82">
        <v>5100</v>
      </c>
      <c r="E83" s="83"/>
      <c r="F83" s="83"/>
    </row>
    <row r="84" spans="2:6">
      <c r="B84" s="85" t="s">
        <v>185</v>
      </c>
      <c r="C84" s="81" t="s">
        <v>84</v>
      </c>
      <c r="D84" s="82">
        <v>6800</v>
      </c>
      <c r="E84" s="83"/>
      <c r="F84" s="83"/>
    </row>
    <row r="85" spans="2:6">
      <c r="B85" s="85" t="s">
        <v>186</v>
      </c>
      <c r="C85" s="81" t="s">
        <v>85</v>
      </c>
      <c r="D85" s="82">
        <v>4900</v>
      </c>
      <c r="E85" s="83"/>
      <c r="F85" s="83"/>
    </row>
    <row r="86" spans="2:6">
      <c r="B86" s="85" t="s">
        <v>187</v>
      </c>
      <c r="C86" s="81" t="s">
        <v>86</v>
      </c>
      <c r="D86" s="82">
        <v>5300</v>
      </c>
      <c r="E86" s="83"/>
      <c r="F86" s="83"/>
    </row>
    <row r="87" spans="2:6">
      <c r="B87" s="85" t="s">
        <v>188</v>
      </c>
      <c r="C87" s="81" t="s">
        <v>87</v>
      </c>
      <c r="D87" s="82">
        <v>5100</v>
      </c>
      <c r="E87" s="83"/>
      <c r="F87" s="83"/>
    </row>
    <row r="88" spans="2:6">
      <c r="B88" s="85" t="s">
        <v>189</v>
      </c>
      <c r="C88" s="81" t="s">
        <v>88</v>
      </c>
      <c r="D88" s="82">
        <v>4900</v>
      </c>
      <c r="E88" s="83"/>
      <c r="F88" s="83"/>
    </row>
    <row r="89" spans="2:6">
      <c r="B89" s="85" t="s">
        <v>190</v>
      </c>
      <c r="C89" s="81" t="s">
        <v>89</v>
      </c>
      <c r="D89" s="82">
        <v>5000</v>
      </c>
      <c r="E89" s="83"/>
      <c r="F89" s="83"/>
    </row>
    <row r="90" spans="2:6">
      <c r="B90" s="85" t="s">
        <v>191</v>
      </c>
      <c r="C90" s="81" t="s">
        <v>90</v>
      </c>
      <c r="D90" s="82">
        <v>5200</v>
      </c>
      <c r="E90" s="83"/>
      <c r="F90" s="83"/>
    </row>
    <row r="91" spans="2:6">
      <c r="B91" s="85" t="s">
        <v>192</v>
      </c>
      <c r="C91" s="81" t="s">
        <v>91</v>
      </c>
      <c r="D91" s="82">
        <v>5300</v>
      </c>
      <c r="E91" s="83"/>
      <c r="F91" s="83"/>
    </row>
    <row r="92" spans="2:6">
      <c r="B92" s="85" t="s">
        <v>193</v>
      </c>
      <c r="C92" s="81" t="s">
        <v>92</v>
      </c>
      <c r="D92" s="82">
        <v>5000</v>
      </c>
      <c r="E92" s="83"/>
      <c r="F92" s="83"/>
    </row>
    <row r="93" spans="2:6">
      <c r="B93" s="85" t="s">
        <v>194</v>
      </c>
      <c r="C93" s="81" t="s">
        <v>93</v>
      </c>
      <c r="D93" s="82">
        <v>5100</v>
      </c>
      <c r="E93" s="83"/>
      <c r="F93" s="83"/>
    </row>
    <row r="94" spans="2:6">
      <c r="B94" s="85" t="s">
        <v>195</v>
      </c>
      <c r="C94" s="81" t="s">
        <v>94</v>
      </c>
      <c r="D94" s="82">
        <v>5900</v>
      </c>
      <c r="E94" s="83"/>
      <c r="F94" s="83"/>
    </row>
    <row r="95" spans="2:6">
      <c r="B95" s="85" t="s">
        <v>196</v>
      </c>
      <c r="C95" s="81" t="s">
        <v>95</v>
      </c>
      <c r="D95" s="82">
        <v>6900</v>
      </c>
      <c r="E95" s="83"/>
      <c r="F95" s="83"/>
    </row>
    <row r="96" spans="2:6">
      <c r="B96" s="85" t="s">
        <v>197</v>
      </c>
      <c r="C96" s="81" t="s">
        <v>96</v>
      </c>
      <c r="D96" s="82">
        <v>6400</v>
      </c>
      <c r="E96" s="83"/>
      <c r="F96" s="83"/>
    </row>
    <row r="97" spans="2:12">
      <c r="B97" s="85" t="s">
        <v>198</v>
      </c>
      <c r="C97" s="81" t="s">
        <v>97</v>
      </c>
      <c r="D97" s="82">
        <v>7800</v>
      </c>
      <c r="E97" s="83"/>
      <c r="F97" s="83"/>
    </row>
    <row r="98" spans="2:12">
      <c r="B98" s="85" t="s">
        <v>199</v>
      </c>
      <c r="C98" s="81" t="s">
        <v>98</v>
      </c>
      <c r="D98" s="82">
        <v>6800</v>
      </c>
      <c r="E98" s="83"/>
      <c r="F98" s="83"/>
    </row>
    <row r="99" spans="2:12">
      <c r="B99" s="84" t="s">
        <v>200</v>
      </c>
      <c r="C99" s="81" t="s">
        <v>99</v>
      </c>
      <c r="D99" s="82">
        <v>6500</v>
      </c>
      <c r="E99" s="83"/>
      <c r="F99" s="83"/>
    </row>
    <row r="100" spans="2:12">
      <c r="B100" s="85" t="s">
        <v>201</v>
      </c>
      <c r="C100" s="81" t="s">
        <v>100</v>
      </c>
      <c r="D100" s="82">
        <v>9100</v>
      </c>
      <c r="E100" s="83"/>
      <c r="F100" s="83"/>
    </row>
    <row r="101" spans="2:12">
      <c r="B101" s="85" t="s">
        <v>202</v>
      </c>
      <c r="C101" s="81" t="s">
        <v>101</v>
      </c>
      <c r="D101" s="82">
        <v>8600</v>
      </c>
      <c r="E101" s="83"/>
      <c r="F101" s="83"/>
    </row>
    <row r="102" spans="2:12">
      <c r="B102" s="85" t="s">
        <v>203</v>
      </c>
      <c r="C102" s="81" t="s">
        <v>102</v>
      </c>
      <c r="D102" s="82">
        <v>12400</v>
      </c>
      <c r="E102" s="83"/>
      <c r="F102" s="83"/>
    </row>
    <row r="103" spans="2:12">
      <c r="B103" s="85" t="s">
        <v>204</v>
      </c>
      <c r="C103" s="81" t="s">
        <v>103</v>
      </c>
      <c r="D103" s="82">
        <v>9300</v>
      </c>
      <c r="E103" s="83"/>
      <c r="F103" s="83"/>
    </row>
    <row r="104" spans="2:12">
      <c r="B104" s="89"/>
      <c r="C104" s="90"/>
      <c r="D104" s="83"/>
      <c r="E104" s="83"/>
      <c r="F104" s="83"/>
    </row>
    <row r="105" spans="2:12" ht="12" customHeight="1">
      <c r="B105" s="101" t="s">
        <v>226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2:12" ht="12" customHeight="1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</row>
    <row r="107" spans="2:12" ht="12" customHeight="1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</row>
    <row r="108" spans="2:12" ht="12" customHeight="1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</row>
  </sheetData>
  <mergeCells count="3">
    <mergeCell ref="B3:C3"/>
    <mergeCell ref="Q13:Q18"/>
    <mergeCell ref="B105:L10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</vt:lpstr>
      <vt:lpstr>Graphique 1</vt:lpstr>
      <vt:lpstr>Graphique 2</vt:lpstr>
      <vt:lpstr>Carte 1</vt:lpstr>
      <vt:lpstr>Carte 2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Marquier</dc:creator>
  <cp:lastModifiedBy>Zyad LIMAM</cp:lastModifiedBy>
  <dcterms:created xsi:type="dcterms:W3CDTF">2017-02-03T09:54:48Z</dcterms:created>
  <dcterms:modified xsi:type="dcterms:W3CDTF">2022-12-15T16:52:50Z</dcterms:modified>
</cp:coreProperties>
</file>