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iphaineberthelot/NDBD Dropbox/Tiphaine Doria/2 - NDBD Communication/DREES/Drees - Panorama/Pano - Aide et action sociales/Excel/"/>
    </mc:Choice>
  </mc:AlternateContent>
  <xr:revisionPtr revIDLastSave="0" documentId="13_ncr:1_{FFE93D5B-00AA-7B43-82C1-9D4D28C80324}" xr6:coauthVersionLast="47" xr6:coauthVersionMax="47" xr10:uidLastSave="{00000000-0000-0000-0000-000000000000}"/>
  <bookViews>
    <workbookView xWindow="5780" yWindow="780" windowWidth="43500" windowHeight="24780" xr2:uid="{00000000-000D-0000-FFFF-FFFF00000000}"/>
  </bookViews>
  <sheets>
    <sheet name="Graphique 1" sheetId="1" r:id="rId1"/>
    <sheet name="Graphique 2" sheetId="9" r:id="rId2"/>
    <sheet name="Carte 1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6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C1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C15" i="1"/>
  <c r="C16" i="1"/>
  <c r="C14" i="1"/>
  <c r="D4" i="1"/>
  <c r="E4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D13" i="1"/>
  <c r="E13" i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</calcChain>
</file>

<file path=xl/sharedStrings.xml><?xml version="1.0" encoding="utf-8"?>
<sst xmlns="http://schemas.openxmlformats.org/spreadsheetml/2006/main" count="244" uniqueCount="240">
  <si>
    <t>Doubs</t>
  </si>
  <si>
    <t>26D</t>
  </si>
  <si>
    <t>Drôme</t>
  </si>
  <si>
    <t>27D</t>
  </si>
  <si>
    <t>Eure</t>
  </si>
  <si>
    <t>28D</t>
  </si>
  <si>
    <t>Eure-et-Loir</t>
  </si>
  <si>
    <t>29D</t>
  </si>
  <si>
    <t>Finistère</t>
  </si>
  <si>
    <t>30D</t>
  </si>
  <si>
    <t>Gard</t>
  </si>
  <si>
    <t>31D</t>
  </si>
  <si>
    <t>Haute-Garonne</t>
  </si>
  <si>
    <t>32D</t>
  </si>
  <si>
    <t>Gers</t>
  </si>
  <si>
    <t>33D</t>
  </si>
  <si>
    <t>Gironde</t>
  </si>
  <si>
    <t>34D</t>
  </si>
  <si>
    <t>Hérault</t>
  </si>
  <si>
    <t>35D</t>
  </si>
  <si>
    <t>Ille-et-Vilaine</t>
  </si>
  <si>
    <t>36D</t>
  </si>
  <si>
    <t>Indre</t>
  </si>
  <si>
    <t>37D</t>
  </si>
  <si>
    <t>Indre-et-Loire</t>
  </si>
  <si>
    <t>38D</t>
  </si>
  <si>
    <t>Isère</t>
  </si>
  <si>
    <t>39D</t>
  </si>
  <si>
    <t>Jura</t>
  </si>
  <si>
    <t>40D</t>
  </si>
  <si>
    <t>Landes</t>
  </si>
  <si>
    <t>41D</t>
  </si>
  <si>
    <t>Loir-et-Cher</t>
  </si>
  <si>
    <t>42D</t>
  </si>
  <si>
    <t>Loire</t>
  </si>
  <si>
    <t>43D</t>
  </si>
  <si>
    <t>Haute-Loire</t>
  </si>
  <si>
    <t>44D</t>
  </si>
  <si>
    <t>Loire-Atlantique</t>
  </si>
  <si>
    <t>45D</t>
  </si>
  <si>
    <t>Loiret</t>
  </si>
  <si>
    <t>46D</t>
  </si>
  <si>
    <t>Lot</t>
  </si>
  <si>
    <t>47D</t>
  </si>
  <si>
    <t>Lot-et-Garonne</t>
  </si>
  <si>
    <t>48D</t>
  </si>
  <si>
    <t>Lozère</t>
  </si>
  <si>
    <t>49D</t>
  </si>
  <si>
    <t>Maine-et-Loire</t>
  </si>
  <si>
    <t>50D</t>
  </si>
  <si>
    <t>Manche</t>
  </si>
  <si>
    <t>51D</t>
  </si>
  <si>
    <t>Marne</t>
  </si>
  <si>
    <t>52D</t>
  </si>
  <si>
    <t>Haute-Marne</t>
  </si>
  <si>
    <t>53D</t>
  </si>
  <si>
    <t>Mayenne</t>
  </si>
  <si>
    <t>54D</t>
  </si>
  <si>
    <t>Meurthe-et-Moselle</t>
  </si>
  <si>
    <t>55D</t>
  </si>
  <si>
    <t>Meuse</t>
  </si>
  <si>
    <t>56D</t>
  </si>
  <si>
    <t>Morbihan</t>
  </si>
  <si>
    <t>57D</t>
  </si>
  <si>
    <t>Moselle</t>
  </si>
  <si>
    <t>58D</t>
  </si>
  <si>
    <t>Nièvre</t>
  </si>
  <si>
    <t>59D</t>
  </si>
  <si>
    <t>Nord</t>
  </si>
  <si>
    <t>60D</t>
  </si>
  <si>
    <t>Oise</t>
  </si>
  <si>
    <t>61D</t>
  </si>
  <si>
    <t>Orne</t>
  </si>
  <si>
    <t>62D</t>
  </si>
  <si>
    <t>Pas-de-Calais</t>
  </si>
  <si>
    <t>63D</t>
  </si>
  <si>
    <t>Puy-de-Dôme</t>
  </si>
  <si>
    <t>64D</t>
  </si>
  <si>
    <t>Pyrénées-Atlantiques</t>
  </si>
  <si>
    <t>65D</t>
  </si>
  <si>
    <t>Hautes-Pyrénées</t>
  </si>
  <si>
    <t>66D</t>
  </si>
  <si>
    <t>Pyrénées-Orientales</t>
  </si>
  <si>
    <t>67D</t>
  </si>
  <si>
    <t>Bas-Rhin</t>
  </si>
  <si>
    <t>68D</t>
  </si>
  <si>
    <t>Haut-Rhin</t>
  </si>
  <si>
    <t>69D</t>
  </si>
  <si>
    <t>Somme</t>
  </si>
  <si>
    <t>81D</t>
  </si>
  <si>
    <t>Tarn</t>
  </si>
  <si>
    <t>82D</t>
  </si>
  <si>
    <t>Tarn-et-Garonne</t>
  </si>
  <si>
    <t>83D</t>
  </si>
  <si>
    <t>Var</t>
  </si>
  <si>
    <t>84D</t>
  </si>
  <si>
    <t>Vaucluse</t>
  </si>
  <si>
    <t>85D</t>
  </si>
  <si>
    <t>Vendée</t>
  </si>
  <si>
    <t>86D</t>
  </si>
  <si>
    <t>Vienne</t>
  </si>
  <si>
    <t>87D</t>
  </si>
  <si>
    <t>Haute-Vienne</t>
  </si>
  <si>
    <t>88D</t>
  </si>
  <si>
    <t>Vosges</t>
  </si>
  <si>
    <t>89D</t>
  </si>
  <si>
    <t>Yonne</t>
  </si>
  <si>
    <t>90D</t>
  </si>
  <si>
    <t>Territoire de Belfort</t>
  </si>
  <si>
    <t>91D</t>
  </si>
  <si>
    <t>Essonne</t>
  </si>
  <si>
    <t>92D</t>
  </si>
  <si>
    <t>Hauts-de-Seine</t>
  </si>
  <si>
    <t>93D</t>
  </si>
  <si>
    <t>Seine-Saint-Denis</t>
  </si>
  <si>
    <t>94D</t>
  </si>
  <si>
    <t>Val-de-Marne</t>
  </si>
  <si>
    <t>95D</t>
  </si>
  <si>
    <t>Val-d'Oise</t>
  </si>
  <si>
    <t>971D</t>
  </si>
  <si>
    <t>Guadeloupe</t>
  </si>
  <si>
    <t>972D</t>
  </si>
  <si>
    <t>Martinique</t>
  </si>
  <si>
    <t>973D</t>
  </si>
  <si>
    <t>Guyane</t>
  </si>
  <si>
    <t>974D</t>
  </si>
  <si>
    <t>La Réunion</t>
  </si>
  <si>
    <t>Dépense</t>
  </si>
  <si>
    <t>2016</t>
  </si>
  <si>
    <t>Accueil par des particuliers</t>
  </si>
  <si>
    <t>Hébergement en établissement</t>
  </si>
  <si>
    <t xml:space="preserve">Nombre moyen de bénéficiaires </t>
  </si>
  <si>
    <t>Dépenses d'aide à l'accueil</t>
  </si>
  <si>
    <t>Dépenses moyennes par bénéficiaire</t>
  </si>
  <si>
    <t>En euros par bénéficiaire</t>
  </si>
  <si>
    <t>Accueil de jour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</si>
  <si>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</si>
  <si>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</si>
  <si>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</si>
  <si>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</si>
  <si>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</si>
  <si>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</si>
  <si>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</si>
  <si>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</si>
  <si>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</si>
  <si>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</si>
  <si>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</si>
  <si>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</si>
  <si>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</si>
  <si>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</si>
  <si>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</si>
  <si>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</si>
  <si>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Année</t>
  </si>
  <si>
    <t>Département</t>
  </si>
  <si>
    <t>01D</t>
  </si>
  <si>
    <t>Ain</t>
  </si>
  <si>
    <t>02D</t>
  </si>
  <si>
    <t>Aisne</t>
  </si>
  <si>
    <t>03D</t>
  </si>
  <si>
    <t>Allier</t>
  </si>
  <si>
    <t>04D</t>
  </si>
  <si>
    <t>Alpes-de-Haute-Provence</t>
  </si>
  <si>
    <t>05D</t>
  </si>
  <si>
    <t>Hautes-Alpes</t>
  </si>
  <si>
    <t>06D</t>
  </si>
  <si>
    <t>Alpes-Maritimes</t>
  </si>
  <si>
    <t>07D</t>
  </si>
  <si>
    <t>Ardèche</t>
  </si>
  <si>
    <t>08D</t>
  </si>
  <si>
    <t>Ardennes</t>
  </si>
  <si>
    <t>09D</t>
  </si>
  <si>
    <t>Ariège</t>
  </si>
  <si>
    <t>10D</t>
  </si>
  <si>
    <t>Aube</t>
  </si>
  <si>
    <t>11D</t>
  </si>
  <si>
    <t>Aude</t>
  </si>
  <si>
    <t>12D</t>
  </si>
  <si>
    <t>Aveyron</t>
  </si>
  <si>
    <t>13D</t>
  </si>
  <si>
    <t>Bouches-du-Rhône</t>
  </si>
  <si>
    <t>14D</t>
  </si>
  <si>
    <t>Calvados</t>
  </si>
  <si>
    <t>15D</t>
  </si>
  <si>
    <t>Cantal</t>
  </si>
  <si>
    <t>16D</t>
  </si>
  <si>
    <t>Charente</t>
  </si>
  <si>
    <t>17D</t>
  </si>
  <si>
    <t>Charente-Maritime</t>
  </si>
  <si>
    <t>18D</t>
  </si>
  <si>
    <t>Cher</t>
  </si>
  <si>
    <t>19D</t>
  </si>
  <si>
    <t>Corrèze</t>
  </si>
  <si>
    <t>21D</t>
  </si>
  <si>
    <t>Côte-d'Or</t>
  </si>
  <si>
    <t>22D</t>
  </si>
  <si>
    <t>Côtes-d'Armor</t>
  </si>
  <si>
    <t>23D</t>
  </si>
  <si>
    <t>Creuse</t>
  </si>
  <si>
    <t>24D</t>
  </si>
  <si>
    <t>Dordogne</t>
  </si>
  <si>
    <t>25D</t>
  </si>
  <si>
    <t>Nouveau Rhône</t>
  </si>
  <si>
    <t>69M</t>
  </si>
  <si>
    <t>Métropole de Lyon</t>
  </si>
  <si>
    <t>70D</t>
  </si>
  <si>
    <t>Haute-Saône</t>
  </si>
  <si>
    <t>71D</t>
  </si>
  <si>
    <t>Saône-et-Loire</t>
  </si>
  <si>
    <t>72D</t>
  </si>
  <si>
    <t>Sarthe</t>
  </si>
  <si>
    <t>73D</t>
  </si>
  <si>
    <t>Savoie</t>
  </si>
  <si>
    <t>74D</t>
  </si>
  <si>
    <t>Haute-Savoie</t>
  </si>
  <si>
    <t>75D</t>
  </si>
  <si>
    <t>Paris</t>
  </si>
  <si>
    <t>76D</t>
  </si>
  <si>
    <t>Seine-Maritime</t>
  </si>
  <si>
    <t>77D</t>
  </si>
  <si>
    <t>Seine-et-Marne</t>
  </si>
  <si>
    <t>78D</t>
  </si>
  <si>
    <t>Yvelines</t>
  </si>
  <si>
    <t>79D</t>
  </si>
  <si>
    <t>Deux-Sèvres</t>
  </si>
  <si>
    <t>80D</t>
  </si>
  <si>
    <t>2017</t>
  </si>
  <si>
    <t>Total</t>
  </si>
  <si>
    <t>2018</t>
  </si>
  <si>
    <t>Collectivité de Corse</t>
  </si>
  <si>
    <t>Base 100 en 2000</t>
  </si>
  <si>
    <t>20D</t>
  </si>
  <si>
    <t>Graphique 2 - Évolution des dépenses et des bénéficiaires de l’aide sociale départementale à l’accueil des personnes handicapées, de 2000 à 2020</t>
  </si>
  <si>
    <t xml:space="preserve"> Graphique 1 - Nombre de personnes handicapées bénéficiant d’une aide sociale à l’accueil au 31 décembre, de 2000 à 2020</t>
  </si>
  <si>
    <t>2019</t>
  </si>
  <si>
    <t>2020</t>
  </si>
  <si>
    <t>POUR LE GRAPHIQUE</t>
  </si>
  <si>
    <r>
      <rPr>
        <b/>
        <sz val="8"/>
        <rFont val="Marianne"/>
      </rPr>
      <t>Notes &gt;</t>
    </r>
    <r>
      <rPr>
        <sz val="8"/>
        <rFont val="Marianne"/>
      </rPr>
      <t xml:space="preserve"> Les évolutions de dépenses sont indiquées en euros constants 2020. Elles sont donc déflatées de l’indice général des prix à la consommation de l’ensemble des ménages de la France entière. La dépense annuelle moyenne par bénéficiaire est le rapport de la dépense totale de l’année n au nombre moyen de bénéficiaires, calculé comme la demi-somme des bénéficiaires au 31 décembre n-1 et des bénéficiaires au 31 décembre n. Les dépenses brutes d’aides à l’accueil comprennent celles liées à l’aide à l’hébergement ou à l’accueil de jour en établissement et l’accueil par des particuliers. Les dépenses d’aide à l’hébergement des jeunes majeurs en établissement pour enfants handicapés (amendement Creton), d’aide à l’accompagnement en SAVS et Samsah et les autres dépenses d’accueil ne sont pas prises en compte ici.
</t>
    </r>
    <r>
      <rPr>
        <b/>
        <sz val="8"/>
        <rFont val="Marianne"/>
      </rPr>
      <t>Lecture &gt;</t>
    </r>
    <r>
      <rPr>
        <sz val="8"/>
        <rFont val="Marianne"/>
      </rPr>
      <t xml:space="preserve"> La dépense moyenne par bénéficiaire a augmenté de 12 % entre 2000 et 2020.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 xml:space="preserve">Source &gt; </t>
    </r>
    <r>
      <rPr>
        <sz val="8"/>
        <rFont val="Marianne"/>
      </rPr>
      <t>DREES, enquête Aide sociale.</t>
    </r>
  </si>
  <si>
    <r>
      <rPr>
        <b/>
        <sz val="8"/>
        <rFont val="Marianne"/>
      </rPr>
      <t>Note &gt;</t>
    </r>
    <r>
      <rPr>
        <sz val="8"/>
        <rFont val="Marianne"/>
      </rPr>
      <t xml:space="preserve"> Les aides à l’accueil sont présentées ici hors allocation compensatrice pour tierce personne (ACTP) 
en établissement, accompagnement par des services et hébergement de jeunes majeurs en établissement 
pour enfants handicapés.
</t>
    </r>
    <r>
      <rPr>
        <b/>
        <sz val="8"/>
        <rFont val="Marianne"/>
      </rPr>
      <t xml:space="preserve">Lecture &gt; </t>
    </r>
    <r>
      <rPr>
        <sz val="8"/>
        <rFont val="Marianne"/>
      </rPr>
      <t xml:space="preserve">Le nombre de personnes handicapées bénéficiant d’une aide sociale départementale à l’accueil est passée de 91 000 en 2000 à 150 400 en 2020, dont 125 100 pour un hébergement en établissement.
</t>
    </r>
    <r>
      <rPr>
        <b/>
        <sz val="8"/>
        <rFont val="Marianne"/>
      </rPr>
      <t xml:space="preserve">Champ &gt; </t>
    </r>
    <r>
      <rPr>
        <sz val="8"/>
        <rFont val="Marianne"/>
      </rPr>
      <t xml:space="preserve">France métropolitaine et DROM, hors Mayotte.
</t>
    </r>
    <r>
      <rPr>
        <b/>
        <sz val="8"/>
        <rFont val="Marianne"/>
      </rPr>
      <t>Source &gt;</t>
    </r>
    <r>
      <rPr>
        <sz val="8"/>
        <rFont val="Marianne"/>
      </rPr>
      <t xml:space="preserve"> DREES, enquête Aide sociale.</t>
    </r>
  </si>
  <si>
    <r>
      <t xml:space="preserve"> Carte 1</t>
    </r>
    <r>
      <rPr>
        <b/>
        <sz val="8"/>
        <color rgb="FF000000"/>
        <rFont val="Marianne"/>
      </rPr>
      <t xml:space="preserve"> - Dépenses annuelles brutes d’aide sociale à l’accueil par bénéficiaire en 2020</t>
    </r>
  </si>
  <si>
    <r>
      <rPr>
        <b/>
        <sz val="8"/>
        <rFont val="Marianne"/>
      </rPr>
      <t>Notes &gt;</t>
    </r>
    <r>
      <rPr>
        <sz val="8"/>
        <rFont val="Marianne"/>
      </rPr>
      <t xml:space="preserve"> Au niveau national, la dépense moyenne par bénéficiaire et par an est de 35 100 euros. La valeur médiane, au-dessous de laquelle se situent la moitié des départements, est égale à 34 200 euros. La dépense annuelle moyenne par bénéficiaire est le rapport de la dépense totale de l’année n au nombre moyen de bénéficiaires, calculé comme la demi-somme des bénéficiaires au 31 décembre n-1 et des bénéficiaires au 31 décembre n. Les dépenses brutes d’aides à l’accueil comprennent celles liées à l’aide à hébergement ou à l’accueil de jour en établissement et l’accueil par des particuliers. Les dépenses d’aide à l’hébergement des jeunes majeurs en établissement pour enfants handicapés (amendement Creton), d’aide à l’accompagnement en SAVS et Samsah et les autres dépenses d’accueil ne sont pas prises en compte ici.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Sources &gt;</t>
    </r>
    <r>
      <rPr>
        <sz val="8"/>
        <rFont val="Marianne"/>
      </rPr>
      <t xml:space="preserve"> DREES, enquête Aide sociale ; ISD n° FI10.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</si>
</sst>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Marianne"/>
    </font>
    <font>
      <sz val="8"/>
      <name val="Marianne"/>
    </font>
    <font>
      <b/>
      <sz val="8"/>
      <color rgb="FFFF0000"/>
      <name val="Marianne"/>
    </font>
    <font>
      <sz val="8"/>
      <color indexed="8"/>
      <name val="Marianne"/>
    </font>
    <font>
      <b/>
      <sz val="8"/>
      <color indexed="8"/>
      <name val="Marianne"/>
    </font>
    <font>
      <b/>
      <sz val="8"/>
      <color rgb="FF000000"/>
      <name val="Mariann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Alignment="1">
      <alignment vertical="center"/>
    </xf>
    <xf numFmtId="165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164" fontId="7" fillId="0" borderId="0" xfId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6" fontId="5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top" wrapText="1"/>
    </xf>
  </cellXfs>
  <cellStyles count="4">
    <cellStyle name="Milliers" xfId="1" builtinId="3"/>
    <cellStyle name="Milliers 2 2" xfId="2" xr:uid="{00000000-0005-0000-0000-000001000000}"/>
    <cellStyle name="Normal" xfId="0" builtinId="0"/>
    <cellStyle name="Pourcentage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22"/>
  <sheetViews>
    <sheetView showGridLines="0" tabSelected="1" zoomScaleNormal="100" zoomScalePageLayoutView="115" workbookViewId="0">
      <selection sqref="A1:XFD1048576"/>
    </sheetView>
  </sheetViews>
  <sheetFormatPr baseColWidth="10" defaultColWidth="10.83203125" defaultRowHeight="11" x14ac:dyDescent="0.2"/>
  <cols>
    <col min="1" max="1" width="3.6640625" style="16" customWidth="1"/>
    <col min="2" max="2" width="23" style="16" customWidth="1"/>
    <col min="3" max="12" width="11.83203125" style="16" bestFit="1" customWidth="1"/>
    <col min="13" max="17" width="12.83203125" style="16" bestFit="1" customWidth="1"/>
    <col min="18" max="20" width="10.83203125" style="16"/>
    <col min="21" max="21" width="11.1640625" style="16" bestFit="1" customWidth="1"/>
    <col min="22" max="16384" width="10.83203125" style="16"/>
  </cols>
  <sheetData>
    <row r="2" spans="2:23" s="17" customFormat="1" x14ac:dyDescent="0.2">
      <c r="B2" s="1" t="s">
        <v>232</v>
      </c>
    </row>
    <row r="3" spans="2:23" s="17" customFormat="1" x14ac:dyDescent="0.2">
      <c r="B3" s="1"/>
    </row>
    <row r="4" spans="2:23" s="18" customFormat="1" x14ac:dyDescent="0.2">
      <c r="C4" s="19">
        <v>2000</v>
      </c>
      <c r="D4" s="19">
        <f>C4+1</f>
        <v>2001</v>
      </c>
      <c r="E4" s="19">
        <f t="shared" ref="E4" si="0">D4+1</f>
        <v>2002</v>
      </c>
      <c r="F4" s="19">
        <f t="shared" ref="F4" si="1">E4+1</f>
        <v>2003</v>
      </c>
      <c r="G4" s="19">
        <f t="shared" ref="G4" si="2">F4+1</f>
        <v>2004</v>
      </c>
      <c r="H4" s="19">
        <f t="shared" ref="H4" si="3">G4+1</f>
        <v>2005</v>
      </c>
      <c r="I4" s="19">
        <f t="shared" ref="I4" si="4">H4+1</f>
        <v>2006</v>
      </c>
      <c r="J4" s="19">
        <f t="shared" ref="J4" si="5">I4+1</f>
        <v>2007</v>
      </c>
      <c r="K4" s="19">
        <f t="shared" ref="K4" si="6">J4+1</f>
        <v>2008</v>
      </c>
      <c r="L4" s="19">
        <f t="shared" ref="L4" si="7">K4+1</f>
        <v>2009</v>
      </c>
      <c r="M4" s="19">
        <f t="shared" ref="M4" si="8">L4+1</f>
        <v>2010</v>
      </c>
      <c r="N4" s="19">
        <f t="shared" ref="N4" si="9">M4+1</f>
        <v>2011</v>
      </c>
      <c r="O4" s="19">
        <f t="shared" ref="O4" si="10">N4+1</f>
        <v>2012</v>
      </c>
      <c r="P4" s="19">
        <f t="shared" ref="P4" si="11">O4+1</f>
        <v>2013</v>
      </c>
      <c r="Q4" s="19">
        <f t="shared" ref="Q4" si="12">P4+1</f>
        <v>2014</v>
      </c>
      <c r="R4" s="19">
        <f t="shared" ref="R4" si="13">Q4+1</f>
        <v>2015</v>
      </c>
      <c r="S4" s="19">
        <f t="shared" ref="S4" si="14">R4+1</f>
        <v>2016</v>
      </c>
      <c r="T4" s="19">
        <f t="shared" ref="T4" si="15">S4+1</f>
        <v>2017</v>
      </c>
      <c r="U4" s="19">
        <f t="shared" ref="U4" si="16">T4+1</f>
        <v>2018</v>
      </c>
      <c r="V4" s="19">
        <f t="shared" ref="V4" si="17">U4+1</f>
        <v>2019</v>
      </c>
      <c r="W4" s="19">
        <f t="shared" ref="W4" si="18">V4+1</f>
        <v>2020</v>
      </c>
    </row>
    <row r="5" spans="2:23" s="4" customFormat="1" ht="15" customHeight="1" x14ac:dyDescent="0.2">
      <c r="B5" s="20" t="s">
        <v>130</v>
      </c>
      <c r="C5" s="21">
        <v>79075</v>
      </c>
      <c r="D5" s="21">
        <v>80077</v>
      </c>
      <c r="E5" s="21">
        <v>82371</v>
      </c>
      <c r="F5" s="21">
        <v>84954</v>
      </c>
      <c r="G5" s="21">
        <v>89192</v>
      </c>
      <c r="H5" s="21">
        <v>89840</v>
      </c>
      <c r="I5" s="21">
        <v>90661</v>
      </c>
      <c r="J5" s="21">
        <v>90593</v>
      </c>
      <c r="K5" s="21">
        <v>92988</v>
      </c>
      <c r="L5" s="21">
        <v>96864</v>
      </c>
      <c r="M5" s="21">
        <v>99564</v>
      </c>
      <c r="N5" s="21">
        <v>104539</v>
      </c>
      <c r="O5" s="21">
        <v>108973</v>
      </c>
      <c r="P5" s="21">
        <v>111544</v>
      </c>
      <c r="Q5" s="21">
        <v>114531</v>
      </c>
      <c r="R5" s="21">
        <v>119267</v>
      </c>
      <c r="S5" s="21">
        <v>122340</v>
      </c>
      <c r="T5" s="21">
        <v>125131</v>
      </c>
      <c r="U5" s="21">
        <v>126219</v>
      </c>
      <c r="V5" s="21">
        <v>126711</v>
      </c>
      <c r="W5" s="21">
        <v>125066</v>
      </c>
    </row>
    <row r="6" spans="2:23" s="4" customFormat="1" ht="15" customHeight="1" x14ac:dyDescent="0.2">
      <c r="B6" s="20" t="s">
        <v>135</v>
      </c>
      <c r="C6" s="21">
        <v>8672</v>
      </c>
      <c r="D6" s="21">
        <v>9715</v>
      </c>
      <c r="E6" s="21">
        <v>10764</v>
      </c>
      <c r="F6" s="21">
        <v>12041</v>
      </c>
      <c r="G6" s="21">
        <v>13168</v>
      </c>
      <c r="H6" s="21">
        <v>13722</v>
      </c>
      <c r="I6" s="21">
        <v>14736</v>
      </c>
      <c r="J6" s="21">
        <v>15271</v>
      </c>
      <c r="K6" s="21">
        <v>15398</v>
      </c>
      <c r="L6" s="21">
        <v>16290</v>
      </c>
      <c r="M6" s="21">
        <v>16250</v>
      </c>
      <c r="N6" s="21">
        <v>16892</v>
      </c>
      <c r="O6" s="21">
        <v>17342</v>
      </c>
      <c r="P6" s="21">
        <v>17581</v>
      </c>
      <c r="Q6" s="21">
        <v>17683</v>
      </c>
      <c r="R6" s="21">
        <v>18201</v>
      </c>
      <c r="S6" s="21">
        <v>18396</v>
      </c>
      <c r="T6" s="21">
        <v>18634</v>
      </c>
      <c r="U6" s="21">
        <v>19588</v>
      </c>
      <c r="V6" s="21">
        <v>19824</v>
      </c>
      <c r="W6" s="21">
        <v>19378</v>
      </c>
    </row>
    <row r="7" spans="2:23" s="4" customFormat="1" ht="15" customHeight="1" x14ac:dyDescent="0.2">
      <c r="B7" s="20" t="s">
        <v>129</v>
      </c>
      <c r="C7" s="21">
        <v>3282</v>
      </c>
      <c r="D7" s="21">
        <v>3474</v>
      </c>
      <c r="E7" s="21">
        <v>3481</v>
      </c>
      <c r="F7" s="21">
        <v>3725</v>
      </c>
      <c r="G7" s="21">
        <v>3900</v>
      </c>
      <c r="H7" s="21">
        <v>4276</v>
      </c>
      <c r="I7" s="21">
        <v>4696</v>
      </c>
      <c r="J7" s="21">
        <v>4986</v>
      </c>
      <c r="K7" s="21">
        <v>5086</v>
      </c>
      <c r="L7" s="21">
        <v>5147</v>
      </c>
      <c r="M7" s="21">
        <v>5511</v>
      </c>
      <c r="N7" s="21">
        <v>5589</v>
      </c>
      <c r="O7" s="21">
        <v>5506</v>
      </c>
      <c r="P7" s="21">
        <v>5677</v>
      </c>
      <c r="Q7" s="21">
        <v>5927</v>
      </c>
      <c r="R7" s="21">
        <v>5931</v>
      </c>
      <c r="S7" s="21">
        <v>6080</v>
      </c>
      <c r="T7" s="21">
        <v>5943</v>
      </c>
      <c r="U7" s="21">
        <v>6148</v>
      </c>
      <c r="V7" s="21">
        <v>6047</v>
      </c>
      <c r="W7" s="21">
        <v>5944</v>
      </c>
    </row>
    <row r="8" spans="2:23" x14ac:dyDescent="0.2">
      <c r="B8" s="20" t="s">
        <v>226</v>
      </c>
      <c r="C8" s="22">
        <v>91029</v>
      </c>
      <c r="D8" s="22">
        <v>93266</v>
      </c>
      <c r="E8" s="22">
        <v>96616</v>
      </c>
      <c r="F8" s="22">
        <v>100720</v>
      </c>
      <c r="G8" s="22">
        <v>106260</v>
      </c>
      <c r="H8" s="22">
        <v>107838</v>
      </c>
      <c r="I8" s="22">
        <v>110093</v>
      </c>
      <c r="J8" s="22">
        <v>110850</v>
      </c>
      <c r="K8" s="22">
        <v>113472</v>
      </c>
      <c r="L8" s="22">
        <v>118301</v>
      </c>
      <c r="M8" s="22">
        <v>121325</v>
      </c>
      <c r="N8" s="22">
        <v>127020</v>
      </c>
      <c r="O8" s="22">
        <v>131821</v>
      </c>
      <c r="P8" s="22">
        <v>134802</v>
      </c>
      <c r="Q8" s="22">
        <v>138141</v>
      </c>
      <c r="R8" s="22">
        <v>143399</v>
      </c>
      <c r="S8" s="22">
        <v>146816</v>
      </c>
      <c r="T8" s="22">
        <v>149708</v>
      </c>
      <c r="U8" s="22">
        <v>151955</v>
      </c>
      <c r="V8" s="22">
        <v>152582</v>
      </c>
      <c r="W8" s="22">
        <v>150388</v>
      </c>
    </row>
    <row r="9" spans="2:23" s="17" customFormat="1" x14ac:dyDescent="0.2">
      <c r="B9" s="1"/>
    </row>
    <row r="10" spans="2:23" s="17" customFormat="1" x14ac:dyDescent="0.2">
      <c r="B10" s="1"/>
    </row>
    <row r="11" spans="2:23" s="17" customFormat="1" x14ac:dyDescent="0.2">
      <c r="B11" s="1" t="s">
        <v>235</v>
      </c>
    </row>
    <row r="13" spans="2:23" s="18" customFormat="1" x14ac:dyDescent="0.2">
      <c r="C13" s="19">
        <v>2000</v>
      </c>
      <c r="D13" s="19">
        <f>C13+1</f>
        <v>2001</v>
      </c>
      <c r="E13" s="19">
        <f t="shared" ref="E13:U13" si="19">D13+1</f>
        <v>2002</v>
      </c>
      <c r="F13" s="19">
        <f t="shared" si="19"/>
        <v>2003</v>
      </c>
      <c r="G13" s="19">
        <f t="shared" si="19"/>
        <v>2004</v>
      </c>
      <c r="H13" s="19">
        <f t="shared" si="19"/>
        <v>2005</v>
      </c>
      <c r="I13" s="19">
        <f t="shared" si="19"/>
        <v>2006</v>
      </c>
      <c r="J13" s="19">
        <f t="shared" si="19"/>
        <v>2007</v>
      </c>
      <c r="K13" s="19">
        <f t="shared" si="19"/>
        <v>2008</v>
      </c>
      <c r="L13" s="19">
        <f t="shared" si="19"/>
        <v>2009</v>
      </c>
      <c r="M13" s="19">
        <f t="shared" si="19"/>
        <v>2010</v>
      </c>
      <c r="N13" s="19">
        <f t="shared" si="19"/>
        <v>2011</v>
      </c>
      <c r="O13" s="19">
        <f t="shared" si="19"/>
        <v>2012</v>
      </c>
      <c r="P13" s="19">
        <f t="shared" si="19"/>
        <v>2013</v>
      </c>
      <c r="Q13" s="19">
        <f t="shared" si="19"/>
        <v>2014</v>
      </c>
      <c r="R13" s="19">
        <f t="shared" si="19"/>
        <v>2015</v>
      </c>
      <c r="S13" s="19">
        <f t="shared" si="19"/>
        <v>2016</v>
      </c>
      <c r="T13" s="19">
        <f t="shared" si="19"/>
        <v>2017</v>
      </c>
      <c r="U13" s="19">
        <f t="shared" si="19"/>
        <v>2018</v>
      </c>
      <c r="V13" s="19">
        <f t="shared" ref="V13" si="20">U13+1</f>
        <v>2019</v>
      </c>
      <c r="W13" s="19">
        <f t="shared" ref="W13" si="21">V13+1</f>
        <v>2020</v>
      </c>
    </row>
    <row r="14" spans="2:23" s="4" customFormat="1" ht="15" customHeight="1" x14ac:dyDescent="0.2">
      <c r="B14" s="20" t="s">
        <v>130</v>
      </c>
      <c r="C14" s="23">
        <f>ROUND(C5,-2)</f>
        <v>79100</v>
      </c>
      <c r="D14" s="23">
        <f t="shared" ref="D14:W17" si="22">ROUND(D5,-2)</f>
        <v>80100</v>
      </c>
      <c r="E14" s="23">
        <f t="shared" si="22"/>
        <v>82400</v>
      </c>
      <c r="F14" s="23">
        <f t="shared" si="22"/>
        <v>85000</v>
      </c>
      <c r="G14" s="23">
        <f t="shared" si="22"/>
        <v>89200</v>
      </c>
      <c r="H14" s="23">
        <f t="shared" si="22"/>
        <v>89800</v>
      </c>
      <c r="I14" s="23">
        <f t="shared" si="22"/>
        <v>90700</v>
      </c>
      <c r="J14" s="23">
        <f t="shared" si="22"/>
        <v>90600</v>
      </c>
      <c r="K14" s="23">
        <f t="shared" si="22"/>
        <v>93000</v>
      </c>
      <c r="L14" s="23">
        <f t="shared" si="22"/>
        <v>96900</v>
      </c>
      <c r="M14" s="23">
        <f t="shared" si="22"/>
        <v>99600</v>
      </c>
      <c r="N14" s="23">
        <f t="shared" si="22"/>
        <v>104500</v>
      </c>
      <c r="O14" s="23">
        <f t="shared" si="22"/>
        <v>109000</v>
      </c>
      <c r="P14" s="23">
        <f t="shared" si="22"/>
        <v>111500</v>
      </c>
      <c r="Q14" s="23">
        <f t="shared" si="22"/>
        <v>114500</v>
      </c>
      <c r="R14" s="23">
        <f t="shared" si="22"/>
        <v>119300</v>
      </c>
      <c r="S14" s="23">
        <f t="shared" si="22"/>
        <v>122300</v>
      </c>
      <c r="T14" s="23">
        <f t="shared" si="22"/>
        <v>125100</v>
      </c>
      <c r="U14" s="23">
        <f t="shared" si="22"/>
        <v>126200</v>
      </c>
      <c r="V14" s="23">
        <f t="shared" si="22"/>
        <v>126700</v>
      </c>
      <c r="W14" s="23">
        <f t="shared" si="22"/>
        <v>125100</v>
      </c>
    </row>
    <row r="15" spans="2:23" s="4" customFormat="1" ht="15" customHeight="1" x14ac:dyDescent="0.2">
      <c r="B15" s="20" t="s">
        <v>135</v>
      </c>
      <c r="C15" s="21">
        <f t="shared" ref="C15:R17" si="23">ROUND(C6,-2)</f>
        <v>8700</v>
      </c>
      <c r="D15" s="21">
        <f t="shared" si="23"/>
        <v>9700</v>
      </c>
      <c r="E15" s="21">
        <f t="shared" si="23"/>
        <v>10800</v>
      </c>
      <c r="F15" s="21">
        <f t="shared" si="23"/>
        <v>12000</v>
      </c>
      <c r="G15" s="21">
        <f t="shared" si="23"/>
        <v>13200</v>
      </c>
      <c r="H15" s="21">
        <f t="shared" si="23"/>
        <v>13700</v>
      </c>
      <c r="I15" s="21">
        <f t="shared" si="23"/>
        <v>14700</v>
      </c>
      <c r="J15" s="21">
        <f t="shared" si="23"/>
        <v>15300</v>
      </c>
      <c r="K15" s="21">
        <f t="shared" si="23"/>
        <v>15400</v>
      </c>
      <c r="L15" s="21">
        <f t="shared" si="23"/>
        <v>16300</v>
      </c>
      <c r="M15" s="21">
        <f t="shared" si="23"/>
        <v>16300</v>
      </c>
      <c r="N15" s="21">
        <f t="shared" si="23"/>
        <v>16900</v>
      </c>
      <c r="O15" s="21">
        <f t="shared" si="23"/>
        <v>17300</v>
      </c>
      <c r="P15" s="21">
        <f t="shared" si="23"/>
        <v>17600</v>
      </c>
      <c r="Q15" s="21">
        <f t="shared" si="23"/>
        <v>17700</v>
      </c>
      <c r="R15" s="21">
        <f t="shared" si="23"/>
        <v>18200</v>
      </c>
      <c r="S15" s="21">
        <f t="shared" si="22"/>
        <v>18400</v>
      </c>
      <c r="T15" s="21">
        <f t="shared" si="22"/>
        <v>18600</v>
      </c>
      <c r="U15" s="21">
        <f t="shared" si="22"/>
        <v>19600</v>
      </c>
      <c r="V15" s="21">
        <f t="shared" si="22"/>
        <v>19800</v>
      </c>
      <c r="W15" s="21">
        <f t="shared" si="22"/>
        <v>19400</v>
      </c>
    </row>
    <row r="16" spans="2:23" s="4" customFormat="1" ht="15" customHeight="1" x14ac:dyDescent="0.2">
      <c r="B16" s="20" t="s">
        <v>129</v>
      </c>
      <c r="C16" s="21">
        <f t="shared" si="23"/>
        <v>3300</v>
      </c>
      <c r="D16" s="21">
        <f t="shared" si="22"/>
        <v>3500</v>
      </c>
      <c r="E16" s="21">
        <f t="shared" si="22"/>
        <v>3500</v>
      </c>
      <c r="F16" s="21">
        <f t="shared" si="22"/>
        <v>3700</v>
      </c>
      <c r="G16" s="21">
        <f t="shared" si="22"/>
        <v>3900</v>
      </c>
      <c r="H16" s="21">
        <f t="shared" si="22"/>
        <v>4300</v>
      </c>
      <c r="I16" s="21">
        <f t="shared" si="22"/>
        <v>4700</v>
      </c>
      <c r="J16" s="21">
        <f t="shared" si="22"/>
        <v>5000</v>
      </c>
      <c r="K16" s="21">
        <f t="shared" si="22"/>
        <v>5100</v>
      </c>
      <c r="L16" s="21">
        <f t="shared" si="22"/>
        <v>5100</v>
      </c>
      <c r="M16" s="21">
        <f t="shared" si="22"/>
        <v>5500</v>
      </c>
      <c r="N16" s="21">
        <f t="shared" si="22"/>
        <v>5600</v>
      </c>
      <c r="O16" s="21">
        <f t="shared" si="22"/>
        <v>5500</v>
      </c>
      <c r="P16" s="21">
        <f t="shared" si="22"/>
        <v>5700</v>
      </c>
      <c r="Q16" s="21">
        <f t="shared" si="22"/>
        <v>5900</v>
      </c>
      <c r="R16" s="21">
        <f t="shared" si="22"/>
        <v>5900</v>
      </c>
      <c r="S16" s="21">
        <f t="shared" si="22"/>
        <v>6100</v>
      </c>
      <c r="T16" s="21">
        <f t="shared" si="22"/>
        <v>5900</v>
      </c>
      <c r="U16" s="21">
        <f t="shared" si="22"/>
        <v>6100</v>
      </c>
      <c r="V16" s="21">
        <f t="shared" si="22"/>
        <v>6000</v>
      </c>
      <c r="W16" s="21">
        <f>ROUND(W7,-2)</f>
        <v>5900</v>
      </c>
    </row>
    <row r="17" spans="2:24" x14ac:dyDescent="0.2">
      <c r="B17" s="20" t="s">
        <v>226</v>
      </c>
      <c r="C17" s="21">
        <f t="shared" si="23"/>
        <v>91000</v>
      </c>
      <c r="D17" s="21">
        <f t="shared" si="23"/>
        <v>93300</v>
      </c>
      <c r="E17" s="21">
        <f t="shared" si="23"/>
        <v>96600</v>
      </c>
      <c r="F17" s="21">
        <f t="shared" si="23"/>
        <v>100700</v>
      </c>
      <c r="G17" s="21">
        <f t="shared" si="23"/>
        <v>106300</v>
      </c>
      <c r="H17" s="21">
        <f t="shared" si="23"/>
        <v>107800</v>
      </c>
      <c r="I17" s="21">
        <f t="shared" si="23"/>
        <v>110100</v>
      </c>
      <c r="J17" s="21">
        <f t="shared" si="23"/>
        <v>110900</v>
      </c>
      <c r="K17" s="21">
        <f t="shared" si="23"/>
        <v>113500</v>
      </c>
      <c r="L17" s="21">
        <f t="shared" si="23"/>
        <v>118300</v>
      </c>
      <c r="M17" s="21">
        <f t="shared" si="23"/>
        <v>121300</v>
      </c>
      <c r="N17" s="21">
        <f t="shared" si="23"/>
        <v>127000</v>
      </c>
      <c r="O17" s="21">
        <f t="shared" si="23"/>
        <v>131800</v>
      </c>
      <c r="P17" s="21">
        <f t="shared" si="23"/>
        <v>134800</v>
      </c>
      <c r="Q17" s="21">
        <f t="shared" si="23"/>
        <v>138100</v>
      </c>
      <c r="R17" s="21">
        <f t="shared" si="23"/>
        <v>143400</v>
      </c>
      <c r="S17" s="21">
        <f t="shared" si="22"/>
        <v>146800</v>
      </c>
      <c r="T17" s="21">
        <f t="shared" si="22"/>
        <v>149700</v>
      </c>
      <c r="U17" s="21">
        <f t="shared" si="22"/>
        <v>152000</v>
      </c>
      <c r="V17" s="21">
        <f t="shared" si="22"/>
        <v>152600</v>
      </c>
      <c r="W17" s="21">
        <f t="shared" si="22"/>
        <v>150400</v>
      </c>
    </row>
    <row r="18" spans="2:24" x14ac:dyDescent="0.2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2:24" s="17" customFormat="1" x14ac:dyDescent="0.2">
      <c r="B19" s="27" t="s">
        <v>237</v>
      </c>
      <c r="C19" s="28"/>
      <c r="D19" s="28"/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W19" s="30"/>
      <c r="X19" s="30"/>
    </row>
    <row r="20" spans="2:24" s="17" customFormat="1" x14ac:dyDescent="0.2">
      <c r="B20" s="28"/>
      <c r="C20" s="28"/>
      <c r="D20" s="28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W20" s="31"/>
      <c r="X20" s="31"/>
    </row>
    <row r="21" spans="2:24" ht="15" customHeight="1" x14ac:dyDescent="0.2">
      <c r="B21" s="28"/>
      <c r="C21" s="28"/>
      <c r="D21" s="28"/>
      <c r="E21" s="28"/>
      <c r="F21" s="28"/>
      <c r="G21" s="28"/>
    </row>
    <row r="22" spans="2:24" ht="54" customHeight="1" x14ac:dyDescent="0.2">
      <c r="B22" s="28"/>
      <c r="C22" s="28"/>
      <c r="D22" s="28"/>
      <c r="E22" s="28"/>
      <c r="F22" s="28"/>
      <c r="G22" s="28"/>
    </row>
  </sheetData>
  <mergeCells count="1">
    <mergeCell ref="B19:G22"/>
  </mergeCell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2"/>
  <sheetViews>
    <sheetView showGridLines="0" zoomScaleNormal="100" zoomScalePageLayoutView="150" workbookViewId="0">
      <selection activeCell="B51" sqref="B51"/>
    </sheetView>
  </sheetViews>
  <sheetFormatPr baseColWidth="10" defaultColWidth="10.83203125" defaultRowHeight="11" x14ac:dyDescent="0.2"/>
  <cols>
    <col min="1" max="1" width="3.1640625" style="4" customWidth="1"/>
    <col min="2" max="2" width="75.33203125" style="4" customWidth="1"/>
    <col min="3" max="20" width="8.5" style="4" customWidth="1"/>
    <col min="21" max="16384" width="10.83203125" style="4"/>
  </cols>
  <sheetData>
    <row r="2" spans="2:23" s="2" customFormat="1" x14ac:dyDescent="0.2">
      <c r="B2" s="1" t="s">
        <v>231</v>
      </c>
    </row>
    <row r="3" spans="2:23" ht="15" customHeight="1" x14ac:dyDescent="0.2">
      <c r="B3" s="3"/>
      <c r="G3" s="5" t="s">
        <v>229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s="8" customFormat="1" ht="15" customHeight="1" x14ac:dyDescent="0.2">
      <c r="B4" s="6" t="s">
        <v>152</v>
      </c>
      <c r="C4" s="7" t="s">
        <v>136</v>
      </c>
      <c r="D4" s="7" t="s">
        <v>137</v>
      </c>
      <c r="E4" s="7" t="s">
        <v>138</v>
      </c>
      <c r="F4" s="7" t="s">
        <v>139</v>
      </c>
      <c r="G4" s="7" t="s">
        <v>140</v>
      </c>
      <c r="H4" s="7" t="s">
        <v>141</v>
      </c>
      <c r="I4" s="7" t="s">
        <v>142</v>
      </c>
      <c r="J4" s="7" t="s">
        <v>143</v>
      </c>
      <c r="K4" s="7" t="s">
        <v>144</v>
      </c>
      <c r="L4" s="7" t="s">
        <v>145</v>
      </c>
      <c r="M4" s="7" t="s">
        <v>146</v>
      </c>
      <c r="N4" s="7" t="s">
        <v>147</v>
      </c>
      <c r="O4" s="7" t="s">
        <v>148</v>
      </c>
      <c r="P4" s="7" t="s">
        <v>149</v>
      </c>
      <c r="Q4" s="7" t="s">
        <v>150</v>
      </c>
      <c r="R4" s="7" t="s">
        <v>151</v>
      </c>
      <c r="S4" s="7" t="s">
        <v>128</v>
      </c>
      <c r="T4" s="7" t="s">
        <v>225</v>
      </c>
      <c r="U4" s="7" t="s">
        <v>227</v>
      </c>
      <c r="V4" s="7" t="s">
        <v>233</v>
      </c>
      <c r="W4" s="7" t="s">
        <v>234</v>
      </c>
    </row>
    <row r="5" spans="2:23" s="8" customFormat="1" ht="15" customHeight="1" x14ac:dyDescent="0.2">
      <c r="B5" s="9" t="s">
        <v>132</v>
      </c>
      <c r="C5" s="10">
        <v>100</v>
      </c>
      <c r="D5" s="10">
        <v>102.69419111966225</v>
      </c>
      <c r="E5" s="10">
        <v>111.02650282040187</v>
      </c>
      <c r="F5" s="10">
        <v>115.48657808494052</v>
      </c>
      <c r="G5" s="10">
        <v>124.32720726145048</v>
      </c>
      <c r="H5" s="10">
        <v>128.37267093767932</v>
      </c>
      <c r="I5" s="10">
        <v>136.7952751115001</v>
      </c>
      <c r="J5" s="10">
        <v>143.88989535556738</v>
      </c>
      <c r="K5" s="10">
        <v>145.76111650136809</v>
      </c>
      <c r="L5" s="10">
        <v>154.80489381728859</v>
      </c>
      <c r="M5" s="10">
        <v>160.63638441306884</v>
      </c>
      <c r="N5" s="10">
        <v>166.11807422755231</v>
      </c>
      <c r="O5" s="10">
        <v>168.88231112573777</v>
      </c>
      <c r="P5" s="10">
        <v>170.7499943841749</v>
      </c>
      <c r="Q5" s="10">
        <v>177.66533334441198</v>
      </c>
      <c r="R5" s="10">
        <v>182.64658838801793</v>
      </c>
      <c r="S5" s="10">
        <v>185.99899185987013</v>
      </c>
      <c r="T5" s="10">
        <v>188.11736823892466</v>
      </c>
      <c r="U5" s="10">
        <v>184.36626322995639</v>
      </c>
      <c r="V5" s="10">
        <v>185.2218782230286</v>
      </c>
      <c r="W5" s="10">
        <v>186.38853035774338</v>
      </c>
    </row>
    <row r="6" spans="2:23" s="8" customFormat="1" ht="15" customHeight="1" x14ac:dyDescent="0.2">
      <c r="B6" s="9" t="s">
        <v>131</v>
      </c>
      <c r="C6" s="10">
        <v>100</v>
      </c>
      <c r="D6" s="10">
        <v>101.59312036603181</v>
      </c>
      <c r="E6" s="10">
        <v>104.67296932278603</v>
      </c>
      <c r="F6" s="10">
        <v>108.78200711116011</v>
      </c>
      <c r="G6" s="10">
        <v>114.09828836029878</v>
      </c>
      <c r="H6" s="10">
        <v>118.0221052341446</v>
      </c>
      <c r="I6" s="10">
        <v>120.13505691684352</v>
      </c>
      <c r="J6" s="10">
        <v>121.79543011493618</v>
      </c>
      <c r="K6" s="10">
        <v>123.65811306193324</v>
      </c>
      <c r="L6" s="10">
        <v>127.76549709214189</v>
      </c>
      <c r="M6" s="10">
        <v>132.09448471651828</v>
      </c>
      <c r="N6" s="10">
        <v>136.90085719798242</v>
      </c>
      <c r="O6" s="10">
        <v>142.68680576610348</v>
      </c>
      <c r="P6" s="10">
        <v>146.97665444723134</v>
      </c>
      <c r="Q6" s="10">
        <v>150.46057164907251</v>
      </c>
      <c r="R6" s="10">
        <v>155.19969129847578</v>
      </c>
      <c r="S6" s="10">
        <v>159.98180866018026</v>
      </c>
      <c r="T6" s="10">
        <v>163.45966208208154</v>
      </c>
      <c r="U6" s="10">
        <v>166.29254981946474</v>
      </c>
      <c r="V6" s="10">
        <v>167.87685014194759</v>
      </c>
      <c r="W6" s="10">
        <v>167.01303712687081</v>
      </c>
    </row>
    <row r="7" spans="2:23" s="8" customFormat="1" ht="15" customHeight="1" x14ac:dyDescent="0.2">
      <c r="B7" s="9" t="s">
        <v>133</v>
      </c>
      <c r="C7" s="10">
        <v>100</v>
      </c>
      <c r="D7" s="10">
        <v>101.08380444430034</v>
      </c>
      <c r="E7" s="10">
        <v>106.0698894267756</v>
      </c>
      <c r="F7" s="10">
        <v>106.16330876017874</v>
      </c>
      <c r="G7" s="10">
        <v>108.96500644150848</v>
      </c>
      <c r="H7" s="10">
        <v>108.77002294019431</v>
      </c>
      <c r="I7" s="10">
        <v>113.86790718898037</v>
      </c>
      <c r="J7" s="10">
        <v>118.14063567063317</v>
      </c>
      <c r="K7" s="10">
        <v>117.87428490710087</v>
      </c>
      <c r="L7" s="10">
        <v>121.1633010010883</v>
      </c>
      <c r="M7" s="10">
        <v>121.60718500685547</v>
      </c>
      <c r="N7" s="10">
        <v>121.34188026837316</v>
      </c>
      <c r="O7" s="10">
        <v>118.35874397705332</v>
      </c>
      <c r="P7" s="10">
        <v>116.1749088835594</v>
      </c>
      <c r="Q7" s="10">
        <v>118.08099051942366</v>
      </c>
      <c r="R7" s="10">
        <v>117.68489154837107</v>
      </c>
      <c r="S7" s="10">
        <v>116.26258848901587</v>
      </c>
      <c r="T7" s="10">
        <v>115.0848875146097</v>
      </c>
      <c r="U7" s="10">
        <v>110.86862486029192</v>
      </c>
      <c r="V7" s="10">
        <v>110.33199518957797</v>
      </c>
      <c r="W7" s="10">
        <v>111.60118608953506</v>
      </c>
    </row>
    <row r="8" spans="2:23" x14ac:dyDescent="0.2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2:23" s="2" customFormat="1" ht="84" customHeight="1" x14ac:dyDescent="0.2">
      <c r="B9" s="14" t="s">
        <v>236</v>
      </c>
      <c r="C9" s="14"/>
      <c r="D9" s="14"/>
      <c r="E9" s="1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2:23" ht="14.25" customHeight="1" x14ac:dyDescent="0.2">
      <c r="B10" s="16"/>
    </row>
    <row r="11" spans="2:23" ht="14.25" customHeight="1" x14ac:dyDescent="0.2">
      <c r="B11" s="16"/>
    </row>
    <row r="12" spans="2:23" ht="15" customHeight="1" x14ac:dyDescent="0.2">
      <c r="B12" s="16"/>
    </row>
  </sheetData>
  <mergeCells count="2">
    <mergeCell ref="B9:F9"/>
    <mergeCell ref="G3:W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109"/>
  <sheetViews>
    <sheetView showGridLines="0" topLeftCell="A63" workbookViewId="0">
      <selection activeCell="M100" sqref="M100"/>
    </sheetView>
  </sheetViews>
  <sheetFormatPr baseColWidth="10" defaultColWidth="10.83203125" defaultRowHeight="11" x14ac:dyDescent="0.2"/>
  <cols>
    <col min="1" max="1" width="2.6640625" style="16" customWidth="1"/>
    <col min="2" max="2" width="9.1640625" style="16" customWidth="1"/>
    <col min="3" max="3" width="21.83203125" style="16" customWidth="1"/>
    <col min="4" max="4" width="19.5" style="33" customWidth="1"/>
    <col min="5" max="16384" width="10.83203125" style="16"/>
  </cols>
  <sheetData>
    <row r="2" spans="2:6" x14ac:dyDescent="0.2">
      <c r="B2" s="32" t="s">
        <v>238</v>
      </c>
    </row>
    <row r="3" spans="2:6" x14ac:dyDescent="0.2">
      <c r="B3" s="32"/>
    </row>
    <row r="4" spans="2:6" x14ac:dyDescent="0.2">
      <c r="D4" s="34" t="s">
        <v>134</v>
      </c>
    </row>
    <row r="5" spans="2:6" ht="15" customHeight="1" x14ac:dyDescent="0.2">
      <c r="B5" s="35" t="s">
        <v>153</v>
      </c>
      <c r="C5" s="35"/>
      <c r="D5" s="19" t="s">
        <v>127</v>
      </c>
      <c r="E5" s="4"/>
    </row>
    <row r="6" spans="2:6" ht="15" customHeight="1" x14ac:dyDescent="0.2">
      <c r="B6" s="36" t="s">
        <v>154</v>
      </c>
      <c r="C6" s="20" t="s">
        <v>155</v>
      </c>
      <c r="D6" s="37">
        <v>37300</v>
      </c>
      <c r="E6" s="4"/>
      <c r="F6" s="25"/>
    </row>
    <row r="7" spans="2:6" ht="15" customHeight="1" x14ac:dyDescent="0.2">
      <c r="B7" s="36" t="s">
        <v>156</v>
      </c>
      <c r="C7" s="20" t="s">
        <v>157</v>
      </c>
      <c r="D7" s="37">
        <v>42000</v>
      </c>
      <c r="E7" s="4"/>
      <c r="F7" s="25"/>
    </row>
    <row r="8" spans="2:6" ht="15" customHeight="1" x14ac:dyDescent="0.2">
      <c r="B8" s="36" t="s">
        <v>158</v>
      </c>
      <c r="C8" s="20" t="s">
        <v>159</v>
      </c>
      <c r="D8" s="37">
        <v>24600</v>
      </c>
      <c r="E8" s="4"/>
      <c r="F8" s="25"/>
    </row>
    <row r="9" spans="2:6" ht="15" customHeight="1" x14ac:dyDescent="0.2">
      <c r="B9" s="36" t="s">
        <v>160</v>
      </c>
      <c r="C9" s="20" t="s">
        <v>161</v>
      </c>
      <c r="D9" s="37">
        <v>35500</v>
      </c>
      <c r="E9" s="4"/>
      <c r="F9" s="25"/>
    </row>
    <row r="10" spans="2:6" ht="15" customHeight="1" x14ac:dyDescent="0.2">
      <c r="B10" s="36" t="s">
        <v>162</v>
      </c>
      <c r="C10" s="20" t="s">
        <v>163</v>
      </c>
      <c r="D10" s="37">
        <v>37600</v>
      </c>
      <c r="E10" s="4"/>
      <c r="F10" s="25"/>
    </row>
    <row r="11" spans="2:6" ht="15" customHeight="1" x14ac:dyDescent="0.2">
      <c r="B11" s="36" t="s">
        <v>164</v>
      </c>
      <c r="C11" s="20" t="s">
        <v>165</v>
      </c>
      <c r="D11" s="37">
        <v>43000</v>
      </c>
      <c r="E11" s="4"/>
      <c r="F11" s="25"/>
    </row>
    <row r="12" spans="2:6" ht="15" customHeight="1" x14ac:dyDescent="0.2">
      <c r="B12" s="36" t="s">
        <v>166</v>
      </c>
      <c r="C12" s="20" t="s">
        <v>167</v>
      </c>
      <c r="D12" s="37">
        <v>31800</v>
      </c>
      <c r="E12" s="4"/>
      <c r="F12" s="25"/>
    </row>
    <row r="13" spans="2:6" ht="15" customHeight="1" x14ac:dyDescent="0.2">
      <c r="B13" s="36" t="s">
        <v>168</v>
      </c>
      <c r="C13" s="20" t="s">
        <v>169</v>
      </c>
      <c r="D13" s="37">
        <v>44100</v>
      </c>
      <c r="E13" s="4"/>
      <c r="F13" s="25"/>
    </row>
    <row r="14" spans="2:6" ht="15" customHeight="1" x14ac:dyDescent="0.2">
      <c r="B14" s="36" t="s">
        <v>170</v>
      </c>
      <c r="C14" s="20" t="s">
        <v>171</v>
      </c>
      <c r="D14" s="37">
        <v>22500</v>
      </c>
      <c r="E14" s="4"/>
      <c r="F14" s="25"/>
    </row>
    <row r="15" spans="2:6" ht="15" customHeight="1" x14ac:dyDescent="0.2">
      <c r="B15" s="36" t="s">
        <v>172</v>
      </c>
      <c r="C15" s="20" t="s">
        <v>173</v>
      </c>
      <c r="D15" s="37">
        <v>25700</v>
      </c>
      <c r="E15" s="4"/>
      <c r="F15" s="25"/>
    </row>
    <row r="16" spans="2:6" ht="15" customHeight="1" x14ac:dyDescent="0.2">
      <c r="B16" s="36" t="s">
        <v>174</v>
      </c>
      <c r="C16" s="20" t="s">
        <v>175</v>
      </c>
      <c r="D16" s="37">
        <v>32700</v>
      </c>
      <c r="E16" s="4"/>
      <c r="F16" s="25"/>
    </row>
    <row r="17" spans="2:6" ht="15" customHeight="1" x14ac:dyDescent="0.2">
      <c r="B17" s="36" t="s">
        <v>176</v>
      </c>
      <c r="C17" s="20" t="s">
        <v>177</v>
      </c>
      <c r="D17" s="37">
        <v>31300</v>
      </c>
      <c r="E17" s="4"/>
      <c r="F17" s="25"/>
    </row>
    <row r="18" spans="2:6" ht="15" customHeight="1" x14ac:dyDescent="0.2">
      <c r="B18" s="36" t="s">
        <v>178</v>
      </c>
      <c r="C18" s="20" t="s">
        <v>179</v>
      </c>
      <c r="D18" s="37">
        <v>46800</v>
      </c>
      <c r="E18" s="4"/>
      <c r="F18" s="25"/>
    </row>
    <row r="19" spans="2:6" ht="15" customHeight="1" x14ac:dyDescent="0.2">
      <c r="B19" s="36" t="s">
        <v>180</v>
      </c>
      <c r="C19" s="20" t="s">
        <v>181</v>
      </c>
      <c r="D19" s="37">
        <v>29800</v>
      </c>
      <c r="E19" s="4"/>
      <c r="F19" s="25"/>
    </row>
    <row r="20" spans="2:6" ht="15" customHeight="1" x14ac:dyDescent="0.2">
      <c r="B20" s="36" t="s">
        <v>182</v>
      </c>
      <c r="C20" s="20" t="s">
        <v>183</v>
      </c>
      <c r="D20" s="37">
        <v>34400</v>
      </c>
      <c r="E20" s="4"/>
      <c r="F20" s="25"/>
    </row>
    <row r="21" spans="2:6" ht="15" customHeight="1" x14ac:dyDescent="0.2">
      <c r="B21" s="36" t="s">
        <v>184</v>
      </c>
      <c r="C21" s="20" t="s">
        <v>185</v>
      </c>
      <c r="D21" s="37">
        <v>26800</v>
      </c>
      <c r="E21" s="4"/>
      <c r="F21" s="25"/>
    </row>
    <row r="22" spans="2:6" ht="15" customHeight="1" x14ac:dyDescent="0.2">
      <c r="B22" s="36" t="s">
        <v>186</v>
      </c>
      <c r="C22" s="20" t="s">
        <v>187</v>
      </c>
      <c r="D22" s="37">
        <v>30000</v>
      </c>
      <c r="E22" s="4"/>
      <c r="F22" s="25"/>
    </row>
    <row r="23" spans="2:6" ht="15" customHeight="1" x14ac:dyDescent="0.2">
      <c r="B23" s="36" t="s">
        <v>188</v>
      </c>
      <c r="C23" s="20" t="s">
        <v>189</v>
      </c>
      <c r="D23" s="37">
        <v>29300</v>
      </c>
      <c r="E23" s="4"/>
      <c r="F23" s="25"/>
    </row>
    <row r="24" spans="2:6" ht="15" customHeight="1" x14ac:dyDescent="0.2">
      <c r="B24" s="36" t="s">
        <v>190</v>
      </c>
      <c r="C24" s="20" t="s">
        <v>191</v>
      </c>
      <c r="D24" s="37">
        <v>43300</v>
      </c>
      <c r="E24" s="4"/>
      <c r="F24" s="25"/>
    </row>
    <row r="25" spans="2:6" ht="15" customHeight="1" x14ac:dyDescent="0.2">
      <c r="B25" s="38" t="s">
        <v>230</v>
      </c>
      <c r="C25" s="20" t="s">
        <v>228</v>
      </c>
      <c r="D25" s="37">
        <v>34400</v>
      </c>
      <c r="E25" s="4"/>
      <c r="F25" s="25"/>
    </row>
    <row r="26" spans="2:6" ht="15" customHeight="1" x14ac:dyDescent="0.2">
      <c r="B26" s="36" t="s">
        <v>192</v>
      </c>
      <c r="C26" s="20" t="s">
        <v>193</v>
      </c>
      <c r="D26" s="37">
        <v>35500</v>
      </c>
      <c r="E26" s="4"/>
      <c r="F26" s="25"/>
    </row>
    <row r="27" spans="2:6" ht="15" customHeight="1" x14ac:dyDescent="0.2">
      <c r="B27" s="36" t="s">
        <v>194</v>
      </c>
      <c r="C27" s="20" t="s">
        <v>195</v>
      </c>
      <c r="D27" s="37">
        <v>20000</v>
      </c>
      <c r="E27" s="4"/>
      <c r="F27" s="25"/>
    </row>
    <row r="28" spans="2:6" ht="15" customHeight="1" x14ac:dyDescent="0.2">
      <c r="B28" s="36" t="s">
        <v>196</v>
      </c>
      <c r="C28" s="20" t="s">
        <v>197</v>
      </c>
      <c r="D28" s="37">
        <v>35900</v>
      </c>
      <c r="E28" s="4"/>
      <c r="F28" s="25"/>
    </row>
    <row r="29" spans="2:6" ht="15" customHeight="1" x14ac:dyDescent="0.2">
      <c r="B29" s="36" t="s">
        <v>198</v>
      </c>
      <c r="C29" s="20" t="s">
        <v>199</v>
      </c>
      <c r="D29" s="37">
        <v>28800</v>
      </c>
      <c r="E29" s="4"/>
      <c r="F29" s="25"/>
    </row>
    <row r="30" spans="2:6" ht="15" customHeight="1" x14ac:dyDescent="0.2">
      <c r="B30" s="36" t="s">
        <v>200</v>
      </c>
      <c r="C30" s="20" t="s">
        <v>0</v>
      </c>
      <c r="D30" s="37">
        <v>36100</v>
      </c>
      <c r="E30" s="4"/>
      <c r="F30" s="25"/>
    </row>
    <row r="31" spans="2:6" ht="15" customHeight="1" x14ac:dyDescent="0.2">
      <c r="B31" s="36" t="s">
        <v>1</v>
      </c>
      <c r="C31" s="20" t="s">
        <v>2</v>
      </c>
      <c r="D31" s="37">
        <v>39300</v>
      </c>
      <c r="E31" s="4"/>
      <c r="F31" s="25"/>
    </row>
    <row r="32" spans="2:6" ht="15" customHeight="1" x14ac:dyDescent="0.2">
      <c r="B32" s="36" t="s">
        <v>3</v>
      </c>
      <c r="C32" s="20" t="s">
        <v>4</v>
      </c>
      <c r="D32" s="37">
        <v>32800</v>
      </c>
      <c r="E32" s="4"/>
      <c r="F32" s="25"/>
    </row>
    <row r="33" spans="2:16" ht="15" customHeight="1" x14ac:dyDescent="0.2">
      <c r="B33" s="36" t="s">
        <v>5</v>
      </c>
      <c r="C33" s="20" t="s">
        <v>6</v>
      </c>
      <c r="D33" s="37">
        <v>42500</v>
      </c>
      <c r="E33" s="4"/>
      <c r="F33" s="25"/>
    </row>
    <row r="34" spans="2:16" ht="15" customHeight="1" x14ac:dyDescent="0.2">
      <c r="B34" s="36" t="s">
        <v>7</v>
      </c>
      <c r="C34" s="20" t="s">
        <v>8</v>
      </c>
      <c r="D34" s="37">
        <v>42000</v>
      </c>
      <c r="E34" s="4"/>
      <c r="F34" s="25"/>
    </row>
    <row r="35" spans="2:16" ht="15" customHeight="1" x14ac:dyDescent="0.2">
      <c r="B35" s="36" t="s">
        <v>9</v>
      </c>
      <c r="C35" s="20" t="s">
        <v>10</v>
      </c>
      <c r="D35" s="37">
        <v>45700</v>
      </c>
      <c r="E35" s="4"/>
      <c r="F35" s="25"/>
    </row>
    <row r="36" spans="2:16" ht="15" customHeight="1" x14ac:dyDescent="0.2">
      <c r="B36" s="36" t="s">
        <v>11</v>
      </c>
      <c r="C36" s="20" t="s">
        <v>12</v>
      </c>
      <c r="D36" s="37">
        <v>55500</v>
      </c>
      <c r="E36" s="4"/>
      <c r="F36" s="25"/>
    </row>
    <row r="37" spans="2:16" ht="15" customHeight="1" x14ac:dyDescent="0.2">
      <c r="B37" s="36" t="s">
        <v>13</v>
      </c>
      <c r="C37" s="20" t="s">
        <v>14</v>
      </c>
      <c r="D37" s="37">
        <v>39700</v>
      </c>
      <c r="E37" s="4"/>
      <c r="F37" s="25"/>
    </row>
    <row r="38" spans="2:16" ht="15" customHeight="1" x14ac:dyDescent="0.2">
      <c r="B38" s="36" t="s">
        <v>15</v>
      </c>
      <c r="C38" s="20" t="s">
        <v>16</v>
      </c>
      <c r="D38" s="37">
        <v>38100</v>
      </c>
      <c r="E38" s="4"/>
      <c r="F38" s="25"/>
    </row>
    <row r="39" spans="2:16" ht="15" customHeight="1" x14ac:dyDescent="0.2">
      <c r="B39" s="36" t="s">
        <v>17</v>
      </c>
      <c r="C39" s="20" t="s">
        <v>18</v>
      </c>
      <c r="D39" s="37">
        <v>31400</v>
      </c>
      <c r="E39" s="4"/>
      <c r="F39" s="25"/>
    </row>
    <row r="40" spans="2:16" ht="15" customHeight="1" x14ac:dyDescent="0.2">
      <c r="B40" s="36" t="s">
        <v>19</v>
      </c>
      <c r="C40" s="20" t="s">
        <v>20</v>
      </c>
      <c r="D40" s="37">
        <v>35900</v>
      </c>
      <c r="E40" s="4"/>
      <c r="F40" s="25"/>
    </row>
    <row r="41" spans="2:16" ht="15" customHeight="1" x14ac:dyDescent="0.2">
      <c r="B41" s="36" t="s">
        <v>21</v>
      </c>
      <c r="C41" s="20" t="s">
        <v>22</v>
      </c>
      <c r="D41" s="37">
        <v>30100</v>
      </c>
      <c r="E41" s="4"/>
      <c r="F41" s="25"/>
    </row>
    <row r="42" spans="2:16" ht="15" customHeight="1" x14ac:dyDescent="0.2">
      <c r="B42" s="36" t="s">
        <v>23</v>
      </c>
      <c r="C42" s="20" t="s">
        <v>24</v>
      </c>
      <c r="D42" s="37">
        <v>35600</v>
      </c>
      <c r="E42" s="4"/>
      <c r="F42" s="25"/>
    </row>
    <row r="43" spans="2:16" ht="15" customHeight="1" x14ac:dyDescent="0.2">
      <c r="B43" s="36" t="s">
        <v>25</v>
      </c>
      <c r="C43" s="20" t="s">
        <v>26</v>
      </c>
      <c r="D43" s="37">
        <v>39600</v>
      </c>
      <c r="E43" s="4"/>
      <c r="F43" s="25"/>
    </row>
    <row r="44" spans="2:16" ht="15" customHeight="1" x14ac:dyDescent="0.2">
      <c r="B44" s="36" t="s">
        <v>27</v>
      </c>
      <c r="C44" s="20" t="s">
        <v>28</v>
      </c>
      <c r="D44" s="37">
        <v>38500</v>
      </c>
      <c r="E44" s="4"/>
      <c r="F44" s="25"/>
    </row>
    <row r="45" spans="2:16" ht="15" customHeight="1" x14ac:dyDescent="0.2">
      <c r="B45" s="36" t="s">
        <v>29</v>
      </c>
      <c r="C45" s="20" t="s">
        <v>30</v>
      </c>
      <c r="D45" s="37">
        <v>22500</v>
      </c>
      <c r="E45" s="4"/>
      <c r="F45" s="2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2:16" ht="15" customHeight="1" x14ac:dyDescent="0.2">
      <c r="B46" s="36" t="s">
        <v>31</v>
      </c>
      <c r="C46" s="20" t="s">
        <v>32</v>
      </c>
      <c r="D46" s="37">
        <v>30000</v>
      </c>
      <c r="E46" s="4"/>
      <c r="F46" s="25"/>
    </row>
    <row r="47" spans="2:16" ht="15" customHeight="1" x14ac:dyDescent="0.2">
      <c r="B47" s="36" t="s">
        <v>33</v>
      </c>
      <c r="C47" s="20" t="s">
        <v>34</v>
      </c>
      <c r="D47" s="37">
        <v>29000</v>
      </c>
      <c r="E47" s="4"/>
      <c r="F47" s="25"/>
    </row>
    <row r="48" spans="2:16" ht="15" customHeight="1" x14ac:dyDescent="0.2">
      <c r="B48" s="36" t="s">
        <v>35</v>
      </c>
      <c r="C48" s="20" t="s">
        <v>36</v>
      </c>
      <c r="D48" s="37">
        <v>34000</v>
      </c>
      <c r="E48" s="4"/>
      <c r="F48" s="25"/>
    </row>
    <row r="49" spans="2:6" ht="15" customHeight="1" x14ac:dyDescent="0.2">
      <c r="B49" s="36" t="s">
        <v>37</v>
      </c>
      <c r="C49" s="20" t="s">
        <v>38</v>
      </c>
      <c r="D49" s="37">
        <v>29200</v>
      </c>
      <c r="E49" s="4"/>
      <c r="F49" s="25"/>
    </row>
    <row r="50" spans="2:6" ht="15" customHeight="1" x14ac:dyDescent="0.2">
      <c r="B50" s="36" t="s">
        <v>39</v>
      </c>
      <c r="C50" s="20" t="s">
        <v>40</v>
      </c>
      <c r="D50" s="37">
        <v>37900</v>
      </c>
      <c r="E50" s="4"/>
      <c r="F50" s="25"/>
    </row>
    <row r="51" spans="2:6" ht="15" customHeight="1" x14ac:dyDescent="0.2">
      <c r="B51" s="36" t="s">
        <v>41</v>
      </c>
      <c r="C51" s="20" t="s">
        <v>42</v>
      </c>
      <c r="D51" s="37">
        <v>32900</v>
      </c>
      <c r="E51" s="4"/>
      <c r="F51" s="25"/>
    </row>
    <row r="52" spans="2:6" ht="15" customHeight="1" x14ac:dyDescent="0.2">
      <c r="B52" s="36" t="s">
        <v>43</v>
      </c>
      <c r="C52" s="20" t="s">
        <v>44</v>
      </c>
      <c r="D52" s="37">
        <v>37100</v>
      </c>
      <c r="E52" s="4"/>
      <c r="F52" s="25"/>
    </row>
    <row r="53" spans="2:6" ht="15" customHeight="1" x14ac:dyDescent="0.2">
      <c r="B53" s="36" t="s">
        <v>45</v>
      </c>
      <c r="C53" s="20" t="s">
        <v>46</v>
      </c>
      <c r="D53" s="37">
        <v>27400</v>
      </c>
      <c r="E53" s="4"/>
      <c r="F53" s="25"/>
    </row>
    <row r="54" spans="2:6" ht="15" customHeight="1" x14ac:dyDescent="0.2">
      <c r="B54" s="36" t="s">
        <v>47</v>
      </c>
      <c r="C54" s="20" t="s">
        <v>48</v>
      </c>
      <c r="D54" s="37">
        <v>35200</v>
      </c>
      <c r="E54" s="4"/>
      <c r="F54" s="25"/>
    </row>
    <row r="55" spans="2:6" ht="15" customHeight="1" x14ac:dyDescent="0.2">
      <c r="B55" s="36" t="s">
        <v>49</v>
      </c>
      <c r="C55" s="20" t="s">
        <v>50</v>
      </c>
      <c r="D55" s="37">
        <v>29600</v>
      </c>
      <c r="E55" s="4"/>
      <c r="F55" s="25"/>
    </row>
    <row r="56" spans="2:6" ht="15" customHeight="1" x14ac:dyDescent="0.2">
      <c r="B56" s="36" t="s">
        <v>51</v>
      </c>
      <c r="C56" s="20" t="s">
        <v>52</v>
      </c>
      <c r="D56" s="37">
        <v>29000</v>
      </c>
      <c r="E56" s="4"/>
      <c r="F56" s="25"/>
    </row>
    <row r="57" spans="2:6" ht="15" customHeight="1" x14ac:dyDescent="0.2">
      <c r="B57" s="36" t="s">
        <v>53</v>
      </c>
      <c r="C57" s="20" t="s">
        <v>54</v>
      </c>
      <c r="D57" s="37">
        <v>29600</v>
      </c>
      <c r="E57" s="4"/>
      <c r="F57" s="25"/>
    </row>
    <row r="58" spans="2:6" ht="15" customHeight="1" x14ac:dyDescent="0.2">
      <c r="B58" s="36" t="s">
        <v>55</v>
      </c>
      <c r="C58" s="20" t="s">
        <v>56</v>
      </c>
      <c r="D58" s="37">
        <v>32200</v>
      </c>
      <c r="E58" s="4"/>
      <c r="F58" s="25"/>
    </row>
    <row r="59" spans="2:6" ht="15" customHeight="1" x14ac:dyDescent="0.2">
      <c r="B59" s="36" t="s">
        <v>57</v>
      </c>
      <c r="C59" s="20" t="s">
        <v>58</v>
      </c>
      <c r="D59" s="37">
        <v>37600</v>
      </c>
      <c r="E59" s="4"/>
      <c r="F59" s="25"/>
    </row>
    <row r="60" spans="2:6" ht="15" customHeight="1" x14ac:dyDescent="0.2">
      <c r="B60" s="36" t="s">
        <v>59</v>
      </c>
      <c r="C60" s="20" t="s">
        <v>60</v>
      </c>
      <c r="D60" s="37">
        <v>46000</v>
      </c>
      <c r="E60" s="4"/>
      <c r="F60" s="25"/>
    </row>
    <row r="61" spans="2:6" ht="15" customHeight="1" x14ac:dyDescent="0.2">
      <c r="B61" s="36" t="s">
        <v>61</v>
      </c>
      <c r="C61" s="20" t="s">
        <v>62</v>
      </c>
      <c r="D61" s="37">
        <v>25800</v>
      </c>
      <c r="E61" s="4"/>
      <c r="F61" s="25"/>
    </row>
    <row r="62" spans="2:6" ht="15" customHeight="1" x14ac:dyDescent="0.2">
      <c r="B62" s="36" t="s">
        <v>63</v>
      </c>
      <c r="C62" s="20" t="s">
        <v>64</v>
      </c>
      <c r="D62" s="37">
        <v>29000</v>
      </c>
      <c r="E62" s="4"/>
      <c r="F62" s="25"/>
    </row>
    <row r="63" spans="2:6" ht="15" customHeight="1" x14ac:dyDescent="0.2">
      <c r="B63" s="36" t="s">
        <v>65</v>
      </c>
      <c r="C63" s="20" t="s">
        <v>66</v>
      </c>
      <c r="D63" s="37">
        <v>35800</v>
      </c>
      <c r="E63" s="4"/>
      <c r="F63" s="25"/>
    </row>
    <row r="64" spans="2:6" ht="15" customHeight="1" x14ac:dyDescent="0.2">
      <c r="B64" s="36" t="s">
        <v>67</v>
      </c>
      <c r="C64" s="20" t="s">
        <v>68</v>
      </c>
      <c r="D64" s="37">
        <v>35800</v>
      </c>
      <c r="E64" s="4"/>
      <c r="F64" s="25"/>
    </row>
    <row r="65" spans="2:6" ht="15" customHeight="1" x14ac:dyDescent="0.2">
      <c r="B65" s="36" t="s">
        <v>69</v>
      </c>
      <c r="C65" s="20" t="s">
        <v>70</v>
      </c>
      <c r="D65" s="37">
        <v>33200</v>
      </c>
      <c r="E65" s="4"/>
      <c r="F65" s="25"/>
    </row>
    <row r="66" spans="2:6" ht="15" customHeight="1" x14ac:dyDescent="0.2">
      <c r="B66" s="36" t="s">
        <v>71</v>
      </c>
      <c r="C66" s="20" t="s">
        <v>72</v>
      </c>
      <c r="D66" s="37">
        <v>31400</v>
      </c>
      <c r="E66" s="4"/>
      <c r="F66" s="25"/>
    </row>
    <row r="67" spans="2:6" ht="15" customHeight="1" x14ac:dyDescent="0.2">
      <c r="B67" s="36" t="s">
        <v>73</v>
      </c>
      <c r="C67" s="20" t="s">
        <v>74</v>
      </c>
      <c r="D67" s="37">
        <v>33700</v>
      </c>
      <c r="E67" s="4"/>
      <c r="F67" s="25"/>
    </row>
    <row r="68" spans="2:6" ht="15" customHeight="1" x14ac:dyDescent="0.2">
      <c r="B68" s="36" t="s">
        <v>75</v>
      </c>
      <c r="C68" s="20" t="s">
        <v>76</v>
      </c>
      <c r="D68" s="37">
        <v>28400</v>
      </c>
      <c r="E68" s="4"/>
      <c r="F68" s="25"/>
    </row>
    <row r="69" spans="2:6" ht="15" customHeight="1" x14ac:dyDescent="0.2">
      <c r="B69" s="36" t="s">
        <v>77</v>
      </c>
      <c r="C69" s="20" t="s">
        <v>78</v>
      </c>
      <c r="D69" s="37">
        <v>30300</v>
      </c>
      <c r="E69" s="4"/>
      <c r="F69" s="25"/>
    </row>
    <row r="70" spans="2:6" ht="15" customHeight="1" x14ac:dyDescent="0.2">
      <c r="B70" s="36" t="s">
        <v>79</v>
      </c>
      <c r="C70" s="20" t="s">
        <v>80</v>
      </c>
      <c r="D70" s="37">
        <v>42300</v>
      </c>
      <c r="E70" s="4"/>
      <c r="F70" s="25"/>
    </row>
    <row r="71" spans="2:6" ht="15" customHeight="1" x14ac:dyDescent="0.2">
      <c r="B71" s="36" t="s">
        <v>81</v>
      </c>
      <c r="C71" s="20" t="s">
        <v>82</v>
      </c>
      <c r="D71" s="37">
        <v>32500</v>
      </c>
      <c r="E71" s="4"/>
      <c r="F71" s="25"/>
    </row>
    <row r="72" spans="2:6" ht="15" customHeight="1" x14ac:dyDescent="0.2">
      <c r="B72" s="36" t="s">
        <v>83</v>
      </c>
      <c r="C72" s="20" t="s">
        <v>84</v>
      </c>
      <c r="D72" s="37">
        <v>34700</v>
      </c>
      <c r="E72" s="4"/>
      <c r="F72" s="25"/>
    </row>
    <row r="73" spans="2:6" ht="15" customHeight="1" x14ac:dyDescent="0.2">
      <c r="B73" s="36" t="s">
        <v>85</v>
      </c>
      <c r="C73" s="20" t="s">
        <v>86</v>
      </c>
      <c r="D73" s="37">
        <v>28800</v>
      </c>
      <c r="E73" s="4"/>
      <c r="F73" s="25"/>
    </row>
    <row r="74" spans="2:6" ht="15" customHeight="1" x14ac:dyDescent="0.2">
      <c r="B74" s="36" t="s">
        <v>87</v>
      </c>
      <c r="C74" s="20" t="s">
        <v>201</v>
      </c>
      <c r="D74" s="37">
        <v>34300</v>
      </c>
      <c r="E74" s="4"/>
      <c r="F74" s="25"/>
    </row>
    <row r="75" spans="2:6" ht="15" customHeight="1" x14ac:dyDescent="0.2">
      <c r="B75" s="36" t="s">
        <v>202</v>
      </c>
      <c r="C75" s="20" t="s">
        <v>203</v>
      </c>
      <c r="D75" s="37">
        <v>40600</v>
      </c>
      <c r="E75" s="4"/>
      <c r="F75" s="25"/>
    </row>
    <row r="76" spans="2:6" ht="15" customHeight="1" x14ac:dyDescent="0.2">
      <c r="B76" s="36" t="s">
        <v>204</v>
      </c>
      <c r="C76" s="20" t="s">
        <v>205</v>
      </c>
      <c r="D76" s="37">
        <v>28200</v>
      </c>
      <c r="E76" s="4"/>
      <c r="F76" s="25"/>
    </row>
    <row r="77" spans="2:6" ht="15" customHeight="1" x14ac:dyDescent="0.2">
      <c r="B77" s="36" t="s">
        <v>206</v>
      </c>
      <c r="C77" s="20" t="s">
        <v>207</v>
      </c>
      <c r="D77" s="37">
        <v>25600</v>
      </c>
      <c r="E77" s="4"/>
      <c r="F77" s="25"/>
    </row>
    <row r="78" spans="2:6" ht="15" customHeight="1" x14ac:dyDescent="0.2">
      <c r="B78" s="36" t="s">
        <v>208</v>
      </c>
      <c r="C78" s="20" t="s">
        <v>209</v>
      </c>
      <c r="D78" s="37">
        <v>31800</v>
      </c>
      <c r="E78" s="4"/>
      <c r="F78" s="25"/>
    </row>
    <row r="79" spans="2:6" ht="15" customHeight="1" x14ac:dyDescent="0.2">
      <c r="B79" s="36" t="s">
        <v>210</v>
      </c>
      <c r="C79" s="20" t="s">
        <v>211</v>
      </c>
      <c r="D79" s="37">
        <v>38500</v>
      </c>
      <c r="E79" s="4"/>
      <c r="F79" s="25"/>
    </row>
    <row r="80" spans="2:6" ht="15" customHeight="1" x14ac:dyDescent="0.2">
      <c r="B80" s="36" t="s">
        <v>212</v>
      </c>
      <c r="C80" s="20" t="s">
        <v>213</v>
      </c>
      <c r="D80" s="37">
        <v>43200</v>
      </c>
      <c r="E80" s="4"/>
      <c r="F80" s="25"/>
    </row>
    <row r="81" spans="2:6" ht="15" customHeight="1" x14ac:dyDescent="0.2">
      <c r="B81" s="36" t="s">
        <v>214</v>
      </c>
      <c r="C81" s="20" t="s">
        <v>215</v>
      </c>
      <c r="D81" s="37">
        <v>29600</v>
      </c>
      <c r="E81" s="4"/>
      <c r="F81" s="25"/>
    </row>
    <row r="82" spans="2:6" ht="15" customHeight="1" x14ac:dyDescent="0.2">
      <c r="B82" s="36" t="s">
        <v>216</v>
      </c>
      <c r="C82" s="20" t="s">
        <v>217</v>
      </c>
      <c r="D82" s="37">
        <v>28600</v>
      </c>
      <c r="E82" s="4"/>
      <c r="F82" s="25"/>
    </row>
    <row r="83" spans="2:6" ht="15" customHeight="1" x14ac:dyDescent="0.2">
      <c r="B83" s="36" t="s">
        <v>218</v>
      </c>
      <c r="C83" s="20" t="s">
        <v>219</v>
      </c>
      <c r="D83" s="37">
        <v>34800</v>
      </c>
      <c r="E83" s="4"/>
      <c r="F83" s="25"/>
    </row>
    <row r="84" spans="2:6" ht="15" customHeight="1" x14ac:dyDescent="0.2">
      <c r="B84" s="36" t="s">
        <v>220</v>
      </c>
      <c r="C84" s="20" t="s">
        <v>221</v>
      </c>
      <c r="D84" s="37">
        <v>42700</v>
      </c>
      <c r="E84" s="4"/>
      <c r="F84" s="25"/>
    </row>
    <row r="85" spans="2:6" ht="15" customHeight="1" x14ac:dyDescent="0.2">
      <c r="B85" s="36" t="s">
        <v>222</v>
      </c>
      <c r="C85" s="20" t="s">
        <v>223</v>
      </c>
      <c r="D85" s="37">
        <v>28500</v>
      </c>
      <c r="E85" s="4"/>
      <c r="F85" s="25"/>
    </row>
    <row r="86" spans="2:6" ht="15" customHeight="1" x14ac:dyDescent="0.2">
      <c r="B86" s="36" t="s">
        <v>224</v>
      </c>
      <c r="C86" s="20" t="s">
        <v>88</v>
      </c>
      <c r="D86" s="37">
        <v>31100</v>
      </c>
      <c r="E86" s="4"/>
      <c r="F86" s="25"/>
    </row>
    <row r="87" spans="2:6" ht="15" customHeight="1" x14ac:dyDescent="0.2">
      <c r="B87" s="36" t="s">
        <v>89</v>
      </c>
      <c r="C87" s="20" t="s">
        <v>90</v>
      </c>
      <c r="D87" s="37">
        <v>30600</v>
      </c>
      <c r="E87" s="4"/>
      <c r="F87" s="25"/>
    </row>
    <row r="88" spans="2:6" ht="15" customHeight="1" x14ac:dyDescent="0.2">
      <c r="B88" s="36" t="s">
        <v>91</v>
      </c>
      <c r="C88" s="20" t="s">
        <v>92</v>
      </c>
      <c r="D88" s="37">
        <v>43000</v>
      </c>
      <c r="E88" s="4"/>
      <c r="F88" s="25"/>
    </row>
    <row r="89" spans="2:6" ht="15" customHeight="1" x14ac:dyDescent="0.2">
      <c r="B89" s="36" t="s">
        <v>93</v>
      </c>
      <c r="C89" s="20" t="s">
        <v>94</v>
      </c>
      <c r="D89" s="37">
        <v>41900</v>
      </c>
      <c r="E89" s="4"/>
      <c r="F89" s="25"/>
    </row>
    <row r="90" spans="2:6" ht="15" customHeight="1" x14ac:dyDescent="0.2">
      <c r="B90" s="36" t="s">
        <v>95</v>
      </c>
      <c r="C90" s="20" t="s">
        <v>96</v>
      </c>
      <c r="D90" s="37">
        <v>45600</v>
      </c>
      <c r="E90" s="4"/>
      <c r="F90" s="25"/>
    </row>
    <row r="91" spans="2:6" ht="15" customHeight="1" x14ac:dyDescent="0.2">
      <c r="B91" s="36" t="s">
        <v>97</v>
      </c>
      <c r="C91" s="20" t="s">
        <v>98</v>
      </c>
      <c r="D91" s="37">
        <v>39300</v>
      </c>
      <c r="E91" s="4"/>
      <c r="F91" s="25"/>
    </row>
    <row r="92" spans="2:6" ht="15" customHeight="1" x14ac:dyDescent="0.2">
      <c r="B92" s="36" t="s">
        <v>99</v>
      </c>
      <c r="C92" s="20" t="s">
        <v>100</v>
      </c>
      <c r="D92" s="37">
        <v>26700</v>
      </c>
      <c r="E92" s="4"/>
      <c r="F92" s="25"/>
    </row>
    <row r="93" spans="2:6" ht="15" customHeight="1" x14ac:dyDescent="0.2">
      <c r="B93" s="36" t="s">
        <v>101</v>
      </c>
      <c r="C93" s="20" t="s">
        <v>102</v>
      </c>
      <c r="D93" s="37">
        <v>39000</v>
      </c>
      <c r="E93" s="4"/>
      <c r="F93" s="25"/>
    </row>
    <row r="94" spans="2:6" ht="15" customHeight="1" x14ac:dyDescent="0.2">
      <c r="B94" s="36" t="s">
        <v>103</v>
      </c>
      <c r="C94" s="20" t="s">
        <v>104</v>
      </c>
      <c r="D94" s="37">
        <v>27700</v>
      </c>
      <c r="E94" s="4"/>
      <c r="F94" s="25"/>
    </row>
    <row r="95" spans="2:6" ht="15" customHeight="1" x14ac:dyDescent="0.2">
      <c r="B95" s="36" t="s">
        <v>105</v>
      </c>
      <c r="C95" s="20" t="s">
        <v>106</v>
      </c>
      <c r="D95" s="37">
        <v>30300</v>
      </c>
      <c r="E95" s="4"/>
      <c r="F95" s="25"/>
    </row>
    <row r="96" spans="2:6" ht="15" customHeight="1" x14ac:dyDescent="0.2">
      <c r="B96" s="36" t="s">
        <v>107</v>
      </c>
      <c r="C96" s="20" t="s">
        <v>108</v>
      </c>
      <c r="D96" s="37">
        <v>36800</v>
      </c>
      <c r="E96" s="4"/>
      <c r="F96" s="25"/>
    </row>
    <row r="97" spans="2:10" ht="15" customHeight="1" x14ac:dyDescent="0.2">
      <c r="B97" s="36" t="s">
        <v>109</v>
      </c>
      <c r="C97" s="20" t="s">
        <v>110</v>
      </c>
      <c r="D97" s="37">
        <v>45800</v>
      </c>
      <c r="E97" s="4"/>
      <c r="F97" s="25"/>
    </row>
    <row r="98" spans="2:10" ht="15" customHeight="1" x14ac:dyDescent="0.2">
      <c r="B98" s="36" t="s">
        <v>111</v>
      </c>
      <c r="C98" s="20" t="s">
        <v>112</v>
      </c>
      <c r="D98" s="37">
        <v>43600</v>
      </c>
      <c r="E98" s="4"/>
      <c r="F98" s="25"/>
    </row>
    <row r="99" spans="2:10" ht="15" customHeight="1" x14ac:dyDescent="0.2">
      <c r="B99" s="36" t="s">
        <v>113</v>
      </c>
      <c r="C99" s="20" t="s">
        <v>114</v>
      </c>
      <c r="D99" s="37">
        <v>37100</v>
      </c>
      <c r="E99" s="4"/>
      <c r="F99" s="25"/>
    </row>
    <row r="100" spans="2:10" ht="15" customHeight="1" x14ac:dyDescent="0.2">
      <c r="B100" s="36" t="s">
        <v>115</v>
      </c>
      <c r="C100" s="20" t="s">
        <v>116</v>
      </c>
      <c r="D100" s="37">
        <v>37000</v>
      </c>
      <c r="E100" s="4"/>
      <c r="F100" s="25"/>
    </row>
    <row r="101" spans="2:10" ht="15" customHeight="1" x14ac:dyDescent="0.2">
      <c r="B101" s="36" t="s">
        <v>117</v>
      </c>
      <c r="C101" s="20" t="s">
        <v>118</v>
      </c>
      <c r="D101" s="37">
        <v>59100</v>
      </c>
      <c r="E101" s="4"/>
      <c r="F101" s="25"/>
    </row>
    <row r="102" spans="2:10" ht="15" customHeight="1" x14ac:dyDescent="0.2">
      <c r="B102" s="36" t="s">
        <v>119</v>
      </c>
      <c r="C102" s="20" t="s">
        <v>120</v>
      </c>
      <c r="D102" s="37">
        <v>32900</v>
      </c>
      <c r="E102" s="4"/>
      <c r="F102" s="25"/>
    </row>
    <row r="103" spans="2:10" ht="15" customHeight="1" x14ac:dyDescent="0.2">
      <c r="B103" s="36" t="s">
        <v>121</v>
      </c>
      <c r="C103" s="20" t="s">
        <v>122</v>
      </c>
      <c r="D103" s="37">
        <v>33800</v>
      </c>
      <c r="E103" s="4"/>
      <c r="F103" s="25"/>
    </row>
    <row r="104" spans="2:10" ht="15" customHeight="1" x14ac:dyDescent="0.2">
      <c r="B104" s="36" t="s">
        <v>123</v>
      </c>
      <c r="C104" s="36" t="s">
        <v>124</v>
      </c>
      <c r="D104" s="37">
        <v>25100</v>
      </c>
      <c r="E104" s="4"/>
      <c r="F104" s="25"/>
    </row>
    <row r="105" spans="2:10" ht="15" customHeight="1" x14ac:dyDescent="0.2">
      <c r="B105" s="40" t="s">
        <v>125</v>
      </c>
      <c r="C105" s="36" t="s">
        <v>126</v>
      </c>
      <c r="D105" s="37">
        <v>23600</v>
      </c>
      <c r="E105" s="4"/>
      <c r="F105" s="25"/>
    </row>
    <row r="107" spans="2:10" s="17" customFormat="1" ht="82.5" customHeight="1" x14ac:dyDescent="0.2">
      <c r="B107" s="41" t="s">
        <v>239</v>
      </c>
      <c r="C107" s="41"/>
      <c r="D107" s="41"/>
      <c r="E107" s="41"/>
      <c r="F107" s="41"/>
      <c r="G107" s="41"/>
      <c r="H107" s="41"/>
      <c r="I107" s="41"/>
      <c r="J107" s="41"/>
    </row>
    <row r="108" spans="2:10" ht="15" customHeight="1" x14ac:dyDescent="0.2">
      <c r="E108" s="33"/>
      <c r="F108" s="33"/>
    </row>
    <row r="109" spans="2:10" ht="15" customHeight="1" x14ac:dyDescent="0.2">
      <c r="E109" s="33"/>
      <c r="F109" s="33"/>
    </row>
  </sheetData>
  <sortState xmlns:xlrd2="http://schemas.microsoft.com/office/spreadsheetml/2017/richdata2" ref="B6:D106">
    <sortCondition ref="B6:B106"/>
  </sortState>
  <mergeCells count="3">
    <mergeCell ref="G45:P45"/>
    <mergeCell ref="B5:C5"/>
    <mergeCell ref="B107:J107"/>
  </mergeCell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Carte 1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AMAR, Elise (DREES/OS/BCL)</dc:creator>
  <cp:lastModifiedBy>Microsoft Office User</cp:lastModifiedBy>
  <cp:lastPrinted>2022-05-17T11:53:20Z</cp:lastPrinted>
  <dcterms:created xsi:type="dcterms:W3CDTF">2016-12-07T15:57:00Z</dcterms:created>
  <dcterms:modified xsi:type="dcterms:W3CDTF">2022-12-07T10:56:43Z</dcterms:modified>
</cp:coreProperties>
</file>