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215" windowHeight="3555" tabRatio="927" activeTab="4"/>
  </bookViews>
  <sheets>
    <sheet name="Tableau 1" sheetId="24" r:id="rId1"/>
    <sheet name="Graphique 1" sheetId="10" r:id="rId2"/>
    <sheet name="Graphique 2" sheetId="11" r:id="rId3"/>
    <sheet name="Tableau 2" sheetId="16" r:id="rId4"/>
    <sheet name="Tableau 3" sheetId="23" r:id="rId5"/>
    <sheet name="Tableau 4" sheetId="15" r:id="rId6"/>
    <sheet name="Tableau complémentaire A" sheetId="8" r:id="rId7"/>
    <sheet name="Tableau complémentaire B" sheetId="14" r:id="rId8"/>
    <sheet name="Tableau complémentaire C" sheetId="17" r:id="rId9"/>
    <sheet name="Tableau complémentaire D" sheetId="19" r:id="rId10"/>
    <sheet name="Tableau complémentaire E" sheetId="21" r:id="rId11"/>
    <sheet name="Tableau complémentaire F" sheetId="22" r:id="rId12"/>
  </sheets>
  <definedNames>
    <definedName name="Aide_emploi" localSheetId="0">#REF!</definedName>
    <definedName name="Aide_emploi" localSheetId="4">#REF!</definedName>
    <definedName name="Aide_emploi" localSheetId="11">#REF!</definedName>
    <definedName name="Aide_emploi">#REF!</definedName>
    <definedName name="aide_freins_sociaux" localSheetId="0">#REF!</definedName>
    <definedName name="aide_freins_sociaux" localSheetId="4">#REF!</definedName>
    <definedName name="aide_freins_sociaux" localSheetId="11">#REF!</definedName>
    <definedName name="aide_freins_sociau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4" l="1"/>
  <c r="E7" i="11" l="1"/>
  <c r="E8" i="11"/>
  <c r="E9" i="11"/>
  <c r="E10" i="11"/>
  <c r="E11" i="11"/>
  <c r="E12" i="11"/>
  <c r="E13" i="11"/>
  <c r="E14" i="11"/>
  <c r="E6" i="11"/>
  <c r="E8" i="10" l="1"/>
  <c r="E9" i="10"/>
  <c r="E10" i="10"/>
  <c r="E11" i="10"/>
  <c r="E12" i="10"/>
  <c r="E13" i="10"/>
  <c r="E7" i="10"/>
  <c r="E6" i="10"/>
</calcChain>
</file>

<file path=xl/sharedStrings.xml><?xml version="1.0" encoding="utf-8"?>
<sst xmlns="http://schemas.openxmlformats.org/spreadsheetml/2006/main" count="208" uniqueCount="147">
  <si>
    <t xml:space="preserve">En emploi </t>
  </si>
  <si>
    <t>Autre raison</t>
  </si>
  <si>
    <t>Problèmes de santé</t>
  </si>
  <si>
    <t>Autres raisons familiales ou personnelles</t>
  </si>
  <si>
    <t>Absence de moyen de transport</t>
  </si>
  <si>
    <t>Coût des transports</t>
  </si>
  <si>
    <t>Difficultés à parler ou à comprendre la langue française</t>
  </si>
  <si>
    <t>Frein principal</t>
  </si>
  <si>
    <t>Au moins un frein, mais pas celui-ci</t>
  </si>
  <si>
    <t>Aucun frein</t>
  </si>
  <si>
    <t>Coût de la correspondance (timbres, téléphone, e-mails)</t>
  </si>
  <si>
    <t>Absence de vêtements convenables pour aller voir un employeur</t>
  </si>
  <si>
    <t xml:space="preserve">Motif financier </t>
  </si>
  <si>
    <t>Aide pour trouver un emploi aidé</t>
  </si>
  <si>
    <t>Aide pour trouver un emploi non aidé</t>
  </si>
  <si>
    <t>Aide pour trouver un stage</t>
  </si>
  <si>
    <t>Aide pour trouver une formation</t>
  </si>
  <si>
    <t>Aide pour créer ou développer une entreprise</t>
  </si>
  <si>
    <t>Aide pour traiter un problème de logement</t>
  </si>
  <si>
    <t>Aide pour traiter un problème de mobilité</t>
  </si>
  <si>
    <t>Aide pour mener des démarches administratives</t>
  </si>
  <si>
    <t>contacter des entreprises ou un employeur potentiel</t>
  </si>
  <si>
    <t>réaliser un bilan de compétences</t>
  </si>
  <si>
    <t>rédiger un CV ou des lettres de motivation</t>
  </si>
  <si>
    <t>Remise à niveau des connaissances dans son métier actuel</t>
  </si>
  <si>
    <t>Apprentissage de la langue française</t>
  </si>
  <si>
    <t>Autres domaines</t>
  </si>
  <si>
    <t>Remise à niveau des connaissances dans un de ses anciens métiers</t>
  </si>
  <si>
    <t>Pôle emploi</t>
  </si>
  <si>
    <t>Mission locale</t>
  </si>
  <si>
    <t>Cap emploi</t>
  </si>
  <si>
    <t>Structure d’aide à la création et au développement d’entreprise</t>
  </si>
  <si>
    <t>Structure d’insertion par l’activité économique (IAE)</t>
  </si>
  <si>
    <t>Conseil départemental/territorial</t>
  </si>
  <si>
    <t>Autre organisme</t>
  </si>
  <si>
    <t>Maison de l’emploi ou Plan local pour l’insertion et l’emploi (PLIE)</t>
  </si>
  <si>
    <t>En %</t>
  </si>
  <si>
    <t xml:space="preserve">Ensemble </t>
  </si>
  <si>
    <t>Encore au RSA fin 2018</t>
  </si>
  <si>
    <t>Sortis du RSA fin 2018</t>
  </si>
  <si>
    <t>Se déclare trop âgé(e)</t>
  </si>
  <si>
    <t>Est découragé(e)</t>
  </si>
  <si>
    <t>Motif principal</t>
  </si>
  <si>
    <t>Au moins un motif, mais pas celui-ci</t>
  </si>
  <si>
    <t>Ensemble</t>
  </si>
  <si>
    <t>participer à une période de mise en situation en milieu professionnelle</t>
  </si>
  <si>
    <t>Pas de besoin non satisfait (parmi la liste ci-dessous)</t>
  </si>
  <si>
    <t>Au moins une aide à visée sociale souhaitée mais non reçue</t>
  </si>
  <si>
    <t>Aucune aide reçue parmi la liste ci-dessous</t>
  </si>
  <si>
    <t>Au moins une aide à visée professionnelle reçue</t>
  </si>
  <si>
    <t>Au moins une aide à visée sociale reçue</t>
  </si>
  <si>
    <t>Aucune formation suivie</t>
  </si>
  <si>
    <t>Au moins une formation suivie parmi :</t>
  </si>
  <si>
    <t>en emploi à temps partiel subi</t>
  </si>
  <si>
    <t>En emploi, dont</t>
  </si>
  <si>
    <t xml:space="preserve">En % </t>
  </si>
  <si>
    <t>Mutualité sociale agricole (MSA)</t>
  </si>
  <si>
    <t>Caisse d’allocations familiales (CAF )</t>
  </si>
  <si>
    <t>Aide à visée professionnelle reçue pour</t>
  </si>
  <si>
    <t>Ensemble des bénéficiaires ayant reçu au moins une aide à visée sociale</t>
  </si>
  <si>
    <t>En emploi</t>
  </si>
  <si>
    <t xml:space="preserve">Familles monoparentales 
</t>
  </si>
  <si>
    <t>Familles autres que monoparentales, dont</t>
  </si>
  <si>
    <r>
      <t>Au chômage</t>
    </r>
    <r>
      <rPr>
        <vertAlign val="superscript"/>
        <sz val="8"/>
        <color theme="1"/>
        <rFont val="Marianne"/>
        <family val="3"/>
      </rPr>
      <t>1</t>
    </r>
  </si>
  <si>
    <r>
      <t>Halo autour du chômage</t>
    </r>
    <r>
      <rPr>
        <vertAlign val="superscript"/>
        <sz val="8"/>
        <color theme="1"/>
        <rFont val="Marianne"/>
        <family val="3"/>
      </rPr>
      <t>2</t>
    </r>
  </si>
  <si>
    <r>
      <t>Au chômage</t>
    </r>
    <r>
      <rPr>
        <b/>
        <vertAlign val="superscript"/>
        <sz val="8"/>
        <color theme="1"/>
        <rFont val="Marianne"/>
        <family val="3"/>
      </rPr>
      <t>1</t>
    </r>
  </si>
  <si>
    <r>
      <t>Halo autour du chômage</t>
    </r>
    <r>
      <rPr>
        <b/>
        <vertAlign val="superscript"/>
        <sz val="8"/>
        <color theme="1"/>
        <rFont val="Marianne"/>
        <family val="3"/>
      </rPr>
      <t>2</t>
    </r>
  </si>
  <si>
    <r>
      <t>Sans emploi, ne recherche pas de travail et ne souhaite pas travailler</t>
    </r>
    <r>
      <rPr>
        <b/>
        <vertAlign val="superscript"/>
        <sz val="8"/>
        <color theme="1"/>
        <rFont val="Marianne"/>
        <family val="3"/>
      </rPr>
      <t>3</t>
    </r>
  </si>
  <si>
    <r>
      <t>Ensemble des bénéficiaires ayant reçu au moins une aide à visée professionnelle</t>
    </r>
    <r>
      <rPr>
        <b/>
        <vertAlign val="superscript"/>
        <sz val="8"/>
        <color theme="1"/>
        <rFont val="Marianne"/>
        <family val="3"/>
      </rPr>
      <t>2</t>
    </r>
  </si>
  <si>
    <r>
      <t>Halo autour du chômage</t>
    </r>
    <r>
      <rPr>
        <b/>
        <vertAlign val="superscript"/>
        <sz val="8"/>
        <rFont val="Marianne"/>
        <family val="3"/>
      </rPr>
      <t>2</t>
    </r>
  </si>
  <si>
    <r>
      <t>Sans emploi, ne recherche pas de travail et ne souhaite pas travailler</t>
    </r>
    <r>
      <rPr>
        <b/>
        <vertAlign val="superscript"/>
        <sz val="8"/>
        <rFont val="Marianne"/>
        <family val="3"/>
      </rPr>
      <t>3</t>
    </r>
  </si>
  <si>
    <t xml:space="preserve">Statut d’activité </t>
  </si>
  <si>
    <t xml:space="preserve">l’ancienneté dans le RSA est inférieure à 2 ans
</t>
  </si>
  <si>
    <t>Part dans l’ensemble des bénéficiaires du RSA</t>
  </si>
  <si>
    <t xml:space="preserve">le bénéficiaire 
est âgé de moins de 30 ans
</t>
  </si>
  <si>
    <t xml:space="preserve">le bénéficiaire 
est âgé de 50 ans ou plus
</t>
  </si>
  <si>
    <t>le bénéficiaire est âgé 
de 30 à 49 ans, et dont</t>
  </si>
  <si>
    <t xml:space="preserve">l’ancienneté dans le RSA est supérieure ou égale à 2 ans </t>
  </si>
  <si>
    <t>Ensemble 
des bénéficiaires du RSA</t>
  </si>
  <si>
    <t>Part dans l’ensemble des bénéficiaires 
du RSA</t>
  </si>
  <si>
    <r>
      <t xml:space="preserve">1. Le chômage correspond ici à une personne sans emploi et qui recherche du travail.
2. Le halo autour du chômage correspond ici à une personne sans emploi, qui ne recherche pas d’emploi mais qui souhaite travailler.
3. Les bénéficiaires qui déclarent être retraités mais ne pas chercher de travail ne sont pas interrogés sur leur éventuel souhait de travailler. 
Dans cette étude, on fait l’hypothèse qu’ils ne souhaitent pas travailler. Ils représentent 2 % des bénéficiaires du RSA fin 2017.
</t>
    </r>
    <r>
      <rPr>
        <b/>
        <sz val="8"/>
        <color theme="1"/>
        <rFont val="Marianne"/>
        <family val="3"/>
      </rPr>
      <t>Note &gt;</t>
    </r>
    <r>
      <rPr>
        <sz val="8"/>
        <color theme="1"/>
        <rFont val="Marianne"/>
        <family val="3"/>
      </rPr>
      <t xml:space="preserve"> Le statut d’activité est celui déclaré au moment de l’enquête. La situation familiale, l’âge du bénéficiaire et son ancienneté dans le RSA 
sont ceux au 31 décembre 2017.
</t>
    </r>
    <r>
      <rPr>
        <b/>
        <sz val="8"/>
        <color theme="1"/>
        <rFont val="Marianne"/>
        <family val="3"/>
      </rPr>
      <t>Lecture &gt;</t>
    </r>
    <r>
      <rPr>
        <sz val="8"/>
        <color theme="1"/>
        <rFont val="Marianne"/>
        <family val="3"/>
      </rPr>
      <t xml:space="preserve"> 23 % des bénéficiaires du RSA appartenant à une famille monoparentale fin 2017 ont un emploi fin 2018. 
</t>
    </r>
    <r>
      <rPr>
        <b/>
        <sz val="8"/>
        <color theme="1"/>
        <rFont val="Marianne"/>
        <family val="3"/>
      </rPr>
      <t>Champ &gt;</t>
    </r>
    <r>
      <rPr>
        <sz val="8"/>
        <color theme="1"/>
        <rFont val="Marianne"/>
        <family val="3"/>
      </rPr>
      <t xml:space="preserve"> France (hors Mayotte), bénéficiaires du RSA au 31 décembre 2017.
</t>
    </r>
    <r>
      <rPr>
        <b/>
        <sz val="8"/>
        <color theme="1"/>
        <rFont val="Marianne"/>
        <family val="3"/>
      </rPr>
      <t>Source &gt;</t>
    </r>
    <r>
      <rPr>
        <sz val="8"/>
        <color theme="1"/>
        <rFont val="Marianne"/>
        <family val="3"/>
      </rPr>
      <t xml:space="preserve"> DREES, enquête auprès des bénéficiaires de minima sociaux (BMS) 2018.</t>
    </r>
  </si>
  <si>
    <t>Problèmes familiaux (problèmes de garde d’enfants, etc.)</t>
  </si>
  <si>
    <t>Graphique 1 - Freins à la recherche d’emploi déclarés par les bénéficiaires du RSA au chômage</t>
  </si>
  <si>
    <t>Frein déclaré 
en second</t>
  </si>
  <si>
    <t>Garde d’enfants</t>
  </si>
  <si>
    <t>Pense qu’il n’y a pas de travail pour lui/elle</t>
  </si>
  <si>
    <t xml:space="preserve">Graphique 2 - Motifs de non-recherche d’emploi déclarés par les bénéficiaires du RSA dans le halo autour du chômage </t>
  </si>
  <si>
    <t>Motif déclaré 
en second</t>
  </si>
  <si>
    <t xml:space="preserve">Tableau 2 - Aides souhaitées mais non reçues par les bénéficiaires du RSA au cours des douze mois précédant l’enquête, selon le statut d’activité </t>
  </si>
  <si>
    <t>Aide pour traiter un problème de santé ou d’accès aux soins</t>
  </si>
  <si>
    <t>Aide pour traiter un problème d’endettement</t>
  </si>
  <si>
    <r>
      <t>Halo autour 
du chômage</t>
    </r>
    <r>
      <rPr>
        <b/>
        <vertAlign val="superscript"/>
        <sz val="8"/>
        <color theme="1"/>
        <rFont val="Marianne"/>
        <family val="3"/>
      </rPr>
      <t>2</t>
    </r>
  </si>
  <si>
    <r>
      <t>Sans emploi, 
ne recherche pas de travail 
et ne souhaite pas travailler</t>
    </r>
    <r>
      <rPr>
        <b/>
        <vertAlign val="superscript"/>
        <sz val="8"/>
        <color theme="1"/>
        <rFont val="Marianne"/>
        <family val="3"/>
      </rPr>
      <t>3</t>
    </r>
  </si>
  <si>
    <t>Au moins une aide souhaitée non reçue 
(à visée professionnelle ou sociale)</t>
  </si>
  <si>
    <t>Au moins une aide à visée professionnelle souhaitée 
mais non reçue</t>
  </si>
  <si>
    <r>
      <t xml:space="preserve">1. Le chômage correspond ici à une personne sans emploi et qui recherche du travail.
2. Le halo autour du chômage correspond ici à une personne sans emploi, qui ne recherche pas d’emploi mais qui souhaite travailler.
3. Les bénéficiaires qui déclarent être retraités mais ne pas chercher de travail ne sont pas interrogés sur leur éventuel souhait de travailler. Dans cette étude, on fait l’hypothèse qu’ils ne souhaitent pas travailler. Ils représentent 2 % des bénéficiaires du RSA fin 2017.
</t>
    </r>
    <r>
      <rPr>
        <b/>
        <sz val="8"/>
        <color theme="1"/>
        <rFont val="Marianne"/>
        <family val="3"/>
      </rPr>
      <t>Note &gt;</t>
    </r>
    <r>
      <rPr>
        <sz val="8"/>
        <color theme="1"/>
        <rFont val="Marianne"/>
        <family val="3"/>
      </rPr>
      <t xml:space="preserve"> Le questionnaire de l’enquête porte uniquement sur l’aide et l’accompagnement obtenus dans un cadre formel. Treize finalités d’aide sont proposées aux enquêtés.
</t>
    </r>
    <r>
      <rPr>
        <b/>
        <sz val="8"/>
        <color theme="1"/>
        <rFont val="Marianne"/>
        <family val="3"/>
      </rPr>
      <t>Lecture &gt;</t>
    </r>
    <r>
      <rPr>
        <sz val="8"/>
        <color theme="1"/>
        <rFont val="Marianne"/>
        <family val="3"/>
      </rPr>
      <t xml:space="preserve"> 43 % des bénéficiaires du RSA fin 2017 en emploi fin 2018 déclarent ne pas avoir reçu d’aide en 2018, parmi la liste proposée, mais ne pas en avoir eu besoin. 18 % déclarent ne pas avoir reçu d’aide pour traiter un problème de logement mais qu’ils en auraient eu besoin.
</t>
    </r>
    <r>
      <rPr>
        <b/>
        <sz val="8"/>
        <color theme="1"/>
        <rFont val="Marianne"/>
        <family val="3"/>
      </rPr>
      <t>Champ &gt;</t>
    </r>
    <r>
      <rPr>
        <sz val="8"/>
        <color theme="1"/>
        <rFont val="Marianne"/>
        <family val="3"/>
      </rPr>
      <t xml:space="preserve"> France (hors Mayotte), bénéficiaires du RSA au 31 décembre 2017. 
</t>
    </r>
    <r>
      <rPr>
        <b/>
        <sz val="8"/>
        <color theme="1"/>
        <rFont val="Marianne"/>
        <family val="3"/>
      </rPr>
      <t>Source &gt;</t>
    </r>
    <r>
      <rPr>
        <sz val="8"/>
        <color theme="1"/>
        <rFont val="Marianne"/>
        <family val="3"/>
      </rPr>
      <t xml:space="preserve"> DREES, enquête auprès des bénéficiaires de minima sociaux (BMS) 2018.</t>
    </r>
  </si>
  <si>
    <t xml:space="preserve">Tableau 3 - Aides reçues par les bénéficiaires du RSA au cours des douze mois précédant l’enquête, selon le statut d’activité </t>
  </si>
  <si>
    <t>Au moins une aide reçue (à visée professionnelle 
ou sociale)</t>
  </si>
  <si>
    <r>
      <t xml:space="preserve">1. Le chômage correspond ici à une personne sans emploi et qui recherche du travail.
2. Le halo autour du chômage correspond ici à une personne sans emploi, qui ne recherche pas d’emploi mais qui souhaite travailler.
3. Les bénéficiaires qui déclarent être retraités mais ne pas chercher de travail ne sont pas interrogés sur leur éventuel souhait de travailler. Dans cette étude, on fait l’hypothèse qu’ils ne souhaitent pas travailler. Ils représentent 2 % des bénéficiaires du RSA fin 2017.
</t>
    </r>
    <r>
      <rPr>
        <b/>
        <sz val="8"/>
        <rFont val="Marianne"/>
        <family val="3"/>
      </rPr>
      <t>Note &gt;</t>
    </r>
    <r>
      <rPr>
        <sz val="8"/>
        <rFont val="Marianne"/>
        <family val="3"/>
      </rPr>
      <t xml:space="preserve"> Le questionnaire de l’enquête porte uniquement sur l’aide et l’accompagnement obtenus dans un cadre formel. Treize finalités d’aide sont proposées aux enquêtés. Si une personne a été aidée plusieurs fois dans l’année avec une même finalité, alors cette finalité n’apparaît qu’une fois pour 
cette personne.
</t>
    </r>
    <r>
      <rPr>
        <b/>
        <sz val="8"/>
        <rFont val="Marianne"/>
        <family val="3"/>
      </rPr>
      <t>Lecture &gt;</t>
    </r>
    <r>
      <rPr>
        <sz val="8"/>
        <rFont val="Marianne"/>
        <family val="3"/>
      </rPr>
      <t xml:space="preserve"> 63 % des bénéficiaires du RSA fin 2017 en emploi fin 2018 déclarent n’avoir reçu aucune aide formelle, parmi la liste proposée, en 2018. 
28 % déclarent avoir reçu au moins une aide à visée professionnelle, 7 % avoir reçu une aide pour traiter un problème de logement.
</t>
    </r>
    <r>
      <rPr>
        <b/>
        <sz val="8"/>
        <rFont val="Marianne"/>
        <family val="3"/>
      </rPr>
      <t>Champ &gt;</t>
    </r>
    <r>
      <rPr>
        <sz val="8"/>
        <rFont val="Marianne"/>
        <family val="3"/>
      </rPr>
      <t xml:space="preserve"> France (hors Mayotte), bénéficiaires du RSA au 31 décembre 2017. 
</t>
    </r>
    <r>
      <rPr>
        <b/>
        <sz val="8"/>
        <rFont val="Marianne"/>
        <family val="3"/>
      </rPr>
      <t>Source &gt;</t>
    </r>
    <r>
      <rPr>
        <sz val="8"/>
        <rFont val="Marianne"/>
        <family val="3"/>
      </rPr>
      <t xml:space="preserve"> DREES, enquête auprès des bénéficiaires de minima sociaux (BMS) 2018.</t>
    </r>
  </si>
  <si>
    <t>Apprentissage d’un nouveau métier</t>
  </si>
  <si>
    <t>Apprentissage d’une autre langue que le français</t>
  </si>
  <si>
    <r>
      <t xml:space="preserve">1. Le chômage correspond ici à une personne sans emploi et qui recherche du travail.
2. Le halo autour du chômage correspond ici à une personne sans emploi, qui ne recherche pas d’emploi mais qui souhaite travailler.
3. Les bénéficiaires qui déclarent être retraités mais ne pas chercher de travail ne sont pas interrogés sur leur éventuel souhait de travailler. 
Dans cette étude, on fait l’hypothèse qu’ils ne souhaitent pas travailler. Ils représentent 2 % des bénéficiaires du RSA fin 2017.
</t>
    </r>
    <r>
      <rPr>
        <b/>
        <sz val="8"/>
        <rFont val="Marianne"/>
        <family val="3"/>
      </rPr>
      <t>Note &gt;</t>
    </r>
    <r>
      <rPr>
        <sz val="8"/>
        <rFont val="Marianne"/>
        <family val="3"/>
      </rPr>
      <t xml:space="preserve"> Le questionnaire de l’enquête porte uniquement sur les formations suivies dans un cadre formel. 
</t>
    </r>
    <r>
      <rPr>
        <b/>
        <sz val="8"/>
        <rFont val="Marianne"/>
        <family val="3"/>
      </rPr>
      <t>Lecture &gt;</t>
    </r>
    <r>
      <rPr>
        <sz val="8"/>
        <rFont val="Marianne"/>
        <family val="3"/>
      </rPr>
      <t xml:space="preserve"> 83 % des bénéficiaires du RSA fin 2017 en emploi fin 2018 déclarent n’avoir suivi aucune formation en 2018. 8 % déclarent avoir suivi une formation pour apprendre un nouveau métier.
</t>
    </r>
    <r>
      <rPr>
        <b/>
        <sz val="8"/>
        <rFont val="Marianne"/>
        <family val="3"/>
      </rPr>
      <t>Champ &gt;</t>
    </r>
    <r>
      <rPr>
        <sz val="8"/>
        <rFont val="Marianne"/>
        <family val="3"/>
      </rPr>
      <t xml:space="preserve"> France (hors Mayotte), bénéficiaires du RSA au 31 décembre 2017. 
</t>
    </r>
    <r>
      <rPr>
        <b/>
        <sz val="8"/>
        <rFont val="Marianne"/>
        <family val="3"/>
      </rPr>
      <t>Source &gt;</t>
    </r>
    <r>
      <rPr>
        <sz val="8"/>
        <rFont val="Marianne"/>
        <family val="3"/>
      </rPr>
      <t xml:space="preserve"> DREES, enquête auprès des bénéficiaires de minima sociaux (BMS) 2018.</t>
    </r>
  </si>
  <si>
    <t xml:space="preserve">   en emploi à temps partiel, dont</t>
  </si>
  <si>
    <t>Sans emploi et ne recherche pas de travail 
mais souhaiterait travailler 
(« halo autour du chômage »)</t>
  </si>
  <si>
    <r>
      <t xml:space="preserve">1. Le chômage correspond ici à une personne sans emploi et qui recherche du travail.
2. Les bénéficiaires qui déclarent être retraités mais ne pas chercher de travail ne sont pas interrogés sur leur éventuel souhait de travailler. Dans cette étude, on fait l’hypothèse qu’ils ne souhaitent pas travailler. Ils représentent 2 % des bénéficiaires du RSA fin 2017.
</t>
    </r>
    <r>
      <rPr>
        <b/>
        <sz val="8"/>
        <color theme="1"/>
        <rFont val="Marianne"/>
        <family val="3"/>
      </rPr>
      <t xml:space="preserve">Note &gt; </t>
    </r>
    <r>
      <rPr>
        <sz val="8"/>
        <color theme="1"/>
        <rFont val="Marianne"/>
        <family val="3"/>
      </rPr>
      <t xml:space="preserve">Le statut d’activité est celui déclaré au moment de l’enquête.
</t>
    </r>
    <r>
      <rPr>
        <b/>
        <sz val="8"/>
        <color theme="1"/>
        <rFont val="Marianne"/>
        <family val="3"/>
      </rPr>
      <t>Lecture &gt;</t>
    </r>
    <r>
      <rPr>
        <sz val="8"/>
        <color theme="1"/>
        <rFont val="Marianne"/>
        <family val="3"/>
      </rPr>
      <t xml:space="preserve"> 24 % des bénéficiaires du RSA fin 2017 ont un emploi fin 2018. 8 % des bénéficiaires du RSA fin 2017 
ont un temps partiel subi fin 2018. 76 % des bénéficiaires du RSA fin 2017 le perçoivent encore fin 2018.
</t>
    </r>
    <r>
      <rPr>
        <b/>
        <sz val="8"/>
        <color theme="1"/>
        <rFont val="Marianne"/>
        <family val="3"/>
      </rPr>
      <t>Champ &gt;</t>
    </r>
    <r>
      <rPr>
        <sz val="8"/>
        <color theme="1"/>
        <rFont val="Marianne"/>
        <family val="3"/>
      </rPr>
      <t xml:space="preserve"> France (hors Mayotte), bénéficiaires du RSA au 31 décembre 2017.
</t>
    </r>
    <r>
      <rPr>
        <b/>
        <sz val="8"/>
        <color theme="1"/>
        <rFont val="Marianne"/>
        <family val="3"/>
      </rPr>
      <t>Source &gt;</t>
    </r>
    <r>
      <rPr>
        <sz val="8"/>
        <color theme="1"/>
        <rFont val="Marianne"/>
        <family val="3"/>
      </rPr>
      <t xml:space="preserve"> DREES, enquête auprès des bénéficiaires de minima sociaux (BMS) 2018.</t>
    </r>
  </si>
  <si>
    <t>rechercher des offres d’emploi</t>
  </si>
  <si>
    <t>préparer des entretiens d’embauche</t>
  </si>
  <si>
    <r>
      <rPr>
        <b/>
        <sz val="8"/>
        <color theme="1"/>
        <rFont val="Marianne"/>
        <family val="3"/>
      </rPr>
      <t xml:space="preserve">Lecture &gt; </t>
    </r>
    <r>
      <rPr>
        <sz val="8"/>
        <color theme="1"/>
        <rFont val="Marianne"/>
        <family val="3"/>
      </rPr>
      <t xml:space="preserve"> Parmi les bénéficiaires du RSA ayant reçu au moins une aide à visée professionnelle, 37 % ont été aidés pour contacter des entreprises ou un employeur potentiel.
</t>
    </r>
    <r>
      <rPr>
        <b/>
        <sz val="8"/>
        <color theme="1"/>
        <rFont val="Marianne"/>
        <family val="3"/>
      </rPr>
      <t xml:space="preserve">Champ &gt; </t>
    </r>
    <r>
      <rPr>
        <sz val="8"/>
        <color theme="1"/>
        <rFont val="Marianne"/>
        <family val="3"/>
      </rPr>
      <t xml:space="preserve">France (hors Mayotte), bénéficiaires du RSA au 31 décembre 2017 ayant reçu au moins une aide professionnelle au cours des douze mois précédant l’enquête.
</t>
    </r>
    <r>
      <rPr>
        <b/>
        <sz val="8"/>
        <color theme="1"/>
        <rFont val="Marianne"/>
        <family val="3"/>
      </rPr>
      <t>Source &gt;</t>
    </r>
    <r>
      <rPr>
        <sz val="8"/>
        <color theme="1"/>
        <rFont val="Marianne"/>
        <family val="3"/>
      </rPr>
      <t xml:space="preserve"> DREES, enquête auprès des bénéficiaires de minima sociaux (BMS) 2018.</t>
    </r>
  </si>
  <si>
    <t>Tableau complémentaire A - Statut d’activité des bénéficiaires du RSA, fin 2018</t>
  </si>
  <si>
    <t>Tableau complémentaire B - Aides professionnelles détaillées reçues au cours des douze derniers mois précédent l’enquête</t>
  </si>
  <si>
    <t>Centres communaux ou intercommunaux d’action sociale 
(CCAS ou au CIAS)</t>
  </si>
  <si>
    <t>Tableau complémentaire C - Type d’organisme ayant apporté au moins une aide à visée professionnelle aux bénéficiaires 
du RSA au cours des douze mois précédant l’enquête</t>
  </si>
  <si>
    <t>Part dans l’ensemble des bénéficiaires du RSA ayant reçu au moins une aide à visée professionnelle</t>
  </si>
  <si>
    <r>
      <t xml:space="preserve">1. Le chômage correspond ici à une personne sans emploi et qui recherche du travail.
2. La répartition pour les bénéficiaires dans le halo autour du chômage et pour les bénéficiaires sans emploi, ne recherchant pas de travail et ne souhaitant pas travailler a volontairement été omise en raison d’effectifs trop faibles pour ces deux modalités. Toutefois, ces deux modalités sont incluses dans la colonne « Ensemble </t>
    </r>
    <r>
      <rPr>
        <sz val="8"/>
        <color theme="1"/>
        <rFont val="Calibri"/>
        <family val="2"/>
      </rPr>
      <t>».</t>
    </r>
    <r>
      <rPr>
        <sz val="8"/>
        <color theme="1"/>
        <rFont val="Marianne"/>
        <family val="3"/>
      </rPr>
      <t xml:space="preserve">
</t>
    </r>
    <r>
      <rPr>
        <b/>
        <sz val="8"/>
        <color theme="1"/>
        <rFont val="Marianne"/>
        <family val="3"/>
      </rPr>
      <t>Lecture &gt;</t>
    </r>
    <r>
      <rPr>
        <sz val="8"/>
        <color theme="1"/>
        <rFont val="Marianne"/>
        <family val="3"/>
      </rPr>
      <t xml:space="preserve"> Parmi les bénéficiaires du RSA ayant reçu au moins une aide à visée professionnelle, 56 % ont été accompagnés par Pôle emploi.
</t>
    </r>
    <r>
      <rPr>
        <b/>
        <sz val="8"/>
        <color theme="1"/>
        <rFont val="Marianne"/>
        <family val="3"/>
      </rPr>
      <t>Champ &gt;</t>
    </r>
    <r>
      <rPr>
        <sz val="8"/>
        <color theme="1"/>
        <rFont val="Marianne"/>
        <family val="3"/>
      </rPr>
      <t xml:space="preserve"> France (hors Mayotte), bénéficiaires du RSA au 31 décembre 2017 ayant reçu au moins une aide à visée professionnelle au cours des douze mois précédant l’enquête. 
</t>
    </r>
    <r>
      <rPr>
        <b/>
        <sz val="8"/>
        <color theme="1"/>
        <rFont val="Marianne"/>
        <family val="3"/>
      </rPr>
      <t>Source &gt;</t>
    </r>
    <r>
      <rPr>
        <sz val="8"/>
        <color theme="1"/>
        <rFont val="Marianne"/>
        <family val="3"/>
      </rPr>
      <t xml:space="preserve"> DREES, enquête auprès des bénéficiaires de minima sociaux (BMS) 2018.</t>
    </r>
  </si>
  <si>
    <t>Tableau complémentaire D - Type d’organisme ayant apporté au moins une aide à visée sociale aux bénéficiaires du RSA au cours des douze mois précédant l’enquête</t>
  </si>
  <si>
    <t>Part dans l’ensemble des bénéficiaires du RSA ayant reçu au moins une aide à visée sociale</t>
  </si>
  <si>
    <r>
      <t xml:space="preserve">1. Le chômage correspond ici à une personne sans emploi et qui recherche du travail.
2. Le halo autour du chômage correspond ici à une personne sans emploi, qui ne recherche pas d’emploi mais qui souhaite travailler.
3. Les bénéficiaires qui déclarent être retraités mais ne pas chercher de travail ne sont pas interrogés sur leur éventuel souhait de travailler. Dans cette étude, on fait l’hypothèse qu’ils ne souhaitent pas travailler. Ils représentent 2 % des bénéficiaires du RSA fin 2017.
</t>
    </r>
    <r>
      <rPr>
        <b/>
        <sz val="8"/>
        <color theme="1"/>
        <rFont val="Marianne"/>
        <family val="3"/>
      </rPr>
      <t xml:space="preserve">Lecture &gt; </t>
    </r>
    <r>
      <rPr>
        <sz val="8"/>
        <color theme="1"/>
        <rFont val="Marianne"/>
        <family val="3"/>
      </rPr>
      <t xml:space="preserve"> Parmi les bénéficiaires du RSA ayant reçu au moins une aide à visée sociale, 23 % ont été accompagnés par un CCAS ou un CIAS.
</t>
    </r>
    <r>
      <rPr>
        <b/>
        <sz val="8"/>
        <color theme="1"/>
        <rFont val="Marianne"/>
        <family val="3"/>
      </rPr>
      <t>Champ &gt;</t>
    </r>
    <r>
      <rPr>
        <sz val="8"/>
        <color theme="1"/>
        <rFont val="Marianne"/>
        <family val="3"/>
      </rPr>
      <t xml:space="preserve"> France (hors Mayotte), bénéficiaires du RSA au 31 décembre 2017 ayant reçu au moins une aide à visée sociale au cours des douze mois précédant l’enquête.
</t>
    </r>
    <r>
      <rPr>
        <b/>
        <sz val="8"/>
        <color theme="1"/>
        <rFont val="Marianne"/>
        <family val="3"/>
      </rPr>
      <t>Source &gt;</t>
    </r>
    <r>
      <rPr>
        <sz val="8"/>
        <color theme="1"/>
        <rFont val="Marianne"/>
        <family val="3"/>
      </rPr>
      <t xml:space="preserve"> DREES, enquête auprès des bénéficiaires de minima sociaux (BMS) 2018.</t>
    </r>
  </si>
  <si>
    <t>Tableau complémentaire E - Taux de satisfaction parmi les bénéficiaires ayant reçu au moins une aide à visée professionnelle au cours des douze mois précédant l’enquête</t>
  </si>
  <si>
    <t>Bénéficiaires ayant trouvé l’aide à visée professionnelle...</t>
  </si>
  <si>
    <t>très utile</t>
  </si>
  <si>
    <t>assez utile</t>
  </si>
  <si>
    <t>peu utile</t>
  </si>
  <si>
    <t>pas du tout utile</t>
  </si>
  <si>
    <r>
      <rPr>
        <b/>
        <sz val="8"/>
        <color theme="1"/>
        <rFont val="Marianne"/>
        <family val="3"/>
      </rPr>
      <t>Champ &gt;</t>
    </r>
    <r>
      <rPr>
        <sz val="8"/>
        <color theme="1"/>
        <rFont val="Marianne"/>
        <family val="3"/>
      </rPr>
      <t xml:space="preserve"> France (hors Mayotte), bénéficiaires du RSA au 31 décembre 2017 ayant reçu au moins une aide à visée professionnelle au cours des douze mois précédant l’enquête.
</t>
    </r>
    <r>
      <rPr>
        <b/>
        <sz val="8"/>
        <color theme="1"/>
        <rFont val="Marianne"/>
        <family val="3"/>
      </rPr>
      <t xml:space="preserve">Source &gt; </t>
    </r>
    <r>
      <rPr>
        <sz val="8"/>
        <color theme="1"/>
        <rFont val="Marianne"/>
        <family val="3"/>
      </rPr>
      <t>DREES, enquête auprès des bénéficiaires de minima sociaux (BMS) 2018.</t>
    </r>
  </si>
  <si>
    <t>Tableau complémentaire F - Taux de satisfaction parmi les bénéficiaires ayant reçu au moins une aide à visée sociale au cours des douze mois précédant l’enquête</t>
  </si>
  <si>
    <r>
      <t>Bénéficiaires ayant trouvé l’aide à visée sociale</t>
    </r>
    <r>
      <rPr>
        <vertAlign val="superscript"/>
        <sz val="8"/>
        <color theme="1"/>
        <rFont val="Marianne"/>
        <family val="3"/>
      </rPr>
      <t>1</t>
    </r>
    <r>
      <rPr>
        <sz val="8"/>
        <color theme="1"/>
        <rFont val="Marianne"/>
        <family val="3"/>
      </rPr>
      <t>...</t>
    </r>
  </si>
  <si>
    <r>
      <t xml:space="preserve">1. Les aides pour traiter un problème de garde d’enfants, pour renouer un lien social et pour apprendre à lire ou à écrire ne figurent pas dans le tableau en raison d’effectifs trop faibles. Elles ont toutefois été prises en compte pour calculer le taux de satisfaction global des bénéficiaires ayant reçu au moins une aide à visée sociale.
</t>
    </r>
    <r>
      <rPr>
        <b/>
        <sz val="8"/>
        <color theme="1"/>
        <rFont val="Marianne"/>
        <family val="3"/>
      </rPr>
      <t>Champ &gt;</t>
    </r>
    <r>
      <rPr>
        <sz val="8"/>
        <color theme="1"/>
        <rFont val="Marianne"/>
        <family val="3"/>
      </rPr>
      <t xml:space="preserve"> France (hors Mayotte), bénéficiaires du RSA au 31 décembre 2017 ayant reçu au moins une aide à visée sociale au cours des douze mois précédant l’enquête.
</t>
    </r>
    <r>
      <rPr>
        <b/>
        <sz val="8"/>
        <color theme="1"/>
        <rFont val="Marianne"/>
        <family val="3"/>
      </rPr>
      <t xml:space="preserve">Source &gt; </t>
    </r>
    <r>
      <rPr>
        <sz val="8"/>
        <color theme="1"/>
        <rFont val="Marianne"/>
        <family val="3"/>
      </rPr>
      <t>DREES, enquête auprès des bénéficiaires de minima sociaux (BMS) 2018.</t>
    </r>
  </si>
  <si>
    <t>Tableau 4 - Formations suivies par les bénéficiaires du RSA au cours des douze mois précédant l’enquête, 
selon le statut d’activité</t>
  </si>
  <si>
    <r>
      <t>Sans emploi, ne recherche pas de travail 
et ne souhaite pas travailler</t>
    </r>
    <r>
      <rPr>
        <vertAlign val="superscript"/>
        <sz val="8"/>
        <color theme="1"/>
        <rFont val="Marianne"/>
        <family val="3"/>
      </rPr>
      <t>2</t>
    </r>
  </si>
  <si>
    <t xml:space="preserve">Tableau 1 - Statut d’activité selon les caractéristiques du bénéficiaire du RSA, fin 2018 </t>
  </si>
  <si>
    <t>Maîtrise des outils informatiques, internet, bureautique</t>
  </si>
  <si>
    <r>
      <rPr>
        <b/>
        <sz val="8"/>
        <color theme="1"/>
        <rFont val="Marianne"/>
        <family val="3"/>
      </rPr>
      <t>Note &gt;</t>
    </r>
    <r>
      <rPr>
        <sz val="8"/>
        <color theme="1"/>
        <rFont val="Marianne"/>
        <family val="3"/>
      </rPr>
      <t xml:space="preserve"> Le chômage correspond ici à une personne sans emploi et qui recherche du travail. Les limites à la recherche d’emploi présentées ici sont les modalités proposées dans le questionnaire BMS 2018. Il était possible de donner au maximum deux réponses.
</t>
    </r>
    <r>
      <rPr>
        <b/>
        <sz val="8"/>
        <color theme="1"/>
        <rFont val="Marianne"/>
        <family val="3"/>
      </rPr>
      <t>Lecture &gt;</t>
    </r>
    <r>
      <rPr>
        <sz val="8"/>
        <color theme="1"/>
        <rFont val="Marianne"/>
        <family val="3"/>
      </rPr>
      <t xml:space="preserve"> Pour 23 % des bénéficiaires du RSA</t>
    </r>
    <r>
      <rPr>
        <sz val="8"/>
        <rFont val="Marianne"/>
        <family val="3"/>
      </rPr>
      <t xml:space="preserve"> fin 2017</t>
    </r>
    <r>
      <rPr>
        <sz val="8"/>
        <color theme="1"/>
        <rFont val="Marianne"/>
        <family val="3"/>
      </rPr>
      <t xml:space="preserve"> au chômage </t>
    </r>
    <r>
      <rPr>
        <sz val="8"/>
        <rFont val="Marianne"/>
        <family val="3"/>
      </rPr>
      <t>fin 2018</t>
    </r>
    <r>
      <rPr>
        <sz val="8"/>
        <color theme="1"/>
        <rFont val="Marianne"/>
        <family val="3"/>
      </rPr>
      <t xml:space="preserve">, l’absence de moyen de transport est le frein principal à leur recherche d’emploi.
</t>
    </r>
    <r>
      <rPr>
        <b/>
        <sz val="8"/>
        <color theme="1"/>
        <rFont val="Marianne"/>
        <family val="3"/>
      </rPr>
      <t>Champ &gt;</t>
    </r>
    <r>
      <rPr>
        <sz val="8"/>
        <color theme="1"/>
        <rFont val="Marianne"/>
        <family val="3"/>
      </rPr>
      <t xml:space="preserve"> France (hors Mayotte), bénéficiaires du RSA au 31 décembre 2017 sans emploi et à la recherche d’un travail fin 2018.
</t>
    </r>
    <r>
      <rPr>
        <b/>
        <sz val="8"/>
        <color theme="1"/>
        <rFont val="Marianne"/>
        <family val="3"/>
      </rPr>
      <t>Source &gt;</t>
    </r>
    <r>
      <rPr>
        <sz val="8"/>
        <color theme="1"/>
        <rFont val="Marianne"/>
        <family val="3"/>
      </rPr>
      <t xml:space="preserve"> DREES, enquête auprès des bénéficiaires de minima sociaux (BMS) 2018.</t>
    </r>
  </si>
  <si>
    <r>
      <rPr>
        <b/>
        <sz val="8"/>
        <color theme="1"/>
        <rFont val="Marianne"/>
        <family val="3"/>
      </rPr>
      <t xml:space="preserve">Note &gt; </t>
    </r>
    <r>
      <rPr>
        <sz val="8"/>
        <color theme="1"/>
        <rFont val="Marianne"/>
        <family val="3"/>
      </rPr>
      <t xml:space="preserve">Le halo autour du chômage correspond ici à une personne sans emploi, qui ne recherche pas d’emploi mais qui souhaite travailler. Les motifs de non recherche d’emploi présentés ici sont les modalités proposées dans le questionnaire de l’enquête BMS 2018. Il était possible de donner au maximum deux réponses.
</t>
    </r>
    <r>
      <rPr>
        <b/>
        <sz val="8"/>
        <color theme="1"/>
        <rFont val="Marianne"/>
        <family val="3"/>
      </rPr>
      <t xml:space="preserve">Lecture &gt; </t>
    </r>
    <r>
      <rPr>
        <sz val="8"/>
        <color theme="1"/>
        <rFont val="Marianne"/>
        <family val="3"/>
      </rPr>
      <t>Pour 40 % des bénéficiaires du RSA</t>
    </r>
    <r>
      <rPr>
        <sz val="8"/>
        <rFont val="Marianne"/>
        <family val="3"/>
      </rPr>
      <t xml:space="preserve"> fin 2017</t>
    </r>
    <r>
      <rPr>
        <sz val="8"/>
        <color theme="1"/>
        <rFont val="Marianne"/>
        <family val="3"/>
      </rPr>
      <t xml:space="preserve"> dans le halo autour du chômage</t>
    </r>
    <r>
      <rPr>
        <sz val="8"/>
        <rFont val="Marianne"/>
        <family val="3"/>
      </rPr>
      <t xml:space="preserve"> fin 2018,</t>
    </r>
    <r>
      <rPr>
        <sz val="8"/>
        <color theme="1"/>
        <rFont val="Marianne"/>
        <family val="3"/>
      </rPr>
      <t xml:space="preserve"> les problèmes de santé sont le principal motif de non-recherche d’un emploi.
</t>
    </r>
    <r>
      <rPr>
        <b/>
        <sz val="8"/>
        <color theme="1"/>
        <rFont val="Marianne"/>
        <family val="3"/>
      </rPr>
      <t>Champ &gt;</t>
    </r>
    <r>
      <rPr>
        <sz val="8"/>
        <color theme="1"/>
        <rFont val="Marianne"/>
        <family val="3"/>
      </rPr>
      <t xml:space="preserve"> France (hors Mayotte), bénéficiaires du RSA au 31 décembre 2017 sans emploi, qui ne recherchent pas d’emploi mais qui souhaiteraient travailler fin 2018.
</t>
    </r>
    <r>
      <rPr>
        <b/>
        <sz val="8"/>
        <color theme="1"/>
        <rFont val="Marianne"/>
        <family val="3"/>
      </rPr>
      <t>Source &gt;</t>
    </r>
    <r>
      <rPr>
        <sz val="8"/>
        <color theme="1"/>
        <rFont val="Marianne"/>
        <family val="3"/>
      </rPr>
      <t xml:space="preserve"> DREES, enquête auprès des bénéficiaires de minima sociaux (BMS) 2018.</t>
    </r>
  </si>
  <si>
    <r>
      <t>Sans emploi, ne recherche pas de travail 
et ne souhaite pas travailler</t>
    </r>
    <r>
      <rPr>
        <vertAlign val="superscript"/>
        <sz val="8"/>
        <color theme="1"/>
        <rFont val="Marianne"/>
        <family val="3"/>
      </rPr>
      <t>3</t>
    </r>
  </si>
  <si>
    <t>Pour trouver un emploi aidé</t>
  </si>
  <si>
    <t>Pour trouver un emploi non aidé</t>
  </si>
  <si>
    <t>Pour trouver un stage</t>
  </si>
  <si>
    <t>Pour trouver une formation</t>
  </si>
  <si>
    <t>Pour créer ou développer une entreprise</t>
  </si>
  <si>
    <t>Pour traiter un problème de logement</t>
  </si>
  <si>
    <t>Pour traiter un problème de santé ou d’accès aux soins</t>
  </si>
  <si>
    <t>Pour traiter un problème de mobilité (transports, etc.)</t>
  </si>
  <si>
    <t>Pour traiter un problème de garde d’enfants</t>
  </si>
  <si>
    <t>Pour mener des démarches administratives</t>
  </si>
  <si>
    <t>Pour traiter un problème d’endettement</t>
  </si>
  <si>
    <t>Pour renouer un lien social</t>
  </si>
  <si>
    <t>Pour apprendre à lire ou à écrire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</si>
</sst>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4"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Marianne"/>
      <family val="3"/>
    </font>
    <font>
      <b/>
      <sz val="8"/>
      <color theme="1"/>
      <name val="Marianne"/>
      <family val="3"/>
    </font>
    <font>
      <b/>
      <sz val="8"/>
      <color rgb="FF000000"/>
      <name val="Marianne"/>
      <family val="3"/>
    </font>
    <font>
      <vertAlign val="superscript"/>
      <sz val="8"/>
      <color theme="1"/>
      <name val="Marianne"/>
      <family val="3"/>
    </font>
    <font>
      <i/>
      <sz val="8"/>
      <color theme="1"/>
      <name val="Marianne"/>
      <family val="3"/>
    </font>
    <font>
      <b/>
      <vertAlign val="superscript"/>
      <sz val="8"/>
      <color theme="1"/>
      <name val="Marianne"/>
      <family val="3"/>
    </font>
    <font>
      <sz val="8"/>
      <name val="Marianne"/>
      <family val="3"/>
    </font>
    <font>
      <b/>
      <sz val="8"/>
      <name val="Marianne"/>
      <family val="3"/>
    </font>
    <font>
      <b/>
      <vertAlign val="superscript"/>
      <sz val="8"/>
      <name val="Marianne"/>
      <family val="3"/>
    </font>
    <font>
      <i/>
      <sz val="8"/>
      <name val="Marianne"/>
      <family val="3"/>
    </font>
    <font>
      <sz val="8"/>
      <color theme="1"/>
      <name val="Calibri"/>
      <family val="2"/>
    </font>
  </fonts>
  <fills count="3">
    <fill>
      <patternFill patternType="none"/>
    </fill>
    <fill>
      <patternFill patternType="gray125"/>
    </fill>
    <fill>
      <patternFill patternType="solid">
        <fgColor theme="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16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cellStyleXfs>
  <cellXfs count="175">
    <xf numFmtId="0" fontId="0" fillId="0" borderId="0" xfId="0"/>
    <xf numFmtId="0" fontId="3" fillId="0" borderId="0" xfId="0" applyFont="1" applyFill="1"/>
    <xf numFmtId="0" fontId="3" fillId="0" borderId="0" xfId="0" applyFont="1"/>
    <xf numFmtId="0" fontId="4" fillId="0" borderId="1" xfId="0" applyFont="1" applyFill="1" applyBorder="1" applyAlignment="1">
      <alignment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3" xfId="0" applyFont="1" applyBorder="1"/>
    <xf numFmtId="1" fontId="3" fillId="0" borderId="25" xfId="0" applyNumberFormat="1" applyFont="1" applyFill="1" applyBorder="1" applyAlignment="1">
      <alignment horizontal="center" vertical="center"/>
    </xf>
    <xf numFmtId="1" fontId="3" fillId="0" borderId="26" xfId="0" applyNumberFormat="1" applyFont="1" applyFill="1" applyBorder="1" applyAlignment="1">
      <alignment horizontal="center" vertical="center"/>
    </xf>
    <xf numFmtId="1" fontId="3" fillId="0" borderId="29" xfId="0" applyNumberFormat="1" applyFont="1" applyFill="1" applyBorder="1" applyAlignment="1">
      <alignment horizontal="center" vertical="center"/>
    </xf>
    <xf numFmtId="1" fontId="4" fillId="0" borderId="26" xfId="0" applyNumberFormat="1" applyFont="1" applyFill="1" applyBorder="1" applyAlignment="1">
      <alignment horizontal="center" vertical="center"/>
    </xf>
    <xf numFmtId="0" fontId="3" fillId="0" borderId="3" xfId="0" applyFont="1" applyBorder="1" applyAlignment="1">
      <alignment horizontal="left" vertical="center" indent="1"/>
    </xf>
    <xf numFmtId="1" fontId="3" fillId="0" borderId="2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xf>
    <xf numFmtId="1" fontId="5" fillId="0" borderId="3" xfId="0" applyNumberFormat="1" applyFont="1" applyBorder="1" applyAlignment="1">
      <alignment horizontal="center" vertical="center"/>
    </xf>
    <xf numFmtId="0" fontId="3" fillId="0" borderId="3" xfId="0" applyFont="1" applyBorder="1" applyAlignment="1">
      <alignment horizontal="left" indent="2"/>
    </xf>
    <xf numFmtId="0" fontId="3" fillId="0" borderId="3" xfId="0" applyFont="1" applyFill="1" applyBorder="1"/>
    <xf numFmtId="1" fontId="3" fillId="0" borderId="27"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3" fillId="0" borderId="31"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0" fontId="3" fillId="0" borderId="3" xfId="0" applyFont="1" applyBorder="1" applyAlignment="1">
      <alignment wrapText="1"/>
    </xf>
    <xf numFmtId="0" fontId="7" fillId="0" borderId="1" xfId="0" applyFont="1" applyFill="1" applyBorder="1" applyAlignment="1">
      <alignment vertical="center" wrapText="1"/>
    </xf>
    <xf numFmtId="1" fontId="7" fillId="0" borderId="4"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4" fillId="0" borderId="0" xfId="0" applyFont="1" applyBorder="1" applyAlignment="1">
      <alignment horizontal="right" vertical="center" wrapText="1"/>
    </xf>
    <xf numFmtId="0" fontId="4" fillId="0" borderId="1" xfId="0" applyFont="1" applyFill="1" applyBorder="1" applyAlignment="1">
      <alignment horizontal="left" vertical="center"/>
    </xf>
    <xf numFmtId="165" fontId="3" fillId="0" borderId="11" xfId="1"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0" fontId="3" fillId="0" borderId="2" xfId="0" applyFont="1" applyBorder="1" applyAlignment="1">
      <alignment horizontal="left" vertical="center"/>
    </xf>
    <xf numFmtId="1" fontId="3" fillId="0" borderId="23" xfId="0" applyNumberFormat="1" applyFont="1" applyFill="1" applyBorder="1"/>
    <xf numFmtId="1" fontId="3" fillId="0" borderId="2" xfId="0" applyNumberFormat="1" applyFont="1" applyFill="1" applyBorder="1"/>
    <xf numFmtId="1" fontId="3" fillId="0" borderId="24" xfId="0" applyNumberFormat="1" applyFont="1" applyFill="1" applyBorder="1"/>
    <xf numFmtId="1" fontId="7" fillId="0" borderId="2" xfId="0" applyNumberFormat="1" applyFont="1" applyFill="1" applyBorder="1"/>
    <xf numFmtId="0" fontId="3" fillId="0" borderId="3" xfId="0" applyFont="1" applyBorder="1" applyAlignment="1">
      <alignment horizontal="left" vertical="center"/>
    </xf>
    <xf numFmtId="1" fontId="3" fillId="0" borderId="21" xfId="0" applyNumberFormat="1" applyFont="1" applyFill="1" applyBorder="1"/>
    <xf numFmtId="1" fontId="3" fillId="0" borderId="3" xfId="0" applyNumberFormat="1" applyFont="1" applyFill="1" applyBorder="1"/>
    <xf numFmtId="1" fontId="3" fillId="0" borderId="0" xfId="0" applyNumberFormat="1" applyFont="1" applyFill="1" applyBorder="1"/>
    <xf numFmtId="1" fontId="7" fillId="0" borderId="3" xfId="0" applyNumberFormat="1" applyFont="1" applyFill="1" applyBorder="1"/>
    <xf numFmtId="0" fontId="3" fillId="0" borderId="9" xfId="0" applyFont="1" applyBorder="1" applyAlignment="1">
      <alignment horizontal="left" vertical="center" wrapText="1"/>
    </xf>
    <xf numFmtId="1" fontId="3" fillId="0" borderId="22" xfId="0" applyNumberFormat="1" applyFont="1" applyFill="1" applyBorder="1"/>
    <xf numFmtId="1" fontId="3" fillId="0" borderId="9" xfId="0" applyNumberFormat="1" applyFont="1" applyFill="1" applyBorder="1"/>
    <xf numFmtId="1" fontId="3" fillId="0" borderId="7" xfId="0" applyNumberFormat="1" applyFont="1" applyFill="1" applyBorder="1"/>
    <xf numFmtId="1" fontId="7" fillId="0" borderId="9" xfId="0" applyNumberFormat="1" applyFont="1" applyFill="1" applyBorder="1"/>
    <xf numFmtId="0" fontId="3" fillId="0" borderId="9"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Border="1" applyAlignment="1">
      <alignment horizontal="center" vertical="center" wrapText="1"/>
    </xf>
    <xf numFmtId="0" fontId="3" fillId="0" borderId="2" xfId="0" applyFont="1" applyBorder="1"/>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6" xfId="0" applyNumberFormat="1" applyFont="1" applyBorder="1" applyAlignment="1">
      <alignment horizontal="center" vertical="center"/>
    </xf>
    <xf numFmtId="0" fontId="3" fillId="0" borderId="9" xfId="0" applyFont="1" applyBorder="1"/>
    <xf numFmtId="1" fontId="3" fillId="0" borderId="22"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8" xfId="0" applyNumberFormat="1" applyFont="1" applyBorder="1" applyAlignment="1">
      <alignment horizontal="center" vertical="center"/>
    </xf>
    <xf numFmtId="1" fontId="7" fillId="0" borderId="11"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4" fillId="0" borderId="11" xfId="0" applyFont="1" applyBorder="1" applyAlignment="1">
      <alignment horizontal="center" vertical="center" wrapText="1"/>
    </xf>
    <xf numFmtId="1" fontId="3" fillId="0" borderId="3" xfId="0" applyNumberFormat="1" applyFont="1" applyBorder="1" applyAlignment="1">
      <alignment horizontal="center" vertical="center"/>
    </xf>
    <xf numFmtId="1" fontId="3" fillId="0" borderId="9" xfId="0" applyNumberFormat="1" applyFont="1" applyBorder="1" applyAlignment="1">
      <alignment horizontal="center" vertical="center"/>
    </xf>
    <xf numFmtId="0" fontId="3" fillId="0" borderId="0" xfId="0" applyFont="1" applyAlignment="1">
      <alignment vertical="top" wrapText="1"/>
    </xf>
    <xf numFmtId="0" fontId="4" fillId="0" borderId="23" xfId="0" applyFont="1" applyBorder="1" applyAlignment="1">
      <alignment vertical="center"/>
    </xf>
    <xf numFmtId="0" fontId="4" fillId="0" borderId="2" xfId="0" applyFont="1" applyBorder="1" applyAlignment="1">
      <alignment horizontal="right" vertical="center" wrapText="1"/>
    </xf>
    <xf numFmtId="0" fontId="3" fillId="0" borderId="3" xfId="0" applyFont="1" applyBorder="1" applyAlignment="1">
      <alignment horizontal="left" indent="1"/>
    </xf>
    <xf numFmtId="0" fontId="3" fillId="0" borderId="0" xfId="0" applyFont="1" applyBorder="1"/>
    <xf numFmtId="0" fontId="3" fillId="0" borderId="9" xfId="0" applyFont="1" applyBorder="1" applyAlignment="1">
      <alignment horizontal="left" wrapText="1" indent="1"/>
    </xf>
    <xf numFmtId="0" fontId="4" fillId="0" borderId="0" xfId="0" applyFont="1" applyAlignment="1">
      <alignment horizontal="right"/>
    </xf>
    <xf numFmtId="0" fontId="4" fillId="0" borderId="1" xfId="0" applyFont="1" applyBorder="1" applyAlignment="1">
      <alignment horizontal="left" vertical="center"/>
    </xf>
    <xf numFmtId="0" fontId="3" fillId="0" borderId="3" xfId="0" applyFont="1" applyBorder="1" applyAlignment="1">
      <alignment vertical="center"/>
    </xf>
    <xf numFmtId="1" fontId="3" fillId="0" borderId="0" xfId="0" applyNumberFormat="1" applyFont="1" applyFill="1" applyBorder="1" applyAlignment="1">
      <alignment horizontal="center" vertical="center"/>
    </xf>
    <xf numFmtId="1" fontId="4" fillId="0" borderId="6" xfId="0" applyNumberFormat="1" applyFont="1" applyBorder="1" applyAlignment="1">
      <alignment horizontal="center" vertical="center"/>
    </xf>
    <xf numFmtId="0" fontId="3" fillId="0" borderId="3" xfId="0" applyFont="1" applyBorder="1" applyAlignment="1">
      <alignment vertical="center" wrapText="1"/>
    </xf>
    <xf numFmtId="1" fontId="3" fillId="0" borderId="0" xfId="0" applyNumberFormat="1" applyFont="1"/>
    <xf numFmtId="0" fontId="9" fillId="0" borderId="0" xfId="0" applyFont="1"/>
    <xf numFmtId="0" fontId="10" fillId="0" borderId="0" xfId="0" applyFont="1" applyAlignment="1">
      <alignment horizontal="right"/>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Fill="1" applyBorder="1" applyAlignment="1">
      <alignment vertical="center"/>
    </xf>
    <xf numFmtId="1" fontId="10" fillId="0" borderId="1"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0" fontId="10" fillId="0" borderId="3" xfId="0" applyFont="1" applyFill="1" applyBorder="1" applyAlignment="1">
      <alignment horizontal="left" vertical="center"/>
    </xf>
    <xf numFmtId="1" fontId="10" fillId="0" borderId="3"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xf>
    <xf numFmtId="0" fontId="9" fillId="0" borderId="3" xfId="0" applyFont="1" applyFill="1" applyBorder="1" applyAlignment="1">
      <alignment horizontal="left" indent="1"/>
    </xf>
    <xf numFmtId="1" fontId="9" fillId="0" borderId="3" xfId="0" applyNumberFormat="1" applyFont="1" applyFill="1" applyBorder="1" applyAlignment="1">
      <alignment horizontal="center" vertical="center" wrapText="1"/>
    </xf>
    <xf numFmtId="0" fontId="9" fillId="0" borderId="3" xfId="0" applyFont="1" applyFill="1" applyBorder="1" applyAlignment="1">
      <alignment horizontal="left" wrapText="1" indent="1"/>
    </xf>
    <xf numFmtId="1" fontId="9" fillId="0" borderId="3" xfId="0" applyNumberFormat="1" applyFont="1" applyFill="1" applyBorder="1" applyAlignment="1">
      <alignment horizontal="center" vertical="center"/>
    </xf>
    <xf numFmtId="0" fontId="12" fillId="0" borderId="1" xfId="0" applyFont="1" applyFill="1" applyBorder="1" applyAlignment="1">
      <alignment vertical="center"/>
    </xf>
    <xf numFmtId="1" fontId="12" fillId="0" borderId="1"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10" fillId="0" borderId="1" xfId="0" applyFont="1" applyBorder="1" applyAlignment="1">
      <alignment vertical="center"/>
    </xf>
    <xf numFmtId="1" fontId="10" fillId="0" borderId="1" xfId="0" applyNumberFormat="1" applyFont="1" applyBorder="1" applyAlignment="1">
      <alignment horizontal="center" vertical="center" wrapText="1"/>
    </xf>
    <xf numFmtId="9" fontId="9" fillId="0" borderId="0" xfId="3" applyFont="1"/>
    <xf numFmtId="0" fontId="10" fillId="0" borderId="1" xfId="0" applyFont="1" applyBorder="1" applyAlignment="1">
      <alignment vertical="center" wrapText="1"/>
    </xf>
    <xf numFmtId="0" fontId="10" fillId="0" borderId="3" xfId="0" applyFont="1" applyBorder="1" applyAlignment="1">
      <alignment vertical="center"/>
    </xf>
    <xf numFmtId="1" fontId="10" fillId="0" borderId="3" xfId="2" applyNumberFormat="1" applyFont="1" applyFill="1" applyBorder="1" applyAlignment="1">
      <alignment horizontal="center" vertical="center" wrapText="1"/>
    </xf>
    <xf numFmtId="1" fontId="10" fillId="0" borderId="3" xfId="0" applyNumberFormat="1" applyFont="1" applyBorder="1" applyAlignment="1">
      <alignment horizontal="center" vertical="center" wrapText="1"/>
    </xf>
    <xf numFmtId="1" fontId="10" fillId="0" borderId="6" xfId="0" applyNumberFormat="1" applyFont="1" applyBorder="1" applyAlignment="1">
      <alignment horizontal="center" vertical="center"/>
    </xf>
    <xf numFmtId="1" fontId="10" fillId="0" borderId="3" xfId="0" applyNumberFormat="1" applyFont="1" applyBorder="1" applyAlignment="1">
      <alignment horizontal="center" vertical="center"/>
    </xf>
    <xf numFmtId="0" fontId="9" fillId="0" borderId="3" xfId="0" applyFont="1" applyBorder="1" applyAlignment="1">
      <alignment horizontal="left" vertical="center" wrapText="1" indent="1"/>
    </xf>
    <xf numFmtId="0" fontId="9" fillId="0" borderId="3" xfId="0" applyFont="1" applyBorder="1" applyAlignment="1">
      <alignment horizontal="left" vertical="center" indent="1"/>
    </xf>
    <xf numFmtId="1" fontId="9" fillId="0" borderId="9" xfId="0" applyNumberFormat="1" applyFont="1" applyFill="1" applyBorder="1" applyAlignment="1">
      <alignment horizontal="center" vertical="center" wrapText="1"/>
    </xf>
    <xf numFmtId="0" fontId="10" fillId="0" borderId="2" xfId="0" applyFont="1" applyBorder="1" applyAlignment="1">
      <alignment vertical="center"/>
    </xf>
    <xf numFmtId="1" fontId="10" fillId="0" borderId="6" xfId="0" applyNumberFormat="1" applyFont="1" applyFill="1" applyBorder="1" applyAlignment="1">
      <alignment horizontal="center" vertical="center"/>
    </xf>
    <xf numFmtId="0" fontId="9" fillId="0" borderId="9" xfId="0" applyFont="1" applyBorder="1" applyAlignment="1">
      <alignment horizontal="left" vertical="center" indent="1"/>
    </xf>
    <xf numFmtId="1" fontId="9" fillId="0" borderId="9" xfId="0" applyNumberFormat="1" applyFont="1" applyFill="1" applyBorder="1" applyAlignment="1">
      <alignment horizontal="center" vertical="center"/>
    </xf>
    <xf numFmtId="0" fontId="12" fillId="0" borderId="9" xfId="0" applyFont="1" applyFill="1" applyBorder="1" applyAlignment="1">
      <alignment vertical="center"/>
    </xf>
    <xf numFmtId="1" fontId="12" fillId="0" borderId="9" xfId="0" applyNumberFormat="1" applyFont="1" applyFill="1" applyBorder="1" applyAlignment="1">
      <alignment horizontal="center" vertical="center"/>
    </xf>
    <xf numFmtId="1" fontId="12" fillId="0" borderId="8" xfId="0" applyNumberFormat="1" applyFont="1" applyFill="1" applyBorder="1" applyAlignment="1">
      <alignment horizontal="center" vertical="center"/>
    </xf>
    <xf numFmtId="1" fontId="9" fillId="0" borderId="0" xfId="0" applyNumberFormat="1" applyFont="1"/>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vertical="center"/>
    </xf>
    <xf numFmtId="1" fontId="4" fillId="0" borderId="1"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1" fontId="4" fillId="0" borderId="3" xfId="0" applyNumberFormat="1" applyFont="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3" xfId="0" applyNumberFormat="1" applyFont="1" applyBorder="1" applyAlignment="1">
      <alignment horizontal="center" vertical="center"/>
    </xf>
    <xf numFmtId="0" fontId="3" fillId="0" borderId="3" xfId="0" applyFont="1" applyBorder="1" applyAlignment="1">
      <alignment horizontal="left" vertical="center" wrapText="1" indent="1"/>
    </xf>
    <xf numFmtId="1" fontId="3" fillId="0" borderId="3" xfId="0" applyNumberFormat="1"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4" fillId="0" borderId="2" xfId="0" applyFont="1" applyBorder="1" applyAlignment="1">
      <alignment horizontal="left" vertical="center" wrapText="1"/>
    </xf>
    <xf numFmtId="1" fontId="4" fillId="0" borderId="6" xfId="0" applyNumberFormat="1" applyFont="1" applyFill="1" applyBorder="1" applyAlignment="1">
      <alignment horizontal="center" vertical="center"/>
    </xf>
    <xf numFmtId="0" fontId="3" fillId="0" borderId="9" xfId="0" applyFont="1" applyBorder="1" applyAlignment="1">
      <alignment horizontal="left" vertical="center" indent="1"/>
    </xf>
    <xf numFmtId="0" fontId="7" fillId="0" borderId="9" xfId="0" applyFont="1" applyFill="1" applyBorder="1" applyAlignment="1">
      <alignment vertical="center"/>
    </xf>
    <xf numFmtId="1" fontId="7" fillId="0" borderId="9" xfId="0" applyNumberFormat="1" applyFont="1" applyFill="1" applyBorder="1" applyAlignment="1">
      <alignment horizontal="center" vertical="center"/>
    </xf>
    <xf numFmtId="1" fontId="7" fillId="0" borderId="8"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1" fontId="3" fillId="0" borderId="15" xfId="0" applyNumberFormat="1" applyFont="1" applyBorder="1" applyAlignment="1">
      <alignment horizontal="center" vertical="center"/>
    </xf>
    <xf numFmtId="1" fontId="3" fillId="0" borderId="13" xfId="0" applyNumberFormat="1" applyFont="1" applyFill="1" applyBorder="1" applyAlignment="1">
      <alignment horizontal="center" vertical="center"/>
    </xf>
    <xf numFmtId="1" fontId="3" fillId="0" borderId="16" xfId="0" applyNumberFormat="1" applyFont="1" applyBorder="1" applyAlignment="1">
      <alignment horizontal="center" vertical="center"/>
    </xf>
    <xf numFmtId="0" fontId="3" fillId="0" borderId="3" xfId="0" quotePrefix="1" applyFont="1" applyBorder="1"/>
    <xf numFmtId="1" fontId="3" fillId="0" borderId="14" xfId="0" applyNumberFormat="1" applyFont="1" applyBorder="1" applyAlignment="1">
      <alignment horizontal="center" vertical="center"/>
    </xf>
    <xf numFmtId="1" fontId="3" fillId="0" borderId="20" xfId="0" applyNumberFormat="1" applyFont="1" applyBorder="1" applyAlignment="1">
      <alignment horizontal="center" vertical="center"/>
    </xf>
    <xf numFmtId="1" fontId="3" fillId="0" borderId="17" xfId="0" applyNumberFormat="1" applyFont="1" applyBorder="1" applyAlignment="1">
      <alignment horizontal="center" vertical="center"/>
    </xf>
    <xf numFmtId="0" fontId="4" fillId="0" borderId="4" xfId="0" applyFont="1" applyBorder="1" applyAlignment="1">
      <alignment horizontal="center" vertical="center" wrapText="1"/>
    </xf>
    <xf numFmtId="0" fontId="3" fillId="0" borderId="0" xfId="0" applyFont="1" applyAlignment="1">
      <alignment horizontal="center" vertical="center"/>
    </xf>
    <xf numFmtId="1" fontId="3" fillId="0" borderId="3" xfId="0" applyNumberFormat="1" applyFont="1" applyBorder="1"/>
    <xf numFmtId="1" fontId="3" fillId="0" borderId="0" xfId="0" applyNumberFormat="1" applyFont="1" applyBorder="1"/>
    <xf numFmtId="1" fontId="3" fillId="0" borderId="6" xfId="0" applyNumberFormat="1" applyFont="1" applyBorder="1"/>
    <xf numFmtId="1" fontId="3" fillId="0" borderId="9" xfId="0" applyNumberFormat="1" applyFont="1" applyBorder="1"/>
    <xf numFmtId="1" fontId="3" fillId="0" borderId="7" xfId="0" applyNumberFormat="1" applyFont="1" applyBorder="1"/>
    <xf numFmtId="1" fontId="3" fillId="0" borderId="8" xfId="0" applyNumberFormat="1" applyFont="1" applyBorder="1"/>
    <xf numFmtId="0" fontId="4" fillId="0" borderId="0" xfId="0" applyFont="1" applyFill="1"/>
    <xf numFmtId="0" fontId="4" fillId="0" borderId="0" xfId="0" applyFont="1"/>
    <xf numFmtId="0" fontId="10" fillId="0" borderId="0" xfId="0" applyFont="1"/>
    <xf numFmtId="0" fontId="10" fillId="0" borderId="0" xfId="0" applyFont="1" applyAlignment="1">
      <alignment horizontal="left" wrapText="1"/>
    </xf>
    <xf numFmtId="0" fontId="3" fillId="0" borderId="0" xfId="0" applyFont="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vertical="top" wrapText="1"/>
    </xf>
    <xf numFmtId="0" fontId="4" fillId="0" borderId="0" xfId="0" applyFont="1" applyAlignment="1">
      <alignment horizontal="left" vertical="center" wrapText="1"/>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2" xfId="0" applyFont="1" applyBorder="1" applyAlignment="1">
      <alignment horizontal="center" vertical="center" wrapText="1"/>
    </xf>
    <xf numFmtId="0" fontId="4" fillId="0" borderId="9" xfId="0" applyFont="1" applyBorder="1" applyAlignment="1">
      <alignment horizontal="center" vertical="center" wrapText="1"/>
    </xf>
  </cellXfs>
  <cellStyles count="4">
    <cellStyle name="Accent5" xfId="2" builtinId="45"/>
    <cellStyle name="Milliers 2" xfId="1"/>
    <cellStyle name="Normal" xfId="0" builtinId="0"/>
    <cellStyle name="Pourcentage" xfId="3"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58698107477415"/>
          <c:y val="5.6080228777372967E-2"/>
          <c:w val="0.51803199107905684"/>
          <c:h val="0.85206651283393198"/>
        </c:manualLayout>
      </c:layout>
      <c:barChart>
        <c:barDir val="bar"/>
        <c:grouping val="percentStacked"/>
        <c:varyColors val="0"/>
        <c:ser>
          <c:idx val="0"/>
          <c:order val="0"/>
          <c:tx>
            <c:strRef>
              <c:f>'Graphique 1'!$C$5</c:f>
              <c:strCache>
                <c:ptCount val="1"/>
                <c:pt idx="0">
                  <c:v>Frein principal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1'!$B$6:$B$13</c:f>
              <c:strCache>
                <c:ptCount val="8"/>
                <c:pt idx="0">
                  <c:v>Absence de moyen de transport</c:v>
                </c:pt>
                <c:pt idx="1">
                  <c:v>Problèmes de santé</c:v>
                </c:pt>
                <c:pt idx="2">
                  <c:v>Coût des transports</c:v>
                </c:pt>
                <c:pt idx="3">
                  <c:v>Problèmes familiaux (problèmes de garde d’enfants, etc.)</c:v>
                </c:pt>
                <c:pt idx="4">
                  <c:v>Difficultés à parler ou à comprendre la langue française</c:v>
                </c:pt>
                <c:pt idx="5">
                  <c:v>Coût de la correspondance (timbres, téléphone, e-mails)</c:v>
                </c:pt>
                <c:pt idx="6">
                  <c:v>Absence de vêtements convenables pour aller voir un employeur</c:v>
                </c:pt>
                <c:pt idx="7">
                  <c:v>Autre raison</c:v>
                </c:pt>
              </c:strCache>
            </c:strRef>
          </c:cat>
          <c:val>
            <c:numRef>
              <c:f>'Graphique 1'!$C$6:$C$13</c:f>
              <c:numCache>
                <c:formatCode>0</c:formatCode>
                <c:ptCount val="8"/>
                <c:pt idx="0">
                  <c:v>22.77</c:v>
                </c:pt>
                <c:pt idx="1">
                  <c:v>19.760000000000002</c:v>
                </c:pt>
                <c:pt idx="2">
                  <c:v>8.1300000000000008</c:v>
                </c:pt>
                <c:pt idx="3">
                  <c:v>7.26</c:v>
                </c:pt>
                <c:pt idx="4">
                  <c:v>1.65</c:v>
                </c:pt>
                <c:pt idx="5">
                  <c:v>0.65</c:v>
                </c:pt>
                <c:pt idx="6">
                  <c:v>0.38</c:v>
                </c:pt>
                <c:pt idx="7">
                  <c:v>6.59</c:v>
                </c:pt>
              </c:numCache>
            </c:numRef>
          </c:val>
          <c:extLst>
            <c:ext xmlns:c16="http://schemas.microsoft.com/office/drawing/2014/chart" uri="{C3380CC4-5D6E-409C-BE32-E72D297353CC}">
              <c16:uniqueId val="{00000000-437C-46A5-AA79-4BDAE8AD5D6E}"/>
            </c:ext>
          </c:extLst>
        </c:ser>
        <c:ser>
          <c:idx val="1"/>
          <c:order val="1"/>
          <c:tx>
            <c:strRef>
              <c:f>'Graphique 1'!$D$5</c:f>
              <c:strCache>
                <c:ptCount val="1"/>
                <c:pt idx="0">
                  <c:v>Frein déclaré 
en second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1'!$B$6:$B$13</c:f>
              <c:strCache>
                <c:ptCount val="8"/>
                <c:pt idx="0">
                  <c:v>Absence de moyen de transport</c:v>
                </c:pt>
                <c:pt idx="1">
                  <c:v>Problèmes de santé</c:v>
                </c:pt>
                <c:pt idx="2">
                  <c:v>Coût des transports</c:v>
                </c:pt>
                <c:pt idx="3">
                  <c:v>Problèmes familiaux (problèmes de garde d’enfants, etc.)</c:v>
                </c:pt>
                <c:pt idx="4">
                  <c:v>Difficultés à parler ou à comprendre la langue française</c:v>
                </c:pt>
                <c:pt idx="5">
                  <c:v>Coût de la correspondance (timbres, téléphone, e-mails)</c:v>
                </c:pt>
                <c:pt idx="6">
                  <c:v>Absence de vêtements convenables pour aller voir un employeur</c:v>
                </c:pt>
                <c:pt idx="7">
                  <c:v>Autre raison</c:v>
                </c:pt>
              </c:strCache>
            </c:strRef>
          </c:cat>
          <c:val>
            <c:numRef>
              <c:f>'Graphique 1'!$D$6:$D$13</c:f>
              <c:numCache>
                <c:formatCode>0</c:formatCode>
                <c:ptCount val="8"/>
                <c:pt idx="0">
                  <c:v>9.83</c:v>
                </c:pt>
                <c:pt idx="1">
                  <c:v>6.41</c:v>
                </c:pt>
                <c:pt idx="2">
                  <c:v>10.15</c:v>
                </c:pt>
                <c:pt idx="3">
                  <c:v>6.39</c:v>
                </c:pt>
                <c:pt idx="4">
                  <c:v>1.31</c:v>
                </c:pt>
                <c:pt idx="5">
                  <c:v>0.87</c:v>
                </c:pt>
                <c:pt idx="6">
                  <c:v>1.5</c:v>
                </c:pt>
                <c:pt idx="7">
                  <c:v>10.11</c:v>
                </c:pt>
              </c:numCache>
            </c:numRef>
          </c:val>
          <c:extLst>
            <c:ext xmlns:c16="http://schemas.microsoft.com/office/drawing/2014/chart" uri="{C3380CC4-5D6E-409C-BE32-E72D297353CC}">
              <c16:uniqueId val="{00000001-437C-46A5-AA79-4BDAE8AD5D6E}"/>
            </c:ext>
          </c:extLst>
        </c:ser>
        <c:ser>
          <c:idx val="2"/>
          <c:order val="2"/>
          <c:tx>
            <c:strRef>
              <c:f>'Graphique 1'!$E$5</c:f>
              <c:strCache>
                <c:ptCount val="1"/>
                <c:pt idx="0">
                  <c:v>Au moins un frein, mais pas celui-ci</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1'!$B$6:$B$13</c:f>
              <c:strCache>
                <c:ptCount val="8"/>
                <c:pt idx="0">
                  <c:v>Absence de moyen de transport</c:v>
                </c:pt>
                <c:pt idx="1">
                  <c:v>Problèmes de santé</c:v>
                </c:pt>
                <c:pt idx="2">
                  <c:v>Coût des transports</c:v>
                </c:pt>
                <c:pt idx="3">
                  <c:v>Problèmes familiaux (problèmes de garde d’enfants, etc.)</c:v>
                </c:pt>
                <c:pt idx="4">
                  <c:v>Difficultés à parler ou à comprendre la langue française</c:v>
                </c:pt>
                <c:pt idx="5">
                  <c:v>Coût de la correspondance (timbres, téléphone, e-mails)</c:v>
                </c:pt>
                <c:pt idx="6">
                  <c:v>Absence de vêtements convenables pour aller voir un employeur</c:v>
                </c:pt>
                <c:pt idx="7">
                  <c:v>Autre raison</c:v>
                </c:pt>
              </c:strCache>
            </c:strRef>
          </c:cat>
          <c:val>
            <c:numRef>
              <c:f>'Graphique 1'!$E$6:$E$13</c:f>
              <c:numCache>
                <c:formatCode>0</c:formatCode>
                <c:ptCount val="8"/>
                <c:pt idx="0">
                  <c:v>34.599999999999994</c:v>
                </c:pt>
                <c:pt idx="1">
                  <c:v>41.03</c:v>
                </c:pt>
                <c:pt idx="2">
                  <c:v>48.92</c:v>
                </c:pt>
                <c:pt idx="3">
                  <c:v>53.550000000000004</c:v>
                </c:pt>
                <c:pt idx="4">
                  <c:v>64.240000000000009</c:v>
                </c:pt>
                <c:pt idx="5">
                  <c:v>65.680000000000007</c:v>
                </c:pt>
                <c:pt idx="6">
                  <c:v>65.319999999999993</c:v>
                </c:pt>
                <c:pt idx="7">
                  <c:v>50.5</c:v>
                </c:pt>
              </c:numCache>
            </c:numRef>
          </c:val>
          <c:extLst>
            <c:ext xmlns:c16="http://schemas.microsoft.com/office/drawing/2014/chart" uri="{C3380CC4-5D6E-409C-BE32-E72D297353CC}">
              <c16:uniqueId val="{00000002-437C-46A5-AA79-4BDAE8AD5D6E}"/>
            </c:ext>
          </c:extLst>
        </c:ser>
        <c:ser>
          <c:idx val="3"/>
          <c:order val="3"/>
          <c:tx>
            <c:strRef>
              <c:f>'Graphique 1'!$F$5</c:f>
              <c:strCache>
                <c:ptCount val="1"/>
                <c:pt idx="0">
                  <c:v>Aucun frein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1'!$B$6:$B$13</c:f>
              <c:strCache>
                <c:ptCount val="8"/>
                <c:pt idx="0">
                  <c:v>Absence de moyen de transport</c:v>
                </c:pt>
                <c:pt idx="1">
                  <c:v>Problèmes de santé</c:v>
                </c:pt>
                <c:pt idx="2">
                  <c:v>Coût des transports</c:v>
                </c:pt>
                <c:pt idx="3">
                  <c:v>Problèmes familiaux (problèmes de garde d’enfants, etc.)</c:v>
                </c:pt>
                <c:pt idx="4">
                  <c:v>Difficultés à parler ou à comprendre la langue française</c:v>
                </c:pt>
                <c:pt idx="5">
                  <c:v>Coût de la correspondance (timbres, téléphone, e-mails)</c:v>
                </c:pt>
                <c:pt idx="6">
                  <c:v>Absence de vêtements convenables pour aller voir un employeur</c:v>
                </c:pt>
                <c:pt idx="7">
                  <c:v>Autre raison</c:v>
                </c:pt>
              </c:strCache>
            </c:strRef>
          </c:cat>
          <c:val>
            <c:numRef>
              <c:f>'Graphique 1'!$F$6:$F$13</c:f>
              <c:numCache>
                <c:formatCode>0</c:formatCode>
                <c:ptCount val="8"/>
                <c:pt idx="0">
                  <c:v>32.799999999999997</c:v>
                </c:pt>
                <c:pt idx="1">
                  <c:v>32.799999999999997</c:v>
                </c:pt>
                <c:pt idx="2">
                  <c:v>32.799999999999997</c:v>
                </c:pt>
                <c:pt idx="3">
                  <c:v>32.799999999999997</c:v>
                </c:pt>
                <c:pt idx="4">
                  <c:v>32.799999999999997</c:v>
                </c:pt>
                <c:pt idx="5">
                  <c:v>32.799999999999997</c:v>
                </c:pt>
                <c:pt idx="6">
                  <c:v>32.799999999999997</c:v>
                </c:pt>
                <c:pt idx="7">
                  <c:v>32.799999999999997</c:v>
                </c:pt>
              </c:numCache>
            </c:numRef>
          </c:val>
          <c:extLst>
            <c:ext xmlns:c16="http://schemas.microsoft.com/office/drawing/2014/chart" uri="{C3380CC4-5D6E-409C-BE32-E72D297353CC}">
              <c16:uniqueId val="{00000003-437C-46A5-AA79-4BDAE8AD5D6E}"/>
            </c:ext>
          </c:extLst>
        </c:ser>
        <c:dLbls>
          <c:dLblPos val="ctr"/>
          <c:showLegendKey val="0"/>
          <c:showVal val="1"/>
          <c:showCatName val="0"/>
          <c:showSerName val="0"/>
          <c:showPercent val="0"/>
          <c:showBubbleSize val="0"/>
        </c:dLbls>
        <c:gapWidth val="79"/>
        <c:overlap val="100"/>
        <c:axId val="418177472"/>
        <c:axId val="418176488"/>
      </c:barChart>
      <c:catAx>
        <c:axId val="4181774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418176488"/>
        <c:crosses val="autoZero"/>
        <c:auto val="1"/>
        <c:lblAlgn val="ctr"/>
        <c:lblOffset val="100"/>
        <c:noMultiLvlLbl val="0"/>
      </c:catAx>
      <c:valAx>
        <c:axId val="418176488"/>
        <c:scaling>
          <c:orientation val="minMax"/>
        </c:scaling>
        <c:delete val="1"/>
        <c:axPos val="t"/>
        <c:numFmt formatCode="0%" sourceLinked="1"/>
        <c:majorTickMark val="none"/>
        <c:minorTickMark val="none"/>
        <c:tickLblPos val="nextTo"/>
        <c:crossAx val="418177472"/>
        <c:crosses val="autoZero"/>
        <c:crossBetween val="between"/>
      </c:valAx>
      <c:spPr>
        <a:noFill/>
        <a:ln>
          <a:noFill/>
        </a:ln>
        <a:effectLst/>
      </c:spPr>
    </c:plotArea>
    <c:legend>
      <c:legendPos val="t"/>
      <c:layout>
        <c:manualLayout>
          <c:xMode val="edge"/>
          <c:yMode val="edge"/>
          <c:x val="9.9728896945747492E-2"/>
          <c:y val="0.89690480763075342"/>
          <c:w val="0.80215585631263742"/>
          <c:h val="6.31003136803021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729340650600493"/>
          <c:y val="4.00517703882056E-2"/>
          <c:w val="0.65270659349399507"/>
          <c:h val="0.83654150669182881"/>
        </c:manualLayout>
      </c:layout>
      <c:barChart>
        <c:barDir val="bar"/>
        <c:grouping val="stacked"/>
        <c:varyColors val="0"/>
        <c:ser>
          <c:idx val="0"/>
          <c:order val="0"/>
          <c:tx>
            <c:strRef>
              <c:f>'Graphique 2'!$C$5</c:f>
              <c:strCache>
                <c:ptCount val="1"/>
                <c:pt idx="0">
                  <c:v>Motif principal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2'!$B$6:$B$14</c:f>
              <c:strCache>
                <c:ptCount val="9"/>
                <c:pt idx="0">
                  <c:v>Problèmes de santé</c:v>
                </c:pt>
                <c:pt idx="1">
                  <c:v>Garde d’enfants</c:v>
                </c:pt>
                <c:pt idx="2">
                  <c:v>Autres raisons familiales ou personnelles</c:v>
                </c:pt>
                <c:pt idx="3">
                  <c:v>Absence de moyen de transport</c:v>
                </c:pt>
                <c:pt idx="4">
                  <c:v>Pense qu’il n’y a pas de travail pour lui/elle</c:v>
                </c:pt>
                <c:pt idx="5">
                  <c:v>Motif financier </c:v>
                </c:pt>
                <c:pt idx="6">
                  <c:v>Se déclare trop âgé(e)</c:v>
                </c:pt>
                <c:pt idx="7">
                  <c:v>Est découragé(e)</c:v>
                </c:pt>
                <c:pt idx="8">
                  <c:v>Autre raison</c:v>
                </c:pt>
              </c:strCache>
            </c:strRef>
          </c:cat>
          <c:val>
            <c:numRef>
              <c:f>'Graphique 2'!$C$6:$C$14</c:f>
              <c:numCache>
                <c:formatCode>0</c:formatCode>
                <c:ptCount val="9"/>
                <c:pt idx="0">
                  <c:v>40.21</c:v>
                </c:pt>
                <c:pt idx="1">
                  <c:v>24.74</c:v>
                </c:pt>
                <c:pt idx="2">
                  <c:v>9.9700000000000006</c:v>
                </c:pt>
                <c:pt idx="3">
                  <c:v>3.28</c:v>
                </c:pt>
                <c:pt idx="4">
                  <c:v>2.65</c:v>
                </c:pt>
                <c:pt idx="5">
                  <c:v>0.85</c:v>
                </c:pt>
                <c:pt idx="6">
                  <c:v>1.53</c:v>
                </c:pt>
                <c:pt idx="7">
                  <c:v>2.31</c:v>
                </c:pt>
                <c:pt idx="8">
                  <c:v>14.47</c:v>
                </c:pt>
              </c:numCache>
            </c:numRef>
          </c:val>
          <c:extLst>
            <c:ext xmlns:c16="http://schemas.microsoft.com/office/drawing/2014/chart" uri="{C3380CC4-5D6E-409C-BE32-E72D297353CC}">
              <c16:uniqueId val="{00000000-55D1-4E6A-B383-CE49698B2E55}"/>
            </c:ext>
          </c:extLst>
        </c:ser>
        <c:ser>
          <c:idx val="1"/>
          <c:order val="1"/>
          <c:tx>
            <c:strRef>
              <c:f>'Graphique 2'!$D$5</c:f>
              <c:strCache>
                <c:ptCount val="1"/>
                <c:pt idx="0">
                  <c:v>Motif déclaré 
en second</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2'!$B$6:$B$14</c:f>
              <c:strCache>
                <c:ptCount val="9"/>
                <c:pt idx="0">
                  <c:v>Problèmes de santé</c:v>
                </c:pt>
                <c:pt idx="1">
                  <c:v>Garde d’enfants</c:v>
                </c:pt>
                <c:pt idx="2">
                  <c:v>Autres raisons familiales ou personnelles</c:v>
                </c:pt>
                <c:pt idx="3">
                  <c:v>Absence de moyen de transport</c:v>
                </c:pt>
                <c:pt idx="4">
                  <c:v>Pense qu’il n’y a pas de travail pour lui/elle</c:v>
                </c:pt>
                <c:pt idx="5">
                  <c:v>Motif financier </c:v>
                </c:pt>
                <c:pt idx="6">
                  <c:v>Se déclare trop âgé(e)</c:v>
                </c:pt>
                <c:pt idx="7">
                  <c:v>Est découragé(e)</c:v>
                </c:pt>
                <c:pt idx="8">
                  <c:v>Autre raison</c:v>
                </c:pt>
              </c:strCache>
            </c:strRef>
          </c:cat>
          <c:val>
            <c:numRef>
              <c:f>'Graphique 2'!$D$6:$D$14</c:f>
              <c:numCache>
                <c:formatCode>0</c:formatCode>
                <c:ptCount val="9"/>
                <c:pt idx="0">
                  <c:v>5.51</c:v>
                </c:pt>
                <c:pt idx="1">
                  <c:v>7.64</c:v>
                </c:pt>
                <c:pt idx="2">
                  <c:v>10.86</c:v>
                </c:pt>
                <c:pt idx="3">
                  <c:v>12.08</c:v>
                </c:pt>
                <c:pt idx="4">
                  <c:v>3.89</c:v>
                </c:pt>
                <c:pt idx="5">
                  <c:v>1.73</c:v>
                </c:pt>
                <c:pt idx="6">
                  <c:v>2.41</c:v>
                </c:pt>
                <c:pt idx="7">
                  <c:v>6.2</c:v>
                </c:pt>
                <c:pt idx="8">
                  <c:v>14.06</c:v>
                </c:pt>
              </c:numCache>
            </c:numRef>
          </c:val>
          <c:extLst>
            <c:ext xmlns:c16="http://schemas.microsoft.com/office/drawing/2014/chart" uri="{C3380CC4-5D6E-409C-BE32-E72D297353CC}">
              <c16:uniqueId val="{00000001-55D1-4E6A-B383-CE49698B2E55}"/>
            </c:ext>
          </c:extLst>
        </c:ser>
        <c:ser>
          <c:idx val="2"/>
          <c:order val="2"/>
          <c:tx>
            <c:strRef>
              <c:f>'Graphique 2'!$E$5</c:f>
              <c:strCache>
                <c:ptCount val="1"/>
                <c:pt idx="0">
                  <c:v>Au moins un motif, mais pas celui-ci</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'Graphique 2'!$B$6:$B$14</c:f>
              <c:strCache>
                <c:ptCount val="9"/>
                <c:pt idx="0">
                  <c:v>Problèmes de santé</c:v>
                </c:pt>
                <c:pt idx="1">
                  <c:v>Garde d’enfants</c:v>
                </c:pt>
                <c:pt idx="2">
                  <c:v>Autres raisons familiales ou personnelles</c:v>
                </c:pt>
                <c:pt idx="3">
                  <c:v>Absence de moyen de transport</c:v>
                </c:pt>
                <c:pt idx="4">
                  <c:v>Pense qu’il n’y a pas de travail pour lui/elle</c:v>
                </c:pt>
                <c:pt idx="5">
                  <c:v>Motif financier </c:v>
                </c:pt>
                <c:pt idx="6">
                  <c:v>Se déclare trop âgé(e)</c:v>
                </c:pt>
                <c:pt idx="7">
                  <c:v>Est découragé(e)</c:v>
                </c:pt>
                <c:pt idx="8">
                  <c:v>Autre raison</c:v>
                </c:pt>
              </c:strCache>
            </c:strRef>
          </c:cat>
          <c:val>
            <c:numRef>
              <c:f>'Graphique 2'!$E$6:$E$14</c:f>
              <c:numCache>
                <c:formatCode>0</c:formatCode>
                <c:ptCount val="9"/>
                <c:pt idx="0">
                  <c:v>54.28</c:v>
                </c:pt>
                <c:pt idx="1">
                  <c:v>67.62</c:v>
                </c:pt>
                <c:pt idx="2">
                  <c:v>79.17</c:v>
                </c:pt>
                <c:pt idx="3">
                  <c:v>84.64</c:v>
                </c:pt>
                <c:pt idx="4">
                  <c:v>93.46</c:v>
                </c:pt>
                <c:pt idx="5">
                  <c:v>97.42</c:v>
                </c:pt>
                <c:pt idx="6">
                  <c:v>96.06</c:v>
                </c:pt>
                <c:pt idx="7">
                  <c:v>91.49</c:v>
                </c:pt>
                <c:pt idx="8">
                  <c:v>71.47</c:v>
                </c:pt>
              </c:numCache>
            </c:numRef>
          </c:val>
          <c:extLst>
            <c:ext xmlns:c16="http://schemas.microsoft.com/office/drawing/2014/chart" uri="{C3380CC4-5D6E-409C-BE32-E72D297353CC}">
              <c16:uniqueId val="{00000002-55D1-4E6A-B383-CE49698B2E55}"/>
            </c:ext>
          </c:extLst>
        </c:ser>
        <c:dLbls>
          <c:dLblPos val="ctr"/>
          <c:showLegendKey val="0"/>
          <c:showVal val="1"/>
          <c:showCatName val="0"/>
          <c:showSerName val="0"/>
          <c:showPercent val="0"/>
          <c:showBubbleSize val="0"/>
        </c:dLbls>
        <c:gapWidth val="79"/>
        <c:overlap val="100"/>
        <c:axId val="353804080"/>
        <c:axId val="353804408"/>
      </c:barChart>
      <c:catAx>
        <c:axId val="353804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353804408"/>
        <c:crosses val="autoZero"/>
        <c:auto val="1"/>
        <c:lblAlgn val="ctr"/>
        <c:lblOffset val="100"/>
        <c:noMultiLvlLbl val="0"/>
      </c:catAx>
      <c:valAx>
        <c:axId val="353804408"/>
        <c:scaling>
          <c:orientation val="minMax"/>
        </c:scaling>
        <c:delete val="1"/>
        <c:axPos val="t"/>
        <c:numFmt formatCode="0" sourceLinked="1"/>
        <c:majorTickMark val="none"/>
        <c:minorTickMark val="none"/>
        <c:tickLblPos val="nextTo"/>
        <c:crossAx val="35380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9527</xdr:colOff>
      <xdr:row>16</xdr:row>
      <xdr:rowOff>4763</xdr:rowOff>
    </xdr:from>
    <xdr:to>
      <xdr:col>6</xdr:col>
      <xdr:colOff>563562</xdr:colOff>
      <xdr:row>40</xdr:row>
      <xdr:rowOff>134938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18</xdr:row>
      <xdr:rowOff>9524</xdr:rowOff>
    </xdr:from>
    <xdr:to>
      <xdr:col>4</xdr:col>
      <xdr:colOff>695325</xdr:colOff>
      <xdr:row>41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Mé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topLeftCell="A10" zoomScale="150" zoomScaleNormal="150" workbookViewId="0">
      <selection activeCell="B12" sqref="B12"/>
    </sheetView>
  </sheetViews>
  <sheetFormatPr baseColWidth="10" defaultRowHeight="12.75" x14ac:dyDescent="0.25"/>
  <cols>
    <col min="1" max="1" width="3" style="2" customWidth="1"/>
    <col min="2" max="2" width="31.85546875" style="2" customWidth="1"/>
    <col min="3" max="5" width="14.5703125" style="2" customWidth="1"/>
    <col min="6" max="7" width="13.85546875" style="2" customWidth="1"/>
    <col min="8" max="8" width="14.5703125" style="2" customWidth="1"/>
    <col min="9" max="16384" width="11.42578125" style="2"/>
  </cols>
  <sheetData>
    <row r="2" spans="2:8" x14ac:dyDescent="0.25">
      <c r="B2" s="152" t="s">
        <v>129</v>
      </c>
      <c r="C2" s="1"/>
      <c r="D2" s="1"/>
      <c r="E2" s="1"/>
      <c r="F2" s="1"/>
      <c r="G2" s="1"/>
      <c r="H2" s="1"/>
    </row>
    <row r="3" spans="2:8" x14ac:dyDescent="0.25">
      <c r="B3" s="1"/>
      <c r="C3" s="1"/>
      <c r="D3" s="1"/>
      <c r="E3" s="1"/>
      <c r="F3" s="1"/>
      <c r="G3" s="1"/>
      <c r="H3" s="1"/>
    </row>
    <row r="4" spans="2:8" ht="14.25" customHeight="1" x14ac:dyDescent="0.25">
      <c r="B4" s="1"/>
      <c r="C4" s="157" t="s">
        <v>61</v>
      </c>
      <c r="D4" s="159" t="s">
        <v>62</v>
      </c>
      <c r="E4" s="160"/>
      <c r="F4" s="160"/>
      <c r="G4" s="161"/>
      <c r="H4" s="157" t="s">
        <v>78</v>
      </c>
    </row>
    <row r="5" spans="2:8" ht="24.75" customHeight="1" x14ac:dyDescent="0.25">
      <c r="B5" s="1"/>
      <c r="C5" s="158"/>
      <c r="D5" s="157" t="s">
        <v>74</v>
      </c>
      <c r="E5" s="162" t="s">
        <v>75</v>
      </c>
      <c r="F5" s="163" t="s">
        <v>76</v>
      </c>
      <c r="G5" s="164"/>
      <c r="H5" s="158"/>
    </row>
    <row r="6" spans="2:8" ht="66.75" customHeight="1" x14ac:dyDescent="0.25">
      <c r="B6" s="3" t="s">
        <v>71</v>
      </c>
      <c r="C6" s="158"/>
      <c r="D6" s="158"/>
      <c r="E6" s="162"/>
      <c r="F6" s="4" t="s">
        <v>72</v>
      </c>
      <c r="G6" s="5" t="s">
        <v>77</v>
      </c>
      <c r="H6" s="158"/>
    </row>
    <row r="7" spans="2:8" x14ac:dyDescent="0.25">
      <c r="B7" s="6" t="s">
        <v>60</v>
      </c>
      <c r="C7" s="7">
        <v>23.46</v>
      </c>
      <c r="D7" s="8">
        <v>27.58</v>
      </c>
      <c r="E7" s="9">
        <v>17.420000000000002</v>
      </c>
      <c r="F7" s="8">
        <v>33.39</v>
      </c>
      <c r="G7" s="9">
        <v>23.8</v>
      </c>
      <c r="H7" s="10">
        <v>23.82</v>
      </c>
    </row>
    <row r="8" spans="2:8" x14ac:dyDescent="0.25">
      <c r="B8" s="11" t="s">
        <v>102</v>
      </c>
      <c r="C8" s="12">
        <v>15.25</v>
      </c>
      <c r="D8" s="13">
        <v>9.52</v>
      </c>
      <c r="E8" s="14">
        <v>10.31</v>
      </c>
      <c r="F8" s="13">
        <v>12.53</v>
      </c>
      <c r="G8" s="14">
        <v>12.09</v>
      </c>
      <c r="H8" s="15">
        <v>12.3</v>
      </c>
    </row>
    <row r="9" spans="2:8" x14ac:dyDescent="0.25">
      <c r="B9" s="16" t="s">
        <v>53</v>
      </c>
      <c r="C9" s="12">
        <v>9.74</v>
      </c>
      <c r="D9" s="13">
        <v>7.31</v>
      </c>
      <c r="E9" s="14">
        <v>7.08</v>
      </c>
      <c r="F9" s="13">
        <v>8.81</v>
      </c>
      <c r="G9" s="14">
        <v>7.45</v>
      </c>
      <c r="H9" s="15">
        <v>8.16</v>
      </c>
    </row>
    <row r="10" spans="2:8" ht="13.5" x14ac:dyDescent="0.25">
      <c r="B10" s="17" t="s">
        <v>63</v>
      </c>
      <c r="C10" s="18">
        <v>47.06</v>
      </c>
      <c r="D10" s="19">
        <v>55.65</v>
      </c>
      <c r="E10" s="20">
        <v>40.75</v>
      </c>
      <c r="F10" s="19">
        <v>52.52</v>
      </c>
      <c r="G10" s="20">
        <v>57.2</v>
      </c>
      <c r="H10" s="21">
        <v>49.78</v>
      </c>
    </row>
    <row r="11" spans="2:8" ht="13.5" customHeight="1" x14ac:dyDescent="0.25">
      <c r="B11" s="22" t="s">
        <v>64</v>
      </c>
      <c r="C11" s="18">
        <v>16.079999999999998</v>
      </c>
      <c r="D11" s="19">
        <v>8.5500000000000007</v>
      </c>
      <c r="E11" s="20">
        <v>9.19</v>
      </c>
      <c r="F11" s="19">
        <v>8.67</v>
      </c>
      <c r="G11" s="20">
        <v>10.91</v>
      </c>
      <c r="H11" s="21">
        <v>11.43</v>
      </c>
    </row>
    <row r="12" spans="2:8" ht="26.25" x14ac:dyDescent="0.25">
      <c r="B12" s="22" t="s">
        <v>133</v>
      </c>
      <c r="C12" s="18">
        <v>13.4</v>
      </c>
      <c r="D12" s="19">
        <v>8.2200000000000006</v>
      </c>
      <c r="E12" s="20">
        <v>32.64</v>
      </c>
      <c r="F12" s="19">
        <v>5.42</v>
      </c>
      <c r="G12" s="20">
        <v>8.09</v>
      </c>
      <c r="H12" s="21">
        <v>14.97</v>
      </c>
    </row>
    <row r="13" spans="2:8" ht="25.5" x14ac:dyDescent="0.25">
      <c r="B13" s="23" t="s">
        <v>79</v>
      </c>
      <c r="C13" s="24">
        <v>28.63</v>
      </c>
      <c r="D13" s="25">
        <v>13.17</v>
      </c>
      <c r="E13" s="24">
        <v>23.07</v>
      </c>
      <c r="F13" s="25">
        <v>11.42</v>
      </c>
      <c r="G13" s="24">
        <v>23.7</v>
      </c>
      <c r="H13" s="25">
        <f>SUM(C13:G13)</f>
        <v>99.990000000000009</v>
      </c>
    </row>
    <row r="15" spans="2:8" ht="131.25" customHeight="1" x14ac:dyDescent="0.25">
      <c r="B15" s="156" t="s">
        <v>80</v>
      </c>
      <c r="C15" s="156"/>
      <c r="D15" s="156"/>
      <c r="E15" s="156"/>
      <c r="F15" s="156"/>
      <c r="G15" s="156"/>
      <c r="H15" s="156"/>
    </row>
  </sheetData>
  <mergeCells count="7">
    <mergeCell ref="B15:H15"/>
    <mergeCell ref="C4:C6"/>
    <mergeCell ref="D4:G4"/>
    <mergeCell ref="H4:H6"/>
    <mergeCell ref="D5:D6"/>
    <mergeCell ref="E5:E6"/>
    <mergeCell ref="F5:G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workbookViewId="0"/>
  </sheetViews>
  <sheetFormatPr baseColWidth="10" defaultRowHeight="12.75" x14ac:dyDescent="0.25"/>
  <cols>
    <col min="1" max="1" width="3" style="2" customWidth="1"/>
    <col min="2" max="2" width="51.7109375" style="2" customWidth="1"/>
    <col min="3" max="5" width="12.7109375" style="2" customWidth="1"/>
    <col min="6" max="7" width="14.42578125" style="2" customWidth="1"/>
    <col min="8" max="16384" width="11.42578125" style="2"/>
  </cols>
  <sheetData>
    <row r="2" spans="2:7" ht="12.75" customHeight="1" x14ac:dyDescent="0.25">
      <c r="B2" s="166" t="s">
        <v>114</v>
      </c>
      <c r="C2" s="166"/>
      <c r="D2" s="166"/>
      <c r="E2" s="166"/>
      <c r="F2" s="166"/>
      <c r="G2" s="166"/>
    </row>
    <row r="3" spans="2:7" ht="12.75" customHeight="1" x14ac:dyDescent="0.25">
      <c r="B3" s="166"/>
      <c r="C3" s="166"/>
      <c r="D3" s="166"/>
      <c r="E3" s="166"/>
      <c r="F3" s="166"/>
      <c r="G3" s="166"/>
    </row>
    <row r="4" spans="2:7" x14ac:dyDescent="0.25">
      <c r="B4" s="153"/>
    </row>
    <row r="5" spans="2:7" x14ac:dyDescent="0.25">
      <c r="B5" s="153"/>
      <c r="G5" s="26" t="s">
        <v>55</v>
      </c>
    </row>
    <row r="6" spans="2:7" ht="63.75" customHeight="1" x14ac:dyDescent="0.25">
      <c r="B6" s="153"/>
      <c r="C6" s="47" t="s">
        <v>0</v>
      </c>
      <c r="D6" s="48" t="s">
        <v>65</v>
      </c>
      <c r="E6" s="47" t="s">
        <v>66</v>
      </c>
      <c r="F6" s="49" t="s">
        <v>67</v>
      </c>
      <c r="G6" s="47" t="s">
        <v>59</v>
      </c>
    </row>
    <row r="7" spans="2:7" x14ac:dyDescent="0.25">
      <c r="B7" s="50" t="s">
        <v>28</v>
      </c>
      <c r="C7" s="51">
        <v>13.7</v>
      </c>
      <c r="D7" s="51">
        <v>16.71</v>
      </c>
      <c r="E7" s="51">
        <v>7.35</v>
      </c>
      <c r="F7" s="52">
        <v>3.16</v>
      </c>
      <c r="G7" s="53">
        <v>13.03</v>
      </c>
    </row>
    <row r="8" spans="2:7" x14ac:dyDescent="0.25">
      <c r="B8" s="6" t="s">
        <v>29</v>
      </c>
      <c r="C8" s="51">
        <v>3.34</v>
      </c>
      <c r="D8" s="51">
        <v>9.17</v>
      </c>
      <c r="E8" s="51">
        <v>9.64</v>
      </c>
      <c r="F8" s="52">
        <v>6.22</v>
      </c>
      <c r="G8" s="54">
        <v>7.64</v>
      </c>
    </row>
    <row r="9" spans="2:7" x14ac:dyDescent="0.25">
      <c r="B9" s="6" t="s">
        <v>35</v>
      </c>
      <c r="C9" s="51">
        <v>6.67</v>
      </c>
      <c r="D9" s="51">
        <v>5.65</v>
      </c>
      <c r="E9" s="51">
        <v>0</v>
      </c>
      <c r="F9" s="52">
        <v>2.59</v>
      </c>
      <c r="G9" s="54">
        <v>4.7</v>
      </c>
    </row>
    <row r="10" spans="2:7" x14ac:dyDescent="0.25">
      <c r="B10" s="6" t="s">
        <v>30</v>
      </c>
      <c r="C10" s="51">
        <v>0.71</v>
      </c>
      <c r="D10" s="51">
        <v>1.1100000000000001</v>
      </c>
      <c r="E10" s="51">
        <v>0</v>
      </c>
      <c r="F10" s="52">
        <v>0</v>
      </c>
      <c r="G10" s="54">
        <v>0.73</v>
      </c>
    </row>
    <row r="11" spans="2:7" x14ac:dyDescent="0.25">
      <c r="B11" s="6" t="s">
        <v>31</v>
      </c>
      <c r="C11" s="51">
        <v>0</v>
      </c>
      <c r="D11" s="51">
        <v>0.43</v>
      </c>
      <c r="E11" s="51">
        <v>0.67</v>
      </c>
      <c r="F11" s="52">
        <v>0</v>
      </c>
      <c r="G11" s="54">
        <v>0.32</v>
      </c>
    </row>
    <row r="12" spans="2:7" x14ac:dyDescent="0.25">
      <c r="B12" s="6" t="s">
        <v>32</v>
      </c>
      <c r="C12" s="51">
        <v>1.25</v>
      </c>
      <c r="D12" s="51">
        <v>0.88</v>
      </c>
      <c r="E12" s="51">
        <v>0</v>
      </c>
      <c r="F12" s="52">
        <v>0</v>
      </c>
      <c r="G12" s="54">
        <v>0.72</v>
      </c>
    </row>
    <row r="13" spans="2:7" x14ac:dyDescent="0.25">
      <c r="B13" s="6" t="s">
        <v>33</v>
      </c>
      <c r="C13" s="51">
        <v>16.989999999999998</v>
      </c>
      <c r="D13" s="51">
        <v>14.33</v>
      </c>
      <c r="E13" s="51">
        <v>21.52</v>
      </c>
      <c r="F13" s="52">
        <v>18.920000000000002</v>
      </c>
      <c r="G13" s="54">
        <v>16.45</v>
      </c>
    </row>
    <row r="14" spans="2:7" x14ac:dyDescent="0.25">
      <c r="B14" s="6" t="s">
        <v>57</v>
      </c>
      <c r="C14" s="51">
        <v>20.67</v>
      </c>
      <c r="D14" s="51">
        <v>18.84</v>
      </c>
      <c r="E14" s="51">
        <v>12.93</v>
      </c>
      <c r="F14" s="52">
        <v>17.14</v>
      </c>
      <c r="G14" s="54">
        <v>18.2</v>
      </c>
    </row>
    <row r="15" spans="2:7" x14ac:dyDescent="0.25">
      <c r="B15" s="6" t="s">
        <v>56</v>
      </c>
      <c r="C15" s="51">
        <v>2.42</v>
      </c>
      <c r="D15" s="51">
        <v>0.18</v>
      </c>
      <c r="E15" s="51">
        <v>0</v>
      </c>
      <c r="F15" s="52">
        <v>0</v>
      </c>
      <c r="G15" s="54">
        <v>0.59</v>
      </c>
    </row>
    <row r="16" spans="2:7" ht="23.25" customHeight="1" x14ac:dyDescent="0.25">
      <c r="B16" s="22" t="s">
        <v>110</v>
      </c>
      <c r="C16" s="51">
        <v>15.77</v>
      </c>
      <c r="D16" s="51">
        <v>23.29</v>
      </c>
      <c r="E16" s="51">
        <v>27.66</v>
      </c>
      <c r="F16" s="52">
        <v>28.24</v>
      </c>
      <c r="G16" s="54">
        <v>23</v>
      </c>
    </row>
    <row r="17" spans="2:7" x14ac:dyDescent="0.25">
      <c r="B17" s="55" t="s">
        <v>34</v>
      </c>
      <c r="C17" s="56">
        <v>32.5</v>
      </c>
      <c r="D17" s="56">
        <v>29.24</v>
      </c>
      <c r="E17" s="56">
        <v>36.46</v>
      </c>
      <c r="F17" s="57">
        <v>34.729999999999997</v>
      </c>
      <c r="G17" s="58">
        <v>31.6</v>
      </c>
    </row>
    <row r="18" spans="2:7" ht="25.5" customHeight="1" x14ac:dyDescent="0.25">
      <c r="B18" s="23" t="s">
        <v>115</v>
      </c>
      <c r="C18" s="59">
        <v>20.440000000000001</v>
      </c>
      <c r="D18" s="25">
        <v>52.82</v>
      </c>
      <c r="E18" s="24">
        <v>13.3</v>
      </c>
      <c r="F18" s="25">
        <v>13.43</v>
      </c>
      <c r="G18" s="60">
        <v>100</v>
      </c>
    </row>
    <row r="20" spans="2:7" ht="105.75" customHeight="1" x14ac:dyDescent="0.25">
      <c r="B20" s="165" t="s">
        <v>116</v>
      </c>
      <c r="C20" s="165"/>
      <c r="D20" s="165"/>
      <c r="E20" s="165"/>
      <c r="F20" s="165"/>
      <c r="G20" s="165"/>
    </row>
  </sheetData>
  <mergeCells count="2">
    <mergeCell ref="B20:G20"/>
    <mergeCell ref="B2:G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heetViews>
  <sheetFormatPr baseColWidth="10" defaultColWidth="21" defaultRowHeight="14.25" customHeight="1" x14ac:dyDescent="0.25"/>
  <cols>
    <col min="1" max="1" width="3" style="2" customWidth="1"/>
    <col min="2" max="2" width="38.5703125" style="2" customWidth="1"/>
    <col min="3" max="3" width="12.85546875" style="2" customWidth="1"/>
    <col min="4" max="6" width="10.42578125" style="2" customWidth="1"/>
    <col min="7" max="7" width="19.140625" style="2" customWidth="1"/>
    <col min="8" max="8" width="15.42578125" style="2" customWidth="1"/>
    <col min="9" max="9" width="12.7109375" style="2" customWidth="1"/>
    <col min="10" max="16384" width="21" style="2"/>
  </cols>
  <sheetData>
    <row r="2" spans="2:7" ht="14.25" customHeight="1" x14ac:dyDescent="0.25">
      <c r="B2" s="169" t="s">
        <v>117</v>
      </c>
      <c r="C2" s="169"/>
      <c r="D2" s="169"/>
      <c r="E2" s="169"/>
      <c r="F2" s="169"/>
      <c r="G2" s="169"/>
    </row>
    <row r="3" spans="2:7" ht="14.25" customHeight="1" x14ac:dyDescent="0.25">
      <c r="B3" s="169"/>
      <c r="C3" s="169"/>
      <c r="D3" s="169"/>
      <c r="E3" s="169"/>
      <c r="F3" s="169"/>
      <c r="G3" s="169"/>
    </row>
    <row r="4" spans="2:7" ht="14.25" customHeight="1" x14ac:dyDescent="0.25">
      <c r="B4" s="153"/>
    </row>
    <row r="5" spans="2:7" ht="13.5" customHeight="1" x14ac:dyDescent="0.25">
      <c r="B5" s="1"/>
      <c r="C5" s="1"/>
      <c r="G5" s="26" t="s">
        <v>55</v>
      </c>
    </row>
    <row r="6" spans="2:7" ht="13.5" customHeight="1" x14ac:dyDescent="0.25">
      <c r="B6" s="1"/>
      <c r="C6" s="170" t="s">
        <v>118</v>
      </c>
      <c r="D6" s="171"/>
      <c r="E6" s="171"/>
      <c r="F6" s="172"/>
      <c r="G6" s="173" t="s">
        <v>73</v>
      </c>
    </row>
    <row r="7" spans="2:7" ht="29.25" customHeight="1" x14ac:dyDescent="0.25">
      <c r="B7" s="27"/>
      <c r="C7" s="28" t="s">
        <v>119</v>
      </c>
      <c r="D7" s="29" t="s">
        <v>120</v>
      </c>
      <c r="E7" s="30" t="s">
        <v>121</v>
      </c>
      <c r="F7" s="29" t="s">
        <v>122</v>
      </c>
      <c r="G7" s="174"/>
    </row>
    <row r="8" spans="2:7" ht="14.25" customHeight="1" x14ac:dyDescent="0.25">
      <c r="B8" s="36" t="s">
        <v>13</v>
      </c>
      <c r="C8" s="37">
        <v>36.64</v>
      </c>
      <c r="D8" s="38">
        <v>41.38</v>
      </c>
      <c r="E8" s="39">
        <v>14.93</v>
      </c>
      <c r="F8" s="38">
        <v>7.05</v>
      </c>
      <c r="G8" s="40">
        <v>7.69</v>
      </c>
    </row>
    <row r="9" spans="2:7" ht="14.25" customHeight="1" x14ac:dyDescent="0.25">
      <c r="B9" s="36" t="s">
        <v>14</v>
      </c>
      <c r="C9" s="37">
        <v>25</v>
      </c>
      <c r="D9" s="38">
        <v>37.18</v>
      </c>
      <c r="E9" s="39">
        <v>22.32</v>
      </c>
      <c r="F9" s="38">
        <v>15.51</v>
      </c>
      <c r="G9" s="40">
        <v>7.79</v>
      </c>
    </row>
    <row r="10" spans="2:7" ht="14.25" customHeight="1" x14ac:dyDescent="0.25">
      <c r="B10" s="36" t="s">
        <v>15</v>
      </c>
      <c r="C10" s="37">
        <v>38.659999999999997</v>
      </c>
      <c r="D10" s="38">
        <v>38.74</v>
      </c>
      <c r="E10" s="39">
        <v>6.25</v>
      </c>
      <c r="F10" s="38">
        <v>16.34</v>
      </c>
      <c r="G10" s="40">
        <v>4.62</v>
      </c>
    </row>
    <row r="11" spans="2:7" ht="14.25" customHeight="1" x14ac:dyDescent="0.25">
      <c r="B11" s="36" t="s">
        <v>16</v>
      </c>
      <c r="C11" s="37">
        <v>49.17</v>
      </c>
      <c r="D11" s="38">
        <v>32.770000000000003</v>
      </c>
      <c r="E11" s="39">
        <v>10.65</v>
      </c>
      <c r="F11" s="38">
        <v>7.41</v>
      </c>
      <c r="G11" s="40">
        <v>11.33</v>
      </c>
    </row>
    <row r="12" spans="2:7" ht="14.25" customHeight="1" x14ac:dyDescent="0.25">
      <c r="B12" s="46" t="s">
        <v>17</v>
      </c>
      <c r="C12" s="42">
        <v>34.61</v>
      </c>
      <c r="D12" s="43">
        <v>39.76</v>
      </c>
      <c r="E12" s="44">
        <v>17.72</v>
      </c>
      <c r="F12" s="43">
        <v>7.91</v>
      </c>
      <c r="G12" s="45">
        <v>3.58</v>
      </c>
    </row>
    <row r="13" spans="2:7" ht="14.25" customHeight="1" x14ac:dyDescent="0.25">
      <c r="G13" s="76"/>
    </row>
    <row r="14" spans="2:7" ht="44.25" customHeight="1" x14ac:dyDescent="0.25">
      <c r="B14" s="165" t="s">
        <v>123</v>
      </c>
      <c r="C14" s="165"/>
      <c r="D14" s="165"/>
      <c r="E14" s="165"/>
      <c r="F14" s="165"/>
      <c r="G14" s="165"/>
    </row>
    <row r="15" spans="2:7" ht="14.25" customHeight="1" x14ac:dyDescent="0.25">
      <c r="C15" s="76"/>
      <c r="D15" s="76"/>
    </row>
    <row r="16" spans="2:7" ht="14.25" customHeight="1" x14ac:dyDescent="0.25">
      <c r="C16" s="76"/>
      <c r="D16" s="76"/>
    </row>
    <row r="17" spans="3:4" ht="14.25" customHeight="1" x14ac:dyDescent="0.25">
      <c r="C17" s="76"/>
      <c r="D17" s="76"/>
    </row>
    <row r="18" spans="3:4" ht="14.25" customHeight="1" x14ac:dyDescent="0.25">
      <c r="C18" s="76"/>
      <c r="D18" s="76"/>
    </row>
    <row r="19" spans="3:4" ht="14.25" customHeight="1" x14ac:dyDescent="0.25">
      <c r="D19" s="76"/>
    </row>
    <row r="20" spans="3:4" ht="14.25" customHeight="1" x14ac:dyDescent="0.25">
      <c r="D20" s="76"/>
    </row>
    <row r="21" spans="3:4" ht="14.25" customHeight="1" x14ac:dyDescent="0.25">
      <c r="D21" s="76"/>
    </row>
  </sheetData>
  <mergeCells count="4">
    <mergeCell ref="B14:G14"/>
    <mergeCell ref="B2:G3"/>
    <mergeCell ref="C6:F6"/>
    <mergeCell ref="G6:G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4"/>
  <sheetViews>
    <sheetView workbookViewId="0"/>
  </sheetViews>
  <sheetFormatPr baseColWidth="10" defaultColWidth="21" defaultRowHeight="14.25" customHeight="1" x14ac:dyDescent="0.25"/>
  <cols>
    <col min="1" max="1" width="3" style="2" customWidth="1"/>
    <col min="2" max="2" width="47.28515625" style="2" customWidth="1"/>
    <col min="3" max="6" width="10.42578125" style="2" customWidth="1"/>
    <col min="7" max="7" width="19.28515625" style="2" customWidth="1"/>
    <col min="8" max="8" width="15.42578125" style="2" customWidth="1"/>
    <col min="9" max="9" width="12.7109375" style="2" customWidth="1"/>
    <col min="10" max="16384" width="21" style="2"/>
  </cols>
  <sheetData>
    <row r="2" spans="2:8" ht="14.25" customHeight="1" x14ac:dyDescent="0.25">
      <c r="B2" s="169" t="s">
        <v>124</v>
      </c>
      <c r="C2" s="169"/>
      <c r="D2" s="169"/>
      <c r="E2" s="169"/>
      <c r="F2" s="169"/>
      <c r="G2" s="169"/>
    </row>
    <row r="3" spans="2:8" ht="14.25" customHeight="1" x14ac:dyDescent="0.25">
      <c r="B3" s="169"/>
      <c r="C3" s="169"/>
      <c r="D3" s="169"/>
      <c r="E3" s="169"/>
      <c r="F3" s="169"/>
      <c r="G3" s="169"/>
    </row>
    <row r="4" spans="2:8" ht="14.25" customHeight="1" x14ac:dyDescent="0.25">
      <c r="B4" s="153"/>
    </row>
    <row r="5" spans="2:8" ht="13.5" customHeight="1" x14ac:dyDescent="0.25">
      <c r="B5" s="1"/>
      <c r="C5" s="1"/>
      <c r="G5" s="26" t="s">
        <v>55</v>
      </c>
    </row>
    <row r="6" spans="2:8" ht="13.5" customHeight="1" x14ac:dyDescent="0.25">
      <c r="B6" s="1"/>
      <c r="C6" s="170" t="s">
        <v>125</v>
      </c>
      <c r="D6" s="171"/>
      <c r="E6" s="171"/>
      <c r="F6" s="172"/>
      <c r="G6" s="173" t="s">
        <v>73</v>
      </c>
    </row>
    <row r="7" spans="2:8" ht="42" customHeight="1" x14ac:dyDescent="0.25">
      <c r="B7" s="27"/>
      <c r="C7" s="28" t="s">
        <v>119</v>
      </c>
      <c r="D7" s="29" t="s">
        <v>120</v>
      </c>
      <c r="E7" s="30" t="s">
        <v>121</v>
      </c>
      <c r="F7" s="29" t="s">
        <v>122</v>
      </c>
      <c r="G7" s="174"/>
    </row>
    <row r="8" spans="2:8" ht="14.25" customHeight="1" x14ac:dyDescent="0.25">
      <c r="B8" s="31" t="s">
        <v>18</v>
      </c>
      <c r="C8" s="32">
        <v>51.28</v>
      </c>
      <c r="D8" s="33">
        <v>18.329999999999998</v>
      </c>
      <c r="E8" s="34">
        <v>15.43</v>
      </c>
      <c r="F8" s="33">
        <v>14.97</v>
      </c>
      <c r="G8" s="35">
        <v>6.86</v>
      </c>
    </row>
    <row r="9" spans="2:8" ht="14.25" customHeight="1" x14ac:dyDescent="0.25">
      <c r="B9" s="36" t="s">
        <v>89</v>
      </c>
      <c r="C9" s="37">
        <v>63.33</v>
      </c>
      <c r="D9" s="38">
        <v>22.83</v>
      </c>
      <c r="E9" s="39">
        <v>7.29</v>
      </c>
      <c r="F9" s="38">
        <v>6.55</v>
      </c>
      <c r="G9" s="40">
        <v>5.84</v>
      </c>
    </row>
    <row r="10" spans="2:8" ht="14.25" customHeight="1" x14ac:dyDescent="0.25">
      <c r="B10" s="36" t="s">
        <v>19</v>
      </c>
      <c r="C10" s="37">
        <v>63.08</v>
      </c>
      <c r="D10" s="38">
        <v>24.33</v>
      </c>
      <c r="E10" s="39">
        <v>6.8</v>
      </c>
      <c r="F10" s="38">
        <v>5.8</v>
      </c>
      <c r="G10" s="40">
        <v>5.63</v>
      </c>
    </row>
    <row r="11" spans="2:8" ht="14.25" customHeight="1" x14ac:dyDescent="0.25">
      <c r="B11" s="36" t="s">
        <v>20</v>
      </c>
      <c r="C11" s="37">
        <v>66.36</v>
      </c>
      <c r="D11" s="38">
        <v>22.07</v>
      </c>
      <c r="E11" s="39">
        <v>7.83</v>
      </c>
      <c r="F11" s="38">
        <v>3.74</v>
      </c>
      <c r="G11" s="40">
        <v>9.34</v>
      </c>
    </row>
    <row r="12" spans="2:8" ht="15" customHeight="1" x14ac:dyDescent="0.25">
      <c r="B12" s="41" t="s">
        <v>90</v>
      </c>
      <c r="C12" s="42">
        <v>67.62</v>
      </c>
      <c r="D12" s="43">
        <v>23.72</v>
      </c>
      <c r="E12" s="44">
        <v>4.7300000000000004</v>
      </c>
      <c r="F12" s="43">
        <v>3.92</v>
      </c>
      <c r="G12" s="45">
        <v>2.98</v>
      </c>
    </row>
    <row r="13" spans="2:8" ht="14.25" customHeight="1" x14ac:dyDescent="0.25">
      <c r="G13" s="76"/>
      <c r="H13" s="76"/>
    </row>
    <row r="14" spans="2:8" ht="75" customHeight="1" x14ac:dyDescent="0.25">
      <c r="B14" s="165" t="s">
        <v>126</v>
      </c>
      <c r="C14" s="165"/>
      <c r="D14" s="165"/>
      <c r="E14" s="165"/>
      <c r="F14" s="165"/>
      <c r="G14" s="165"/>
    </row>
    <row r="15" spans="2:8" ht="14.25" customHeight="1" x14ac:dyDescent="0.25">
      <c r="C15" s="76"/>
    </row>
    <row r="16" spans="2:8" ht="14.25" customHeight="1" x14ac:dyDescent="0.25">
      <c r="C16" s="76"/>
    </row>
    <row r="17" spans="3:3" ht="14.25" customHeight="1" x14ac:dyDescent="0.25">
      <c r="C17" s="76"/>
    </row>
    <row r="18" spans="3:3" ht="14.25" customHeight="1" x14ac:dyDescent="0.25">
      <c r="C18" s="76"/>
    </row>
    <row r="19" spans="3:3" ht="14.25" customHeight="1" x14ac:dyDescent="0.25">
      <c r="C19" s="76"/>
    </row>
    <row r="20" spans="3:3" ht="14.25" customHeight="1" x14ac:dyDescent="0.25">
      <c r="C20" s="76"/>
    </row>
    <row r="21" spans="3:3" ht="14.25" customHeight="1" x14ac:dyDescent="0.25">
      <c r="C21" s="76"/>
    </row>
    <row r="22" spans="3:3" ht="14.25" customHeight="1" x14ac:dyDescent="0.25">
      <c r="C22" s="76"/>
    </row>
    <row r="23" spans="3:3" ht="14.25" customHeight="1" x14ac:dyDescent="0.25">
      <c r="C23" s="76"/>
    </row>
    <row r="24" spans="3:3" ht="14.25" customHeight="1" x14ac:dyDescent="0.25">
      <c r="C24" s="76"/>
    </row>
  </sheetData>
  <mergeCells count="4">
    <mergeCell ref="B14:G14"/>
    <mergeCell ref="C6:F6"/>
    <mergeCell ref="G6:G7"/>
    <mergeCell ref="B2: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zoomScaleNormal="100" workbookViewId="0"/>
  </sheetViews>
  <sheetFormatPr baseColWidth="10" defaultRowHeight="12.75" x14ac:dyDescent="0.25"/>
  <cols>
    <col min="1" max="1" width="3" style="2" customWidth="1"/>
    <col min="2" max="2" width="51.140625" style="2" customWidth="1"/>
    <col min="3" max="6" width="14.7109375" style="2" customWidth="1"/>
    <col min="7" max="16384" width="11.42578125" style="2"/>
  </cols>
  <sheetData>
    <row r="2" spans="2:7" x14ac:dyDescent="0.25">
      <c r="B2" s="153" t="s">
        <v>82</v>
      </c>
    </row>
    <row r="3" spans="2:7" x14ac:dyDescent="0.25">
      <c r="B3" s="153"/>
    </row>
    <row r="4" spans="2:7" x14ac:dyDescent="0.25">
      <c r="B4" s="153"/>
      <c r="F4" s="70" t="s">
        <v>36</v>
      </c>
    </row>
    <row r="5" spans="2:7" ht="33" customHeight="1" x14ac:dyDescent="0.25">
      <c r="C5" s="47" t="s">
        <v>7</v>
      </c>
      <c r="D5" s="144" t="s">
        <v>83</v>
      </c>
      <c r="E5" s="47" t="s">
        <v>8</v>
      </c>
      <c r="F5" s="49" t="s">
        <v>9</v>
      </c>
      <c r="G5" s="145"/>
    </row>
    <row r="6" spans="2:7" x14ac:dyDescent="0.25">
      <c r="B6" s="50" t="s">
        <v>4</v>
      </c>
      <c r="C6" s="146">
        <v>22.77</v>
      </c>
      <c r="D6" s="147">
        <v>9.83</v>
      </c>
      <c r="E6" s="146">
        <f>100-(C6+D6+F6)</f>
        <v>34.599999999999994</v>
      </c>
      <c r="F6" s="148">
        <v>32.799999999999997</v>
      </c>
      <c r="G6" s="76"/>
    </row>
    <row r="7" spans="2:7" x14ac:dyDescent="0.25">
      <c r="B7" s="6" t="s">
        <v>2</v>
      </c>
      <c r="C7" s="146">
        <v>19.760000000000002</v>
      </c>
      <c r="D7" s="147">
        <v>6.41</v>
      </c>
      <c r="E7" s="146">
        <f>100-(C7+D7+F7)</f>
        <v>41.03</v>
      </c>
      <c r="F7" s="148">
        <v>32.799999999999997</v>
      </c>
      <c r="G7" s="76"/>
    </row>
    <row r="8" spans="2:7" x14ac:dyDescent="0.25">
      <c r="B8" s="6" t="s">
        <v>5</v>
      </c>
      <c r="C8" s="146">
        <v>8.1300000000000008</v>
      </c>
      <c r="D8" s="147">
        <v>10.15</v>
      </c>
      <c r="E8" s="146">
        <f t="shared" ref="E8:E13" si="0">100-(C8+D8+F8)</f>
        <v>48.92</v>
      </c>
      <c r="F8" s="148">
        <v>32.799999999999997</v>
      </c>
      <c r="G8" s="76"/>
    </row>
    <row r="9" spans="2:7" x14ac:dyDescent="0.25">
      <c r="B9" s="6" t="s">
        <v>81</v>
      </c>
      <c r="C9" s="146">
        <v>7.26</v>
      </c>
      <c r="D9" s="147">
        <v>6.39</v>
      </c>
      <c r="E9" s="146">
        <f t="shared" si="0"/>
        <v>53.550000000000004</v>
      </c>
      <c r="F9" s="148">
        <v>32.799999999999997</v>
      </c>
      <c r="G9" s="76"/>
    </row>
    <row r="10" spans="2:7" x14ac:dyDescent="0.25">
      <c r="B10" s="6" t="s">
        <v>6</v>
      </c>
      <c r="C10" s="146">
        <v>1.65</v>
      </c>
      <c r="D10" s="147">
        <v>1.31</v>
      </c>
      <c r="E10" s="146">
        <f t="shared" si="0"/>
        <v>64.240000000000009</v>
      </c>
      <c r="F10" s="148">
        <v>32.799999999999997</v>
      </c>
      <c r="G10" s="76"/>
    </row>
    <row r="11" spans="2:7" x14ac:dyDescent="0.25">
      <c r="B11" s="6" t="s">
        <v>10</v>
      </c>
      <c r="C11" s="146">
        <v>0.65</v>
      </c>
      <c r="D11" s="147">
        <v>0.87</v>
      </c>
      <c r="E11" s="146">
        <f t="shared" si="0"/>
        <v>65.680000000000007</v>
      </c>
      <c r="F11" s="148">
        <v>32.799999999999997</v>
      </c>
      <c r="G11" s="76"/>
    </row>
    <row r="12" spans="2:7" x14ac:dyDescent="0.25">
      <c r="B12" s="6" t="s">
        <v>11</v>
      </c>
      <c r="C12" s="146">
        <v>0.38</v>
      </c>
      <c r="D12" s="147">
        <v>1.5</v>
      </c>
      <c r="E12" s="146">
        <f t="shared" si="0"/>
        <v>65.319999999999993</v>
      </c>
      <c r="F12" s="148">
        <v>32.799999999999997</v>
      </c>
      <c r="G12" s="76"/>
    </row>
    <row r="13" spans="2:7" x14ac:dyDescent="0.25">
      <c r="B13" s="55" t="s">
        <v>1</v>
      </c>
      <c r="C13" s="149">
        <v>6.59</v>
      </c>
      <c r="D13" s="150">
        <v>10.11</v>
      </c>
      <c r="E13" s="149">
        <f t="shared" si="0"/>
        <v>50.5</v>
      </c>
      <c r="F13" s="151">
        <v>32.799999999999997</v>
      </c>
      <c r="G13" s="76"/>
    </row>
    <row r="14" spans="2:7" x14ac:dyDescent="0.25">
      <c r="C14" s="76"/>
      <c r="D14" s="76"/>
    </row>
    <row r="15" spans="2:7" ht="80.25" customHeight="1" x14ac:dyDescent="0.25">
      <c r="B15" s="165" t="s">
        <v>131</v>
      </c>
      <c r="C15" s="165"/>
      <c r="D15" s="165"/>
      <c r="E15" s="165"/>
      <c r="F15" s="165"/>
    </row>
  </sheetData>
  <mergeCells count="1">
    <mergeCell ref="B15:F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zoomScaleNormal="100" workbookViewId="0"/>
  </sheetViews>
  <sheetFormatPr baseColWidth="10" defaultRowHeight="12.75" x14ac:dyDescent="0.25"/>
  <cols>
    <col min="1" max="1" width="3" style="2" customWidth="1"/>
    <col min="2" max="2" width="39.5703125" style="2" customWidth="1"/>
    <col min="3" max="5" width="17.5703125" style="2" customWidth="1"/>
    <col min="6" max="16384" width="11.42578125" style="2"/>
  </cols>
  <sheetData>
    <row r="2" spans="2:6" x14ac:dyDescent="0.25">
      <c r="B2" s="153" t="s">
        <v>86</v>
      </c>
    </row>
    <row r="3" spans="2:6" x14ac:dyDescent="0.25">
      <c r="B3" s="153"/>
    </row>
    <row r="4" spans="2:6" x14ac:dyDescent="0.25">
      <c r="B4" s="153"/>
      <c r="E4" s="70" t="s">
        <v>36</v>
      </c>
    </row>
    <row r="5" spans="2:6" ht="25.5" customHeight="1" x14ac:dyDescent="0.25">
      <c r="C5" s="47" t="s">
        <v>42</v>
      </c>
      <c r="D5" s="47" t="s">
        <v>87</v>
      </c>
      <c r="E5" s="49" t="s">
        <v>43</v>
      </c>
    </row>
    <row r="6" spans="2:6" x14ac:dyDescent="0.25">
      <c r="B6" s="50" t="s">
        <v>2</v>
      </c>
      <c r="C6" s="136">
        <v>40.21</v>
      </c>
      <c r="D6" s="13">
        <v>5.51</v>
      </c>
      <c r="E6" s="137">
        <f>100-SUM(C6:D6)</f>
        <v>54.28</v>
      </c>
    </row>
    <row r="7" spans="2:6" x14ac:dyDescent="0.25">
      <c r="B7" s="6" t="s">
        <v>84</v>
      </c>
      <c r="C7" s="138">
        <v>24.74</v>
      </c>
      <c r="D7" s="19">
        <v>7.64</v>
      </c>
      <c r="E7" s="139">
        <f t="shared" ref="E7:E14" si="0">100-SUM(C7:D7)</f>
        <v>67.62</v>
      </c>
    </row>
    <row r="8" spans="2:6" x14ac:dyDescent="0.25">
      <c r="B8" s="6" t="s">
        <v>3</v>
      </c>
      <c r="C8" s="138">
        <v>9.9700000000000006</v>
      </c>
      <c r="D8" s="19">
        <v>10.86</v>
      </c>
      <c r="E8" s="139">
        <f t="shared" si="0"/>
        <v>79.17</v>
      </c>
    </row>
    <row r="9" spans="2:6" x14ac:dyDescent="0.25">
      <c r="B9" s="6" t="s">
        <v>4</v>
      </c>
      <c r="C9" s="138">
        <v>3.28</v>
      </c>
      <c r="D9" s="19">
        <v>12.08</v>
      </c>
      <c r="E9" s="139">
        <f t="shared" si="0"/>
        <v>84.64</v>
      </c>
    </row>
    <row r="10" spans="2:6" x14ac:dyDescent="0.25">
      <c r="B10" s="6" t="s">
        <v>85</v>
      </c>
      <c r="C10" s="138">
        <v>2.65</v>
      </c>
      <c r="D10" s="19">
        <v>3.89</v>
      </c>
      <c r="E10" s="139">
        <f t="shared" si="0"/>
        <v>93.46</v>
      </c>
    </row>
    <row r="11" spans="2:6" x14ac:dyDescent="0.25">
      <c r="B11" s="6" t="s">
        <v>12</v>
      </c>
      <c r="C11" s="138">
        <v>0.85</v>
      </c>
      <c r="D11" s="19">
        <v>1.73</v>
      </c>
      <c r="E11" s="139">
        <f t="shared" si="0"/>
        <v>97.42</v>
      </c>
    </row>
    <row r="12" spans="2:6" x14ac:dyDescent="0.25">
      <c r="B12" s="140" t="s">
        <v>40</v>
      </c>
      <c r="C12" s="138">
        <v>1.53</v>
      </c>
      <c r="D12" s="19">
        <v>2.41</v>
      </c>
      <c r="E12" s="139">
        <f t="shared" si="0"/>
        <v>96.06</v>
      </c>
    </row>
    <row r="13" spans="2:6" x14ac:dyDescent="0.25">
      <c r="B13" s="6" t="s">
        <v>41</v>
      </c>
      <c r="C13" s="138">
        <v>2.31</v>
      </c>
      <c r="D13" s="19">
        <v>6.2</v>
      </c>
      <c r="E13" s="139">
        <f t="shared" si="0"/>
        <v>91.49</v>
      </c>
    </row>
    <row r="14" spans="2:6" x14ac:dyDescent="0.25">
      <c r="B14" s="55" t="s">
        <v>1</v>
      </c>
      <c r="C14" s="141">
        <v>14.47</v>
      </c>
      <c r="D14" s="142">
        <v>14.06</v>
      </c>
      <c r="E14" s="143">
        <f t="shared" si="0"/>
        <v>71.47</v>
      </c>
    </row>
    <row r="16" spans="2:6" ht="119.25" customHeight="1" x14ac:dyDescent="0.25">
      <c r="B16" s="156" t="s">
        <v>132</v>
      </c>
      <c r="C16" s="156"/>
      <c r="D16" s="156"/>
      <c r="E16" s="156"/>
      <c r="F16" s="156"/>
    </row>
  </sheetData>
  <mergeCells count="1">
    <mergeCell ref="B16:F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topLeftCell="A10" zoomScaleNormal="100" workbookViewId="0">
      <selection activeCell="B16" sqref="B16"/>
    </sheetView>
  </sheetViews>
  <sheetFormatPr baseColWidth="10" defaultRowHeight="12.75" x14ac:dyDescent="0.25"/>
  <cols>
    <col min="1" max="1" width="3" style="2" customWidth="1"/>
    <col min="2" max="2" width="47.28515625" style="2" customWidth="1"/>
    <col min="3" max="5" width="13" style="2" customWidth="1"/>
    <col min="6" max="6" width="13.85546875" style="2" customWidth="1"/>
    <col min="7" max="7" width="13" style="2" customWidth="1"/>
    <col min="8" max="16384" width="11.42578125" style="2"/>
  </cols>
  <sheetData>
    <row r="2" spans="2:7" ht="12.75" customHeight="1" x14ac:dyDescent="0.25">
      <c r="B2" s="166" t="s">
        <v>88</v>
      </c>
      <c r="C2" s="166"/>
      <c r="D2" s="166"/>
      <c r="E2" s="166"/>
      <c r="F2" s="166"/>
      <c r="G2" s="166"/>
    </row>
    <row r="3" spans="2:7" ht="12.75" hidden="1" customHeight="1" x14ac:dyDescent="0.25">
      <c r="B3" s="166"/>
      <c r="C3" s="166"/>
      <c r="D3" s="166"/>
      <c r="E3" s="166"/>
      <c r="F3" s="166"/>
      <c r="G3" s="166"/>
    </row>
    <row r="4" spans="2:7" x14ac:dyDescent="0.25">
      <c r="B4" s="153"/>
    </row>
    <row r="5" spans="2:7" x14ac:dyDescent="0.25">
      <c r="B5" s="153"/>
      <c r="G5" s="70" t="s">
        <v>36</v>
      </c>
    </row>
    <row r="6" spans="2:7" ht="73.5" customHeight="1" x14ac:dyDescent="0.25">
      <c r="C6" s="116" t="s">
        <v>0</v>
      </c>
      <c r="D6" s="48" t="s">
        <v>65</v>
      </c>
      <c r="E6" s="116" t="s">
        <v>91</v>
      </c>
      <c r="F6" s="117" t="s">
        <v>92</v>
      </c>
      <c r="G6" s="116" t="s">
        <v>44</v>
      </c>
    </row>
    <row r="7" spans="2:7" ht="15" customHeight="1" x14ac:dyDescent="0.25">
      <c r="B7" s="118" t="s">
        <v>46</v>
      </c>
      <c r="C7" s="119">
        <v>43.03</v>
      </c>
      <c r="D7" s="119">
        <v>26.84</v>
      </c>
      <c r="E7" s="119">
        <v>47.27</v>
      </c>
      <c r="F7" s="120">
        <v>66.760000000000005</v>
      </c>
      <c r="G7" s="121">
        <v>39.01</v>
      </c>
    </row>
    <row r="8" spans="2:7" ht="24" customHeight="1" x14ac:dyDescent="0.25">
      <c r="B8" s="122" t="s">
        <v>93</v>
      </c>
      <c r="C8" s="119">
        <v>56.97</v>
      </c>
      <c r="D8" s="119">
        <v>73.16</v>
      </c>
      <c r="E8" s="119">
        <v>52.73</v>
      </c>
      <c r="F8" s="120">
        <v>33.24</v>
      </c>
      <c r="G8" s="121">
        <v>60.99</v>
      </c>
    </row>
    <row r="9" spans="2:7" ht="22.5" customHeight="1" x14ac:dyDescent="0.25">
      <c r="B9" s="123" t="s">
        <v>94</v>
      </c>
      <c r="C9" s="124">
        <v>44.46</v>
      </c>
      <c r="D9" s="125">
        <v>64.36</v>
      </c>
      <c r="E9" s="124">
        <v>34.880000000000003</v>
      </c>
      <c r="F9" s="74">
        <v>10.73</v>
      </c>
      <c r="G9" s="126">
        <v>48.22</v>
      </c>
    </row>
    <row r="10" spans="2:7" ht="12.75" customHeight="1" x14ac:dyDescent="0.25">
      <c r="B10" s="127" t="s">
        <v>134</v>
      </c>
      <c r="C10" s="128">
        <v>21.62</v>
      </c>
      <c r="D10" s="128">
        <v>42.86</v>
      </c>
      <c r="E10" s="128">
        <v>20.43</v>
      </c>
      <c r="F10" s="128">
        <v>5.89</v>
      </c>
      <c r="G10" s="128">
        <v>29.7</v>
      </c>
    </row>
    <row r="11" spans="2:7" ht="11.25" customHeight="1" x14ac:dyDescent="0.25">
      <c r="B11" s="11" t="s">
        <v>135</v>
      </c>
      <c r="C11" s="128">
        <v>26.64</v>
      </c>
      <c r="D11" s="128">
        <v>45.85</v>
      </c>
      <c r="E11" s="128">
        <v>20.07</v>
      </c>
      <c r="F11" s="128">
        <v>5.81</v>
      </c>
      <c r="G11" s="128">
        <v>32.33</v>
      </c>
    </row>
    <row r="12" spans="2:7" ht="12.75" customHeight="1" x14ac:dyDescent="0.25">
      <c r="B12" s="11" t="s">
        <v>136</v>
      </c>
      <c r="C12" s="128">
        <v>15.25</v>
      </c>
      <c r="D12" s="128">
        <v>28.14</v>
      </c>
      <c r="E12" s="128">
        <v>13.43</v>
      </c>
      <c r="F12" s="128">
        <v>4.0999999999999996</v>
      </c>
      <c r="G12" s="128">
        <v>19.79</v>
      </c>
    </row>
    <row r="13" spans="2:7" ht="12.75" customHeight="1" x14ac:dyDescent="0.25">
      <c r="B13" s="11" t="s">
        <v>137</v>
      </c>
      <c r="C13" s="128">
        <v>22.8</v>
      </c>
      <c r="D13" s="128">
        <v>38.979999999999997</v>
      </c>
      <c r="E13" s="128">
        <v>20.04</v>
      </c>
      <c r="F13" s="128">
        <v>5.83</v>
      </c>
      <c r="G13" s="128">
        <v>27.99</v>
      </c>
    </row>
    <row r="14" spans="2:7" ht="12.75" customHeight="1" x14ac:dyDescent="0.25">
      <c r="B14" s="11" t="s">
        <v>138</v>
      </c>
      <c r="C14" s="129">
        <v>13.3</v>
      </c>
      <c r="D14" s="129">
        <v>15.01</v>
      </c>
      <c r="E14" s="129">
        <v>8.51</v>
      </c>
      <c r="F14" s="129">
        <v>2.5</v>
      </c>
      <c r="G14" s="129">
        <v>11.99</v>
      </c>
    </row>
    <row r="15" spans="2:7" ht="23.25" customHeight="1" x14ac:dyDescent="0.25">
      <c r="B15" s="130" t="s">
        <v>47</v>
      </c>
      <c r="C15" s="125">
        <v>38.020000000000003</v>
      </c>
      <c r="D15" s="125">
        <v>49.42</v>
      </c>
      <c r="E15" s="125">
        <v>38.68</v>
      </c>
      <c r="F15" s="131">
        <v>29.4</v>
      </c>
      <c r="G15" s="126">
        <v>42.48</v>
      </c>
    </row>
    <row r="16" spans="2:7" ht="12.75" customHeight="1" x14ac:dyDescent="0.25">
      <c r="B16" s="11" t="s">
        <v>139</v>
      </c>
      <c r="C16" s="128">
        <v>18.03</v>
      </c>
      <c r="D16" s="128">
        <v>21.41</v>
      </c>
      <c r="E16" s="128">
        <v>18.62</v>
      </c>
      <c r="F16" s="128">
        <v>13.37</v>
      </c>
      <c r="G16" s="128">
        <v>19.079999999999998</v>
      </c>
    </row>
    <row r="17" spans="2:7" ht="12.75" customHeight="1" x14ac:dyDescent="0.25">
      <c r="B17" s="11" t="s">
        <v>140</v>
      </c>
      <c r="C17" s="128">
        <v>10.23</v>
      </c>
      <c r="D17" s="128">
        <v>14.73</v>
      </c>
      <c r="E17" s="128">
        <v>10.32</v>
      </c>
      <c r="F17" s="128">
        <v>9.58</v>
      </c>
      <c r="G17" s="128">
        <v>12.38</v>
      </c>
    </row>
    <row r="18" spans="2:7" ht="12.75" customHeight="1" x14ac:dyDescent="0.25">
      <c r="B18" s="11" t="s">
        <v>141</v>
      </c>
      <c r="C18" s="128">
        <v>11.93</v>
      </c>
      <c r="D18" s="128">
        <v>23.35</v>
      </c>
      <c r="E18" s="128">
        <v>12.43</v>
      </c>
      <c r="F18" s="128">
        <v>7.08</v>
      </c>
      <c r="G18" s="128">
        <v>16.940000000000001</v>
      </c>
    </row>
    <row r="19" spans="2:7" ht="12.75" customHeight="1" x14ac:dyDescent="0.25">
      <c r="B19" s="11" t="s">
        <v>142</v>
      </c>
      <c r="C19" s="128">
        <v>6.46</v>
      </c>
      <c r="D19" s="128">
        <v>7.46</v>
      </c>
      <c r="E19" s="128">
        <v>6.79</v>
      </c>
      <c r="F19" s="128">
        <v>2.99</v>
      </c>
      <c r="G19" s="128">
        <v>6.48</v>
      </c>
    </row>
    <row r="20" spans="2:7" ht="12.75" customHeight="1" x14ac:dyDescent="0.25">
      <c r="B20" s="11" t="s">
        <v>143</v>
      </c>
      <c r="C20" s="128">
        <v>15.39</v>
      </c>
      <c r="D20" s="128">
        <v>17.489999999999998</v>
      </c>
      <c r="E20" s="128">
        <v>14.59</v>
      </c>
      <c r="F20" s="128">
        <v>14.22</v>
      </c>
      <c r="G20" s="128">
        <v>16.170000000000002</v>
      </c>
    </row>
    <row r="21" spans="2:7" ht="10.5" customHeight="1" x14ac:dyDescent="0.25">
      <c r="B21" s="127" t="s">
        <v>144</v>
      </c>
      <c r="C21" s="52">
        <v>4.66</v>
      </c>
      <c r="D21" s="52">
        <v>7</v>
      </c>
      <c r="E21" s="52">
        <v>7.31</v>
      </c>
      <c r="F21" s="52">
        <v>5.01</v>
      </c>
      <c r="G21" s="52">
        <v>6.18</v>
      </c>
    </row>
    <row r="22" spans="2:7" x14ac:dyDescent="0.25">
      <c r="B22" s="11" t="s">
        <v>145</v>
      </c>
      <c r="C22" s="52">
        <v>3.27</v>
      </c>
      <c r="D22" s="52">
        <v>7.82</v>
      </c>
      <c r="E22" s="52">
        <v>5.87</v>
      </c>
      <c r="F22" s="52">
        <v>4.4400000000000004</v>
      </c>
      <c r="G22" s="52">
        <v>6.01</v>
      </c>
    </row>
    <row r="23" spans="2:7" x14ac:dyDescent="0.25">
      <c r="B23" s="132" t="s">
        <v>146</v>
      </c>
      <c r="C23" s="57">
        <v>5.43</v>
      </c>
      <c r="D23" s="57">
        <v>6.95</v>
      </c>
      <c r="E23" s="57">
        <v>5.61</v>
      </c>
      <c r="F23" s="57">
        <v>5.55</v>
      </c>
      <c r="G23" s="57">
        <v>6.22</v>
      </c>
    </row>
    <row r="24" spans="2:7" ht="14.25" customHeight="1" x14ac:dyDescent="0.25">
      <c r="B24" s="133" t="s">
        <v>73</v>
      </c>
      <c r="C24" s="134">
        <v>23.82</v>
      </c>
      <c r="D24" s="134">
        <v>49.78</v>
      </c>
      <c r="E24" s="134">
        <v>11.43</v>
      </c>
      <c r="F24" s="135">
        <v>14.97</v>
      </c>
      <c r="G24" s="134">
        <v>100</v>
      </c>
    </row>
    <row r="26" spans="2:7" ht="135" customHeight="1" x14ac:dyDescent="0.25">
      <c r="B26" s="165" t="s">
        <v>95</v>
      </c>
      <c r="C26" s="165"/>
      <c r="D26" s="165"/>
      <c r="E26" s="165"/>
      <c r="F26" s="165"/>
      <c r="G26" s="165"/>
    </row>
  </sheetData>
  <mergeCells count="2">
    <mergeCell ref="B26:G26"/>
    <mergeCell ref="B2: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6"/>
  <sheetViews>
    <sheetView tabSelected="1" topLeftCell="A13" workbookViewId="0">
      <selection activeCell="B19" sqref="B19"/>
    </sheetView>
  </sheetViews>
  <sheetFormatPr baseColWidth="10" defaultRowHeight="12.75" x14ac:dyDescent="0.25"/>
  <cols>
    <col min="1" max="1" width="3" style="77" customWidth="1"/>
    <col min="2" max="2" width="47.7109375" style="77" customWidth="1"/>
    <col min="3" max="5" width="13.5703125" style="77" customWidth="1"/>
    <col min="6" max="6" width="15" style="77" customWidth="1"/>
    <col min="7" max="7" width="13.28515625" style="77" customWidth="1"/>
    <col min="8" max="16384" width="11.42578125" style="77"/>
  </cols>
  <sheetData>
    <row r="2" spans="2:12" ht="6.75" customHeight="1" x14ac:dyDescent="0.25">
      <c r="B2" s="167" t="s">
        <v>96</v>
      </c>
      <c r="C2" s="167"/>
      <c r="D2" s="167"/>
      <c r="E2" s="167"/>
      <c r="F2" s="167"/>
      <c r="G2" s="167"/>
    </row>
    <row r="3" spans="2:12" ht="12.75" customHeight="1" x14ac:dyDescent="0.25">
      <c r="B3" s="167"/>
      <c r="C3" s="167"/>
      <c r="D3" s="167"/>
      <c r="E3" s="167"/>
      <c r="F3" s="167"/>
      <c r="G3" s="167"/>
    </row>
    <row r="4" spans="2:12" ht="12.75" customHeight="1" x14ac:dyDescent="0.25">
      <c r="B4" s="155"/>
      <c r="C4" s="155"/>
      <c r="D4" s="155"/>
      <c r="E4" s="155"/>
      <c r="F4" s="155"/>
      <c r="G4" s="155"/>
    </row>
    <row r="5" spans="2:12" x14ac:dyDescent="0.25">
      <c r="B5" s="154"/>
      <c r="G5" s="78" t="s">
        <v>36</v>
      </c>
    </row>
    <row r="6" spans="2:12" ht="68.25" customHeight="1" x14ac:dyDescent="0.25">
      <c r="C6" s="79" t="s">
        <v>0</v>
      </c>
      <c r="D6" s="48" t="s">
        <v>65</v>
      </c>
      <c r="E6" s="79" t="s">
        <v>69</v>
      </c>
      <c r="F6" s="80" t="s">
        <v>70</v>
      </c>
      <c r="G6" s="79" t="s">
        <v>44</v>
      </c>
    </row>
    <row r="7" spans="2:12" ht="15" customHeight="1" x14ac:dyDescent="0.25">
      <c r="B7" s="96" t="s">
        <v>48</v>
      </c>
      <c r="C7" s="82">
        <v>62.82</v>
      </c>
      <c r="D7" s="82">
        <v>60.49</v>
      </c>
      <c r="E7" s="82">
        <v>69.83</v>
      </c>
      <c r="F7" s="84">
        <v>79.33</v>
      </c>
      <c r="G7" s="97">
        <v>64.930000000000007</v>
      </c>
      <c r="H7" s="98"/>
      <c r="I7" s="98"/>
      <c r="J7" s="98"/>
      <c r="K7" s="98"/>
      <c r="L7" s="98"/>
    </row>
    <row r="8" spans="2:12" ht="22.5" customHeight="1" x14ac:dyDescent="0.25">
      <c r="B8" s="99" t="s">
        <v>97</v>
      </c>
      <c r="C8" s="82">
        <v>37.18</v>
      </c>
      <c r="D8" s="82">
        <v>39.51</v>
      </c>
      <c r="E8" s="82">
        <v>30.17</v>
      </c>
      <c r="F8" s="84">
        <v>20.67</v>
      </c>
      <c r="G8" s="97">
        <v>35.07</v>
      </c>
      <c r="H8" s="98"/>
      <c r="I8" s="98"/>
      <c r="J8" s="98"/>
      <c r="K8" s="98"/>
      <c r="L8" s="98"/>
    </row>
    <row r="9" spans="2:12" ht="14.25" customHeight="1" x14ac:dyDescent="0.25">
      <c r="B9" s="100" t="s">
        <v>49</v>
      </c>
      <c r="C9" s="101">
        <v>28.29</v>
      </c>
      <c r="D9" s="101">
        <v>27.71</v>
      </c>
      <c r="E9" s="102">
        <v>10.29</v>
      </c>
      <c r="F9" s="103">
        <v>3.28</v>
      </c>
      <c r="G9" s="104">
        <v>22.2</v>
      </c>
      <c r="H9" s="98"/>
      <c r="I9" s="98"/>
      <c r="J9" s="98"/>
      <c r="K9" s="98"/>
      <c r="L9" s="98"/>
    </row>
    <row r="10" spans="2:12" ht="12.75" customHeight="1" x14ac:dyDescent="0.25">
      <c r="B10" s="105" t="s">
        <v>134</v>
      </c>
      <c r="C10" s="90">
        <v>11.18</v>
      </c>
      <c r="D10" s="90">
        <v>9.33</v>
      </c>
      <c r="E10" s="90">
        <v>1.72</v>
      </c>
      <c r="F10" s="90">
        <v>1.22</v>
      </c>
      <c r="G10" s="90">
        <v>7.69</v>
      </c>
      <c r="H10" s="98"/>
      <c r="I10" s="98"/>
      <c r="J10" s="98"/>
      <c r="K10" s="98"/>
      <c r="L10" s="98"/>
    </row>
    <row r="11" spans="2:12" ht="11.25" customHeight="1" x14ac:dyDescent="0.25">
      <c r="B11" s="106" t="s">
        <v>135</v>
      </c>
      <c r="C11" s="90">
        <v>8.17</v>
      </c>
      <c r="D11" s="90">
        <v>10.9</v>
      </c>
      <c r="E11" s="90">
        <v>3.02</v>
      </c>
      <c r="F11" s="90">
        <v>0.45</v>
      </c>
      <c r="G11" s="90">
        <v>7.79</v>
      </c>
      <c r="H11" s="98"/>
      <c r="I11" s="98"/>
      <c r="J11" s="98"/>
      <c r="K11" s="98"/>
      <c r="L11" s="98"/>
    </row>
    <row r="12" spans="2:12" ht="12.75" customHeight="1" x14ac:dyDescent="0.25">
      <c r="B12" s="106" t="s">
        <v>136</v>
      </c>
      <c r="C12" s="90">
        <v>4.0999999999999996</v>
      </c>
      <c r="D12" s="90">
        <v>6.51</v>
      </c>
      <c r="E12" s="90">
        <v>2.0299999999999998</v>
      </c>
      <c r="F12" s="90">
        <v>1.1499999999999999</v>
      </c>
      <c r="G12" s="90">
        <v>4.62</v>
      </c>
      <c r="H12" s="98"/>
      <c r="I12" s="98"/>
      <c r="J12" s="98"/>
      <c r="K12" s="98"/>
      <c r="L12" s="98"/>
    </row>
    <row r="13" spans="2:12" ht="12.75" customHeight="1" x14ac:dyDescent="0.25">
      <c r="B13" s="106" t="s">
        <v>137</v>
      </c>
      <c r="C13" s="90">
        <v>11.67</v>
      </c>
      <c r="D13" s="90">
        <v>15.11</v>
      </c>
      <c r="E13" s="90">
        <v>6.48</v>
      </c>
      <c r="F13" s="90">
        <v>1.91</v>
      </c>
      <c r="G13" s="90">
        <v>11.33</v>
      </c>
      <c r="H13" s="98"/>
      <c r="I13" s="98"/>
      <c r="J13" s="98"/>
      <c r="K13" s="98"/>
      <c r="L13" s="98"/>
    </row>
    <row r="14" spans="2:12" ht="12.75" customHeight="1" x14ac:dyDescent="0.25">
      <c r="B14" s="106" t="s">
        <v>138</v>
      </c>
      <c r="C14" s="107">
        <v>7.07</v>
      </c>
      <c r="D14" s="107">
        <v>3.07</v>
      </c>
      <c r="E14" s="107">
        <v>2.88</v>
      </c>
      <c r="F14" s="107">
        <v>0.27</v>
      </c>
      <c r="G14" s="107">
        <v>3.58</v>
      </c>
      <c r="H14" s="98"/>
      <c r="I14" s="98"/>
      <c r="J14" s="98"/>
      <c r="K14" s="98"/>
      <c r="L14" s="98"/>
    </row>
    <row r="15" spans="2:12" ht="13.5" customHeight="1" x14ac:dyDescent="0.25">
      <c r="B15" s="108" t="s">
        <v>50</v>
      </c>
      <c r="C15" s="86">
        <v>18.36</v>
      </c>
      <c r="D15" s="86">
        <v>22.71</v>
      </c>
      <c r="E15" s="86">
        <v>24.91</v>
      </c>
      <c r="F15" s="109">
        <v>19.2</v>
      </c>
      <c r="G15" s="104">
        <v>21.4</v>
      </c>
      <c r="H15" s="98"/>
      <c r="I15" s="98"/>
      <c r="J15" s="98"/>
      <c r="K15" s="98"/>
      <c r="L15" s="98"/>
    </row>
    <row r="16" spans="2:12" ht="12.75" customHeight="1" x14ac:dyDescent="0.25">
      <c r="B16" s="106" t="s">
        <v>139</v>
      </c>
      <c r="C16" s="90">
        <v>6.71</v>
      </c>
      <c r="D16" s="90">
        <v>6.35</v>
      </c>
      <c r="E16" s="90">
        <v>9.65</v>
      </c>
      <c r="F16" s="90">
        <v>6.65</v>
      </c>
      <c r="G16" s="90">
        <v>6.86</v>
      </c>
      <c r="H16" s="98"/>
      <c r="I16" s="98"/>
      <c r="J16" s="98"/>
      <c r="K16" s="98"/>
      <c r="L16" s="98"/>
    </row>
    <row r="17" spans="2:12" ht="21.75" customHeight="1" x14ac:dyDescent="0.25">
      <c r="B17" s="105" t="s">
        <v>140</v>
      </c>
      <c r="C17" s="90">
        <v>4.2</v>
      </c>
      <c r="D17" s="90">
        <v>6.45</v>
      </c>
      <c r="E17" s="90">
        <v>6.38</v>
      </c>
      <c r="F17" s="90">
        <v>6.01</v>
      </c>
      <c r="G17" s="90">
        <v>5.84</v>
      </c>
      <c r="H17" s="98"/>
      <c r="I17" s="98"/>
      <c r="J17" s="98"/>
      <c r="K17" s="98"/>
      <c r="L17" s="98"/>
    </row>
    <row r="18" spans="2:12" ht="12.75" customHeight="1" x14ac:dyDescent="0.25">
      <c r="B18" s="106" t="s">
        <v>141</v>
      </c>
      <c r="C18" s="90">
        <v>5.1100000000000003</v>
      </c>
      <c r="D18" s="90">
        <v>6.46</v>
      </c>
      <c r="E18" s="90">
        <v>6.38</v>
      </c>
      <c r="F18" s="90">
        <v>3.09</v>
      </c>
      <c r="G18" s="90">
        <v>5.63</v>
      </c>
      <c r="H18" s="98"/>
      <c r="I18" s="98"/>
      <c r="J18" s="98"/>
      <c r="K18" s="98"/>
      <c r="L18" s="98"/>
    </row>
    <row r="19" spans="2:12" ht="12.75" customHeight="1" x14ac:dyDescent="0.25">
      <c r="B19" s="106" t="s">
        <v>142</v>
      </c>
      <c r="C19" s="90">
        <v>1.55</v>
      </c>
      <c r="D19" s="90">
        <v>1.07</v>
      </c>
      <c r="E19" s="90">
        <v>1.57</v>
      </c>
      <c r="F19" s="90">
        <v>0.3</v>
      </c>
      <c r="G19" s="90">
        <v>1.1299999999999999</v>
      </c>
      <c r="H19" s="98"/>
      <c r="I19" s="98"/>
      <c r="J19" s="98"/>
      <c r="K19" s="98"/>
      <c r="L19" s="98"/>
    </row>
    <row r="20" spans="2:12" ht="12.75" customHeight="1" x14ac:dyDescent="0.25">
      <c r="B20" s="106" t="s">
        <v>143</v>
      </c>
      <c r="C20" s="90">
        <v>8.0399999999999991</v>
      </c>
      <c r="D20" s="90">
        <v>8.65</v>
      </c>
      <c r="E20" s="90">
        <v>13.07</v>
      </c>
      <c r="F20" s="90">
        <v>10.88</v>
      </c>
      <c r="G20" s="90">
        <v>9.34</v>
      </c>
      <c r="H20" s="98"/>
      <c r="I20" s="98"/>
      <c r="J20" s="98"/>
      <c r="K20" s="98"/>
      <c r="L20" s="98"/>
    </row>
    <row r="21" spans="2:12" ht="10.5" customHeight="1" x14ac:dyDescent="0.25">
      <c r="B21" s="105" t="s">
        <v>144</v>
      </c>
      <c r="C21" s="92">
        <v>2.79</v>
      </c>
      <c r="D21" s="92">
        <v>3.26</v>
      </c>
      <c r="E21" s="92">
        <v>3.16</v>
      </c>
      <c r="F21" s="92">
        <v>2.23</v>
      </c>
      <c r="G21" s="92">
        <v>2.98</v>
      </c>
      <c r="H21" s="98"/>
      <c r="I21" s="98"/>
      <c r="J21" s="98"/>
      <c r="K21" s="98"/>
      <c r="L21" s="98"/>
    </row>
    <row r="22" spans="2:12" x14ac:dyDescent="0.25">
      <c r="B22" s="106" t="s">
        <v>145</v>
      </c>
      <c r="C22" s="92">
        <v>1.28</v>
      </c>
      <c r="D22" s="92">
        <v>2.37</v>
      </c>
      <c r="E22" s="90">
        <v>1.97</v>
      </c>
      <c r="F22" s="92">
        <v>0.59</v>
      </c>
      <c r="G22" s="92">
        <v>1.8</v>
      </c>
      <c r="H22" s="98"/>
      <c r="I22" s="98"/>
      <c r="J22" s="98"/>
      <c r="K22" s="98"/>
      <c r="L22" s="98"/>
    </row>
    <row r="23" spans="2:12" x14ac:dyDescent="0.25">
      <c r="B23" s="110" t="s">
        <v>146</v>
      </c>
      <c r="C23" s="111">
        <v>2.3199999999999998</v>
      </c>
      <c r="D23" s="111">
        <v>2.52</v>
      </c>
      <c r="E23" s="111">
        <v>2.56</v>
      </c>
      <c r="F23" s="111">
        <v>1.69</v>
      </c>
      <c r="G23" s="111">
        <v>2.35</v>
      </c>
      <c r="H23" s="98"/>
      <c r="I23" s="98"/>
      <c r="J23" s="98"/>
      <c r="K23" s="98"/>
      <c r="L23" s="98"/>
    </row>
    <row r="24" spans="2:12" ht="14.25" customHeight="1" x14ac:dyDescent="0.25">
      <c r="B24" s="112" t="s">
        <v>73</v>
      </c>
      <c r="C24" s="113">
        <v>23.82</v>
      </c>
      <c r="D24" s="113">
        <v>49.78</v>
      </c>
      <c r="E24" s="113">
        <v>11.43</v>
      </c>
      <c r="F24" s="114">
        <v>14.97</v>
      </c>
      <c r="G24" s="113">
        <v>100</v>
      </c>
      <c r="I24" s="115"/>
    </row>
    <row r="26" spans="2:12" ht="152.25" customHeight="1" x14ac:dyDescent="0.25">
      <c r="B26" s="168" t="s">
        <v>98</v>
      </c>
      <c r="C26" s="168"/>
      <c r="D26" s="168"/>
      <c r="E26" s="168"/>
      <c r="F26" s="168"/>
      <c r="G26" s="168"/>
    </row>
  </sheetData>
  <mergeCells count="2">
    <mergeCell ref="B2:G3"/>
    <mergeCell ref="B26:G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topLeftCell="A7" zoomScaleNormal="100" workbookViewId="0">
      <selection activeCell="B18" sqref="B18:G18"/>
    </sheetView>
  </sheetViews>
  <sheetFormatPr baseColWidth="10" defaultRowHeight="12.75" x14ac:dyDescent="0.25"/>
  <cols>
    <col min="1" max="1" width="3" style="2" customWidth="1"/>
    <col min="2" max="2" width="45" style="2" customWidth="1"/>
    <col min="3" max="3" width="12.7109375" style="2" customWidth="1"/>
    <col min="4" max="4" width="13.7109375" style="2" customWidth="1"/>
    <col min="5" max="5" width="12.7109375" style="2" customWidth="1"/>
    <col min="6" max="7" width="14" style="2" customWidth="1"/>
    <col min="8" max="16384" width="11.42578125" style="2"/>
  </cols>
  <sheetData>
    <row r="2" spans="2:7" ht="12.75" customHeight="1" x14ac:dyDescent="0.25">
      <c r="B2" s="167" t="s">
        <v>127</v>
      </c>
      <c r="C2" s="167"/>
      <c r="D2" s="167"/>
      <c r="E2" s="167"/>
      <c r="F2" s="167"/>
      <c r="G2" s="77"/>
    </row>
    <row r="3" spans="2:7" ht="12.75" customHeight="1" x14ac:dyDescent="0.25">
      <c r="B3" s="167"/>
      <c r="C3" s="167"/>
      <c r="D3" s="167"/>
      <c r="E3" s="167"/>
      <c r="F3" s="167"/>
      <c r="G3" s="77"/>
    </row>
    <row r="4" spans="2:7" x14ac:dyDescent="0.25">
      <c r="B4" s="154"/>
      <c r="C4" s="77"/>
      <c r="D4" s="77"/>
      <c r="E4" s="77"/>
      <c r="F4" s="77"/>
      <c r="G4" s="77"/>
    </row>
    <row r="5" spans="2:7" x14ac:dyDescent="0.25">
      <c r="B5" s="154"/>
      <c r="C5" s="77"/>
      <c r="D5" s="77"/>
      <c r="E5" s="77"/>
      <c r="F5" s="77"/>
      <c r="G5" s="78" t="s">
        <v>36</v>
      </c>
    </row>
    <row r="6" spans="2:7" ht="63.75" customHeight="1" x14ac:dyDescent="0.25">
      <c r="B6" s="154"/>
      <c r="C6" s="79" t="s">
        <v>0</v>
      </c>
      <c r="D6" s="48" t="s">
        <v>65</v>
      </c>
      <c r="E6" s="79" t="s">
        <v>69</v>
      </c>
      <c r="F6" s="80" t="s">
        <v>70</v>
      </c>
      <c r="G6" s="79" t="s">
        <v>44</v>
      </c>
    </row>
    <row r="7" spans="2:7" ht="13.5" customHeight="1" x14ac:dyDescent="0.25">
      <c r="B7" s="81" t="s">
        <v>51</v>
      </c>
      <c r="C7" s="82">
        <v>82.82</v>
      </c>
      <c r="D7" s="83">
        <v>85.11</v>
      </c>
      <c r="E7" s="82">
        <v>93.38</v>
      </c>
      <c r="F7" s="84">
        <v>96.93</v>
      </c>
      <c r="G7" s="82">
        <v>87.28</v>
      </c>
    </row>
    <row r="8" spans="2:7" ht="14.25" customHeight="1" x14ac:dyDescent="0.25">
      <c r="B8" s="85" t="s">
        <v>52</v>
      </c>
      <c r="C8" s="86">
        <v>17.18</v>
      </c>
      <c r="D8" s="87">
        <v>14.89</v>
      </c>
      <c r="E8" s="86">
        <v>6.62</v>
      </c>
      <c r="F8" s="88">
        <v>3.07</v>
      </c>
      <c r="G8" s="88">
        <v>12.72</v>
      </c>
    </row>
    <row r="9" spans="2:7" ht="13.5" customHeight="1" x14ac:dyDescent="0.25">
      <c r="B9" s="89" t="s">
        <v>130</v>
      </c>
      <c r="C9" s="90">
        <v>5.31</v>
      </c>
      <c r="D9" s="90">
        <v>6.16</v>
      </c>
      <c r="E9" s="90">
        <v>1.28</v>
      </c>
      <c r="F9" s="90">
        <v>0.82</v>
      </c>
      <c r="G9" s="90">
        <v>4.5999999999999996</v>
      </c>
    </row>
    <row r="10" spans="2:7" ht="25.5" customHeight="1" x14ac:dyDescent="0.25">
      <c r="B10" s="91" t="s">
        <v>27</v>
      </c>
      <c r="C10" s="90">
        <v>2.0499999999999998</v>
      </c>
      <c r="D10" s="90">
        <v>3.41</v>
      </c>
      <c r="E10" s="90">
        <v>1.35</v>
      </c>
      <c r="F10" s="90">
        <v>0.19</v>
      </c>
      <c r="G10" s="90">
        <v>2.37</v>
      </c>
    </row>
    <row r="11" spans="2:7" ht="15.75" customHeight="1" x14ac:dyDescent="0.25">
      <c r="B11" s="91" t="s">
        <v>24</v>
      </c>
      <c r="C11" s="90">
        <v>6.72</v>
      </c>
      <c r="D11" s="90">
        <v>3.62</v>
      </c>
      <c r="E11" s="90">
        <v>1.32</v>
      </c>
      <c r="F11" s="90">
        <v>0.42</v>
      </c>
      <c r="G11" s="90">
        <v>3.62</v>
      </c>
    </row>
    <row r="12" spans="2:7" ht="13.5" customHeight="1" x14ac:dyDescent="0.25">
      <c r="B12" s="89" t="s">
        <v>99</v>
      </c>
      <c r="C12" s="90">
        <v>8.32</v>
      </c>
      <c r="D12" s="90">
        <v>6.55</v>
      </c>
      <c r="E12" s="90">
        <v>3.15</v>
      </c>
      <c r="F12" s="90">
        <v>0.84</v>
      </c>
      <c r="G12" s="90">
        <v>5.72</v>
      </c>
    </row>
    <row r="13" spans="2:7" ht="13.5" customHeight="1" x14ac:dyDescent="0.25">
      <c r="B13" s="89" t="s">
        <v>25</v>
      </c>
      <c r="C13" s="90">
        <v>2.8</v>
      </c>
      <c r="D13" s="90">
        <v>2.89</v>
      </c>
      <c r="E13" s="90">
        <v>1.82</v>
      </c>
      <c r="F13" s="90">
        <v>1.72</v>
      </c>
      <c r="G13" s="90">
        <v>2.57</v>
      </c>
    </row>
    <row r="14" spans="2:7" ht="13.5" customHeight="1" x14ac:dyDescent="0.25">
      <c r="B14" s="89" t="s">
        <v>100</v>
      </c>
      <c r="C14" s="90">
        <v>0.88</v>
      </c>
      <c r="D14" s="90">
        <v>1.45</v>
      </c>
      <c r="E14" s="90">
        <v>0.23</v>
      </c>
      <c r="F14" s="90">
        <v>0</v>
      </c>
      <c r="G14" s="90">
        <v>0.96</v>
      </c>
    </row>
    <row r="15" spans="2:7" ht="13.5" customHeight="1" x14ac:dyDescent="0.25">
      <c r="B15" s="91" t="s">
        <v>26</v>
      </c>
      <c r="C15" s="92">
        <v>2.2400000000000002</v>
      </c>
      <c r="D15" s="92">
        <v>1.1599999999999999</v>
      </c>
      <c r="E15" s="92">
        <v>0.89</v>
      </c>
      <c r="F15" s="92">
        <v>0.4</v>
      </c>
      <c r="G15" s="92">
        <v>1.27</v>
      </c>
    </row>
    <row r="16" spans="2:7" ht="14.25" customHeight="1" x14ac:dyDescent="0.25">
      <c r="B16" s="93" t="s">
        <v>73</v>
      </c>
      <c r="C16" s="94">
        <v>23.82</v>
      </c>
      <c r="D16" s="94">
        <v>49.78</v>
      </c>
      <c r="E16" s="94">
        <v>11.43</v>
      </c>
      <c r="F16" s="95">
        <v>14.97</v>
      </c>
      <c r="G16" s="94">
        <v>100</v>
      </c>
    </row>
    <row r="17" spans="2:7" x14ac:dyDescent="0.25">
      <c r="B17" s="77"/>
      <c r="C17" s="77"/>
      <c r="D17" s="77"/>
      <c r="E17" s="77"/>
      <c r="F17" s="77"/>
      <c r="G17" s="77"/>
    </row>
    <row r="18" spans="2:7" ht="116.25" customHeight="1" x14ac:dyDescent="0.25">
      <c r="B18" s="168" t="s">
        <v>101</v>
      </c>
      <c r="C18" s="168"/>
      <c r="D18" s="168"/>
      <c r="E18" s="168"/>
      <c r="F18" s="168"/>
      <c r="G18" s="168"/>
    </row>
  </sheetData>
  <mergeCells count="2">
    <mergeCell ref="B18:G18"/>
    <mergeCell ref="B2:F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zoomScaleNormal="100" workbookViewId="0"/>
  </sheetViews>
  <sheetFormatPr baseColWidth="10" defaultRowHeight="12.75" x14ac:dyDescent="0.25"/>
  <cols>
    <col min="1" max="1" width="3" style="2" customWidth="1"/>
    <col min="2" max="2" width="38" style="2" customWidth="1"/>
    <col min="3" max="4" width="19.42578125" style="2" customWidth="1"/>
    <col min="5" max="5" width="17.42578125" style="2" customWidth="1"/>
    <col min="6" max="16384" width="11.42578125" style="2"/>
  </cols>
  <sheetData>
    <row r="2" spans="2:7" x14ac:dyDescent="0.25">
      <c r="B2" s="153" t="s">
        <v>108</v>
      </c>
    </row>
    <row r="3" spans="2:7" ht="11.25" customHeight="1" x14ac:dyDescent="0.25">
      <c r="B3" s="153"/>
    </row>
    <row r="4" spans="2:7" x14ac:dyDescent="0.25">
      <c r="E4" s="70" t="s">
        <v>36</v>
      </c>
    </row>
    <row r="5" spans="2:7" ht="45" customHeight="1" x14ac:dyDescent="0.25">
      <c r="B5" s="71" t="s">
        <v>71</v>
      </c>
      <c r="C5" s="47" t="s">
        <v>38</v>
      </c>
      <c r="D5" s="47" t="s">
        <v>39</v>
      </c>
      <c r="E5" s="47" t="s">
        <v>37</v>
      </c>
    </row>
    <row r="6" spans="2:7" x14ac:dyDescent="0.25">
      <c r="B6" s="72" t="s">
        <v>54</v>
      </c>
      <c r="C6" s="73">
        <v>15.47</v>
      </c>
      <c r="D6" s="52">
        <v>49.62</v>
      </c>
      <c r="E6" s="74">
        <v>23.82</v>
      </c>
    </row>
    <row r="7" spans="2:7" x14ac:dyDescent="0.25">
      <c r="B7" s="11" t="s">
        <v>102</v>
      </c>
      <c r="C7" s="73">
        <v>9.33</v>
      </c>
      <c r="D7" s="52">
        <v>21.46</v>
      </c>
      <c r="E7" s="74">
        <v>12.3</v>
      </c>
    </row>
    <row r="8" spans="2:7" x14ac:dyDescent="0.25">
      <c r="B8" s="16" t="s">
        <v>53</v>
      </c>
      <c r="C8" s="73">
        <v>6.41</v>
      </c>
      <c r="D8" s="52">
        <v>13.54</v>
      </c>
      <c r="E8" s="74">
        <v>8.16</v>
      </c>
    </row>
    <row r="9" spans="2:7" ht="13.5" x14ac:dyDescent="0.25">
      <c r="B9" s="17" t="s">
        <v>63</v>
      </c>
      <c r="C9" s="73">
        <v>56.26</v>
      </c>
      <c r="D9" s="52">
        <v>29.74</v>
      </c>
      <c r="E9" s="74">
        <v>49.78</v>
      </c>
    </row>
    <row r="10" spans="2:7" ht="40.5" customHeight="1" x14ac:dyDescent="0.25">
      <c r="B10" s="75" t="s">
        <v>103</v>
      </c>
      <c r="C10" s="73">
        <v>12.93</v>
      </c>
      <c r="D10" s="52">
        <v>6.78</v>
      </c>
      <c r="E10" s="74">
        <v>11.43</v>
      </c>
    </row>
    <row r="11" spans="2:7" ht="26.25" customHeight="1" x14ac:dyDescent="0.25">
      <c r="B11" s="75" t="s">
        <v>128</v>
      </c>
      <c r="C11" s="73">
        <v>15.33</v>
      </c>
      <c r="D11" s="52">
        <v>13.87</v>
      </c>
      <c r="E11" s="74">
        <v>14.97</v>
      </c>
    </row>
    <row r="12" spans="2:7" ht="17.25" customHeight="1" x14ac:dyDescent="0.25">
      <c r="B12" s="23" t="s">
        <v>73</v>
      </c>
      <c r="C12" s="24">
        <v>75.510000000000005</v>
      </c>
      <c r="D12" s="25">
        <v>24.49</v>
      </c>
      <c r="E12" s="60">
        <v>100</v>
      </c>
      <c r="G12" s="76"/>
    </row>
    <row r="14" spans="2:7" ht="123.75" customHeight="1" x14ac:dyDescent="0.25">
      <c r="B14" s="156" t="s">
        <v>104</v>
      </c>
      <c r="C14" s="156"/>
      <c r="D14" s="156"/>
      <c r="E14" s="156"/>
    </row>
  </sheetData>
  <mergeCells count="1">
    <mergeCell ref="B14:E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heetViews>
  <sheetFormatPr baseColWidth="10" defaultRowHeight="12.75" x14ac:dyDescent="0.25"/>
  <cols>
    <col min="1" max="1" width="3" style="2" customWidth="1"/>
    <col min="2" max="2" width="49.7109375" style="2" customWidth="1"/>
    <col min="3" max="3" width="9.7109375" style="2" customWidth="1"/>
    <col min="4" max="5" width="14.7109375" style="2" customWidth="1"/>
    <col min="6" max="6" width="15.85546875" style="2" customWidth="1"/>
    <col min="7" max="7" width="17.140625" style="2" customWidth="1"/>
    <col min="8" max="16384" width="11.42578125" style="2"/>
  </cols>
  <sheetData>
    <row r="2" spans="2:5" x14ac:dyDescent="0.25">
      <c r="B2" s="153" t="s">
        <v>109</v>
      </c>
    </row>
    <row r="3" spans="2:5" x14ac:dyDescent="0.25">
      <c r="B3" s="153"/>
    </row>
    <row r="4" spans="2:5" ht="13.5" customHeight="1" x14ac:dyDescent="0.25">
      <c r="C4" s="26" t="s">
        <v>55</v>
      </c>
    </row>
    <row r="5" spans="2:5" ht="15" customHeight="1" x14ac:dyDescent="0.25">
      <c r="B5" s="65" t="s">
        <v>58</v>
      </c>
      <c r="C5" s="66"/>
    </row>
    <row r="6" spans="2:5" ht="13.5" customHeight="1" x14ac:dyDescent="0.25">
      <c r="B6" s="67" t="s">
        <v>21</v>
      </c>
      <c r="C6" s="62">
        <v>36.94</v>
      </c>
    </row>
    <row r="7" spans="2:5" ht="13.5" customHeight="1" x14ac:dyDescent="0.25">
      <c r="B7" s="67" t="s">
        <v>22</v>
      </c>
      <c r="C7" s="62">
        <v>34.44</v>
      </c>
    </row>
    <row r="8" spans="2:5" ht="13.5" customHeight="1" x14ac:dyDescent="0.25">
      <c r="B8" s="67" t="s">
        <v>45</v>
      </c>
      <c r="C8" s="62">
        <v>19.079999999999998</v>
      </c>
      <c r="E8" s="68"/>
    </row>
    <row r="9" spans="2:5" ht="13.5" customHeight="1" x14ac:dyDescent="0.25">
      <c r="B9" s="67" t="s">
        <v>105</v>
      </c>
      <c r="C9" s="52">
        <v>55.93</v>
      </c>
      <c r="E9" s="68"/>
    </row>
    <row r="10" spans="2:5" ht="13.5" customHeight="1" x14ac:dyDescent="0.25">
      <c r="B10" s="67" t="s">
        <v>23</v>
      </c>
      <c r="C10" s="52">
        <v>54.56</v>
      </c>
    </row>
    <row r="11" spans="2:5" ht="13.5" customHeight="1" x14ac:dyDescent="0.25">
      <c r="B11" s="69" t="s">
        <v>106</v>
      </c>
      <c r="C11" s="63">
        <v>36.68</v>
      </c>
    </row>
    <row r="13" spans="2:5" ht="69.75" customHeight="1" x14ac:dyDescent="0.25">
      <c r="B13" s="165" t="s">
        <v>107</v>
      </c>
      <c r="C13" s="165"/>
      <c r="D13" s="165"/>
      <c r="E13" s="165"/>
    </row>
  </sheetData>
  <mergeCells count="1">
    <mergeCell ref="B13:E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workbookViewId="0"/>
  </sheetViews>
  <sheetFormatPr baseColWidth="10" defaultRowHeight="12.75" x14ac:dyDescent="0.25"/>
  <cols>
    <col min="1" max="1" width="3" style="2" customWidth="1"/>
    <col min="2" max="2" width="53" style="2" customWidth="1"/>
    <col min="3" max="5" width="17" style="2" customWidth="1"/>
    <col min="6" max="6" width="12.7109375" style="2" customWidth="1"/>
    <col min="7" max="7" width="14" style="2" customWidth="1"/>
    <col min="8" max="16384" width="11.42578125" style="2"/>
  </cols>
  <sheetData>
    <row r="2" spans="2:5" ht="12.75" customHeight="1" x14ac:dyDescent="0.25">
      <c r="B2" s="166" t="s">
        <v>111</v>
      </c>
      <c r="C2" s="166"/>
      <c r="D2" s="166"/>
      <c r="E2" s="166"/>
    </row>
    <row r="3" spans="2:5" ht="12.75" customHeight="1" x14ac:dyDescent="0.25">
      <c r="B3" s="166"/>
      <c r="C3" s="166"/>
      <c r="D3" s="166"/>
      <c r="E3" s="166"/>
    </row>
    <row r="4" spans="2:5" x14ac:dyDescent="0.25">
      <c r="B4" s="153"/>
    </row>
    <row r="5" spans="2:5" x14ac:dyDescent="0.25">
      <c r="B5" s="153"/>
      <c r="E5" s="26" t="s">
        <v>55</v>
      </c>
    </row>
    <row r="6" spans="2:5" ht="74.25" customHeight="1" x14ac:dyDescent="0.25">
      <c r="B6" s="153"/>
      <c r="C6" s="61" t="s">
        <v>0</v>
      </c>
      <c r="D6" s="48" t="s">
        <v>65</v>
      </c>
      <c r="E6" s="47" t="s">
        <v>68</v>
      </c>
    </row>
    <row r="7" spans="2:5" x14ac:dyDescent="0.25">
      <c r="B7" s="50" t="s">
        <v>28</v>
      </c>
      <c r="C7" s="51">
        <v>50.89</v>
      </c>
      <c r="D7" s="51">
        <v>60.14</v>
      </c>
      <c r="E7" s="52">
        <v>55.83</v>
      </c>
    </row>
    <row r="8" spans="2:5" x14ac:dyDescent="0.25">
      <c r="B8" s="6" t="s">
        <v>29</v>
      </c>
      <c r="C8" s="51">
        <v>5.66</v>
      </c>
      <c r="D8" s="51">
        <v>6.84</v>
      </c>
      <c r="E8" s="62">
        <v>7.27</v>
      </c>
    </row>
    <row r="9" spans="2:5" x14ac:dyDescent="0.25">
      <c r="B9" s="6" t="s">
        <v>35</v>
      </c>
      <c r="C9" s="51">
        <v>7.02</v>
      </c>
      <c r="D9" s="51">
        <v>10.06</v>
      </c>
      <c r="E9" s="62">
        <v>8.66</v>
      </c>
    </row>
    <row r="10" spans="2:5" x14ac:dyDescent="0.25">
      <c r="B10" s="6" t="s">
        <v>30</v>
      </c>
      <c r="C10" s="51">
        <v>3.75</v>
      </c>
      <c r="D10" s="51">
        <v>4.71</v>
      </c>
      <c r="E10" s="62">
        <v>4.18</v>
      </c>
    </row>
    <row r="11" spans="2:5" x14ac:dyDescent="0.25">
      <c r="B11" s="6" t="s">
        <v>31</v>
      </c>
      <c r="C11" s="51">
        <v>5.08</v>
      </c>
      <c r="D11" s="51">
        <v>3.07</v>
      </c>
      <c r="E11" s="62">
        <v>3.91</v>
      </c>
    </row>
    <row r="12" spans="2:5" x14ac:dyDescent="0.25">
      <c r="B12" s="6" t="s">
        <v>32</v>
      </c>
      <c r="C12" s="51">
        <v>1.52</v>
      </c>
      <c r="D12" s="51">
        <v>1.7</v>
      </c>
      <c r="E12" s="62">
        <v>1.52</v>
      </c>
    </row>
    <row r="13" spans="2:5" x14ac:dyDescent="0.25">
      <c r="B13" s="6" t="s">
        <v>33</v>
      </c>
      <c r="C13" s="51">
        <v>11.45</v>
      </c>
      <c r="D13" s="51">
        <v>6.94</v>
      </c>
      <c r="E13" s="62">
        <v>8.65</v>
      </c>
    </row>
    <row r="14" spans="2:5" x14ac:dyDescent="0.25">
      <c r="B14" s="6" t="s">
        <v>57</v>
      </c>
      <c r="C14" s="51">
        <v>4</v>
      </c>
      <c r="D14" s="51">
        <v>3.05</v>
      </c>
      <c r="E14" s="62">
        <v>3.43</v>
      </c>
    </row>
    <row r="15" spans="2:5" x14ac:dyDescent="0.25">
      <c r="B15" s="6" t="s">
        <v>56</v>
      </c>
      <c r="C15" s="51">
        <v>0.49</v>
      </c>
      <c r="D15" s="51">
        <v>0.15</v>
      </c>
      <c r="E15" s="62">
        <v>0.24</v>
      </c>
    </row>
    <row r="16" spans="2:5" ht="25.5" x14ac:dyDescent="0.25">
      <c r="B16" s="22" t="s">
        <v>110</v>
      </c>
      <c r="C16" s="51">
        <v>6.46</v>
      </c>
      <c r="D16" s="51">
        <v>4.5</v>
      </c>
      <c r="E16" s="62">
        <v>5.33</v>
      </c>
    </row>
    <row r="17" spans="2:7" x14ac:dyDescent="0.25">
      <c r="B17" s="55" t="s">
        <v>34</v>
      </c>
      <c r="C17" s="56">
        <v>22.66</v>
      </c>
      <c r="D17" s="56">
        <v>14.5</v>
      </c>
      <c r="E17" s="63">
        <v>17.25</v>
      </c>
    </row>
    <row r="18" spans="2:7" ht="25.5" customHeight="1" x14ac:dyDescent="0.25">
      <c r="B18" s="23" t="s">
        <v>112</v>
      </c>
      <c r="C18" s="59">
        <v>30.35</v>
      </c>
      <c r="D18" s="25">
        <v>62.13</v>
      </c>
      <c r="E18" s="60">
        <v>100</v>
      </c>
    </row>
    <row r="20" spans="2:7" ht="105.75" customHeight="1" x14ac:dyDescent="0.25">
      <c r="B20" s="165" t="s">
        <v>113</v>
      </c>
      <c r="C20" s="165"/>
      <c r="D20" s="165"/>
      <c r="E20" s="165"/>
      <c r="F20" s="165"/>
      <c r="G20" s="64"/>
    </row>
  </sheetData>
  <mergeCells count="2">
    <mergeCell ref="B20:F20"/>
    <mergeCell ref="B2: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Tableau 1</vt:lpstr>
      <vt:lpstr>Graphique 1</vt:lpstr>
      <vt:lpstr>Graphique 2</vt:lpstr>
      <vt:lpstr>Tableau 2</vt:lpstr>
      <vt:lpstr>Tableau 3</vt:lpstr>
      <vt:lpstr>Tableau 4</vt:lpstr>
      <vt:lpstr>Tableau complémentaire A</vt:lpstr>
      <vt:lpstr>Tableau complémentaire B</vt:lpstr>
      <vt:lpstr>Tableau complémentaire C</vt:lpstr>
      <vt:lpstr>Tableau complémentaire D</vt:lpstr>
      <vt:lpstr>Tableau complémentaire E</vt:lpstr>
      <vt:lpstr>Tableau complémentaire 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2023-01-18T10:02:40Z</dcterms:modified>
</cp:coreProperties>
</file>