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wmf" ContentType="image/x-wmf"/>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731"/>
  <workbookPr defaultThemeVersion="124226"/>
  <mc:AlternateContent xmlns:mc="http://schemas.openxmlformats.org/markup-compatibility/2006">
    <mc:Choice Requires="x15">
      <x15ac:absPath xmlns:x15ac="http://schemas.microsoft.com/office/spreadsheetml/2010/11/ac" url="C:\Users\emili\OneDrive\Documents\DREES\DREES\Panoramas\Minima 2023\Excels\"/>
    </mc:Choice>
  </mc:AlternateContent>
  <xr:revisionPtr revIDLastSave="0" documentId="13_ncr:1_{82F56723-A549-4818-A057-70A2955F5F00}" xr6:coauthVersionLast="47" xr6:coauthVersionMax="47" xr10:uidLastSave="{00000000-0000-0000-0000-000000000000}"/>
  <bookViews>
    <workbookView xWindow="-110" yWindow="-110" windowWidth="19420" windowHeight="10300" activeTab="3" xr2:uid="{00000000-000D-0000-FFFF-FFFF00000000}"/>
  </bookViews>
  <sheets>
    <sheet name=" Schéma 1" sheetId="16" r:id="rId1"/>
    <sheet name="Tableau 1" sheetId="23" r:id="rId2"/>
    <sheet name="Graphique 1" sheetId="26" r:id="rId3"/>
    <sheet name="Tableau complémentaire" sheetId="27" r:id="rId4"/>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198" i="16" l="1"/>
  <c r="D198" i="16" s="1"/>
  <c r="E198" i="16" s="1"/>
  <c r="F198" i="16" s="1"/>
  <c r="C197" i="16"/>
  <c r="D197" i="16" s="1"/>
  <c r="E197" i="16" s="1"/>
  <c r="F197" i="16" s="1"/>
  <c r="C196" i="16"/>
  <c r="D196" i="16" s="1"/>
  <c r="E196" i="16" s="1"/>
  <c r="F196" i="16" s="1"/>
  <c r="C195" i="16"/>
  <c r="D195" i="16" s="1"/>
  <c r="E195" i="16" s="1"/>
  <c r="F195" i="16" s="1"/>
  <c r="C194" i="16"/>
  <c r="D194" i="16" s="1"/>
  <c r="E194" i="16" s="1"/>
  <c r="F194" i="16" s="1"/>
  <c r="C193" i="16"/>
  <c r="D193" i="16" s="1"/>
  <c r="E193" i="16" s="1"/>
  <c r="F193" i="16" s="1"/>
  <c r="C192" i="16"/>
  <c r="D192" i="16" s="1"/>
  <c r="E192" i="16" s="1"/>
  <c r="F192" i="16" s="1"/>
  <c r="C191" i="16"/>
  <c r="D191" i="16" s="1"/>
  <c r="E191" i="16" s="1"/>
  <c r="F191" i="16" s="1"/>
  <c r="C190" i="16"/>
  <c r="D190" i="16" s="1"/>
  <c r="E190" i="16" s="1"/>
  <c r="F190" i="16" s="1"/>
  <c r="C189" i="16"/>
  <c r="D189" i="16" s="1"/>
  <c r="E189" i="16" s="1"/>
  <c r="F189" i="16" s="1"/>
  <c r="C188" i="16"/>
  <c r="D188" i="16" s="1"/>
  <c r="E188" i="16" s="1"/>
  <c r="F188" i="16" s="1"/>
  <c r="C187" i="16"/>
  <c r="D187" i="16" s="1"/>
  <c r="E187" i="16" s="1"/>
  <c r="F187" i="16" s="1"/>
  <c r="C186" i="16"/>
  <c r="D186" i="16" s="1"/>
  <c r="E186" i="16" s="1"/>
  <c r="F186" i="16" s="1"/>
  <c r="C185" i="16"/>
  <c r="D185" i="16" s="1"/>
  <c r="E185" i="16" s="1"/>
  <c r="F185" i="16" s="1"/>
  <c r="C184" i="16"/>
  <c r="D184" i="16" s="1"/>
  <c r="E184" i="16" s="1"/>
  <c r="F184" i="16" s="1"/>
  <c r="C183" i="16"/>
  <c r="D183" i="16" s="1"/>
  <c r="E183" i="16" s="1"/>
  <c r="F183" i="16" s="1"/>
  <c r="C182" i="16"/>
  <c r="D182" i="16" s="1"/>
  <c r="E182" i="16" s="1"/>
  <c r="F182" i="16" s="1"/>
  <c r="C181" i="16"/>
  <c r="D181" i="16" s="1"/>
  <c r="E181" i="16" s="1"/>
  <c r="F181" i="16" s="1"/>
  <c r="C180" i="16"/>
  <c r="D180" i="16" s="1"/>
  <c r="E180" i="16" s="1"/>
  <c r="F180" i="16" s="1"/>
  <c r="C179" i="16"/>
  <c r="D179" i="16" s="1"/>
  <c r="E179" i="16" s="1"/>
  <c r="F179" i="16" s="1"/>
  <c r="C178" i="16"/>
  <c r="D178" i="16" s="1"/>
  <c r="E178" i="16" s="1"/>
  <c r="F178" i="16" s="1"/>
  <c r="C177" i="16"/>
  <c r="D177" i="16" s="1"/>
  <c r="E177" i="16" s="1"/>
  <c r="F177" i="16" s="1"/>
  <c r="C176" i="16"/>
  <c r="D176" i="16" s="1"/>
  <c r="E176" i="16" s="1"/>
  <c r="F176" i="16" s="1"/>
  <c r="C175" i="16"/>
  <c r="D175" i="16" s="1"/>
  <c r="E175" i="16" s="1"/>
  <c r="F175" i="16" s="1"/>
  <c r="C174" i="16"/>
  <c r="D174" i="16" s="1"/>
  <c r="E174" i="16" s="1"/>
  <c r="F174" i="16" s="1"/>
  <c r="C173" i="16"/>
  <c r="D173" i="16" s="1"/>
  <c r="E173" i="16" s="1"/>
  <c r="F173" i="16" s="1"/>
  <c r="C172" i="16"/>
  <c r="D172" i="16" s="1"/>
  <c r="E172" i="16" s="1"/>
  <c r="F172" i="16" s="1"/>
  <c r="C171" i="16"/>
  <c r="D171" i="16" s="1"/>
  <c r="E171" i="16" s="1"/>
  <c r="F171" i="16" s="1"/>
  <c r="C170" i="16"/>
  <c r="D170" i="16" s="1"/>
  <c r="E170" i="16" s="1"/>
  <c r="F170" i="16" s="1"/>
  <c r="C169" i="16"/>
  <c r="D169" i="16" s="1"/>
  <c r="E169" i="16" s="1"/>
  <c r="F169" i="16" s="1"/>
  <c r="C168" i="16"/>
  <c r="D168" i="16" s="1"/>
  <c r="E168" i="16" s="1"/>
  <c r="F168" i="16" s="1"/>
  <c r="C167" i="16"/>
  <c r="D167" i="16" s="1"/>
  <c r="E167" i="16" s="1"/>
  <c r="F167" i="16" s="1"/>
  <c r="C166" i="16"/>
  <c r="D166" i="16" s="1"/>
  <c r="E166" i="16" s="1"/>
  <c r="F166" i="16" s="1"/>
  <c r="C165" i="16"/>
  <c r="D165" i="16" s="1"/>
  <c r="E165" i="16" s="1"/>
  <c r="F165" i="16" s="1"/>
  <c r="C164" i="16"/>
  <c r="D164" i="16" s="1"/>
  <c r="E164" i="16" s="1"/>
  <c r="F164" i="16" s="1"/>
  <c r="C163" i="16"/>
  <c r="D163" i="16" s="1"/>
  <c r="E163" i="16" s="1"/>
  <c r="F163" i="16" s="1"/>
  <c r="C162" i="16"/>
  <c r="D162" i="16" s="1"/>
  <c r="E162" i="16" s="1"/>
  <c r="F162" i="16" s="1"/>
  <c r="C161" i="16"/>
  <c r="D161" i="16" s="1"/>
  <c r="E161" i="16" s="1"/>
  <c r="F161" i="16" s="1"/>
  <c r="C160" i="16"/>
  <c r="D160" i="16" s="1"/>
  <c r="E160" i="16" s="1"/>
  <c r="F160" i="16" s="1"/>
  <c r="C159" i="16"/>
  <c r="D159" i="16" s="1"/>
  <c r="E159" i="16" s="1"/>
  <c r="F159" i="16" s="1"/>
  <c r="C158" i="16"/>
  <c r="D158" i="16" s="1"/>
  <c r="E158" i="16" s="1"/>
  <c r="F158" i="16" s="1"/>
  <c r="C157" i="16"/>
  <c r="D157" i="16" s="1"/>
  <c r="E157" i="16" s="1"/>
  <c r="F157" i="16" s="1"/>
  <c r="C156" i="16"/>
  <c r="D156" i="16" s="1"/>
  <c r="E156" i="16" s="1"/>
  <c r="F156" i="16" s="1"/>
  <c r="C155" i="16"/>
  <c r="D155" i="16" s="1"/>
  <c r="E155" i="16" s="1"/>
  <c r="F155" i="16" s="1"/>
  <c r="C154" i="16"/>
  <c r="D154" i="16" s="1"/>
  <c r="E154" i="16" s="1"/>
  <c r="F154" i="16" s="1"/>
  <c r="C153" i="16"/>
  <c r="D153" i="16" s="1"/>
  <c r="E153" i="16" s="1"/>
  <c r="F153" i="16" s="1"/>
  <c r="C152" i="16"/>
  <c r="D152" i="16" s="1"/>
  <c r="E152" i="16" s="1"/>
  <c r="F152" i="16" s="1"/>
  <c r="C151" i="16"/>
  <c r="D151" i="16" s="1"/>
  <c r="E151" i="16" s="1"/>
  <c r="F151" i="16" s="1"/>
  <c r="C150" i="16"/>
  <c r="D150" i="16" s="1"/>
  <c r="E150" i="16" s="1"/>
  <c r="F150" i="16" s="1"/>
  <c r="C149" i="16"/>
  <c r="D149" i="16" s="1"/>
  <c r="E149" i="16" s="1"/>
  <c r="F149" i="16" s="1"/>
  <c r="C148" i="16"/>
  <c r="D148" i="16" s="1"/>
  <c r="E148" i="16" s="1"/>
  <c r="F148" i="16" s="1"/>
  <c r="C147" i="16"/>
  <c r="D147" i="16" s="1"/>
  <c r="E147" i="16" s="1"/>
  <c r="F147" i="16" s="1"/>
  <c r="C146" i="16"/>
  <c r="D146" i="16" s="1"/>
  <c r="E146" i="16" s="1"/>
  <c r="F146" i="16" s="1"/>
  <c r="C145" i="16"/>
  <c r="D145" i="16" s="1"/>
  <c r="E145" i="16" s="1"/>
  <c r="F145" i="16" s="1"/>
  <c r="C144" i="16"/>
  <c r="D144" i="16" s="1"/>
  <c r="E144" i="16" s="1"/>
  <c r="F144" i="16" s="1"/>
  <c r="C143" i="16"/>
  <c r="D143" i="16" s="1"/>
  <c r="E143" i="16" s="1"/>
  <c r="F143" i="16" s="1"/>
  <c r="C142" i="16"/>
  <c r="D142" i="16" s="1"/>
  <c r="E142" i="16" s="1"/>
  <c r="F142" i="16" s="1"/>
  <c r="C141" i="16"/>
  <c r="D141" i="16" s="1"/>
  <c r="E141" i="16" s="1"/>
  <c r="F141" i="16" s="1"/>
  <c r="C140" i="16"/>
  <c r="D140" i="16" s="1"/>
  <c r="E140" i="16" s="1"/>
  <c r="F140" i="16" s="1"/>
  <c r="C139" i="16"/>
  <c r="D139" i="16" s="1"/>
  <c r="E139" i="16" s="1"/>
  <c r="F139" i="16" s="1"/>
  <c r="C138" i="16"/>
  <c r="D138" i="16" s="1"/>
  <c r="E138" i="16" s="1"/>
  <c r="F138" i="16" s="1"/>
  <c r="C137" i="16"/>
  <c r="D137" i="16" s="1"/>
  <c r="E137" i="16" s="1"/>
  <c r="F137" i="16" s="1"/>
  <c r="C136" i="16"/>
  <c r="D136" i="16" s="1"/>
  <c r="E136" i="16" s="1"/>
  <c r="F136" i="16" s="1"/>
  <c r="C135" i="16"/>
  <c r="D135" i="16" s="1"/>
  <c r="E135" i="16" s="1"/>
  <c r="F135" i="16" s="1"/>
  <c r="C134" i="16"/>
  <c r="D134" i="16" s="1"/>
  <c r="E134" i="16" s="1"/>
  <c r="F134" i="16" s="1"/>
  <c r="C133" i="16"/>
  <c r="D133" i="16" s="1"/>
  <c r="E133" i="16" s="1"/>
  <c r="F133" i="16" s="1"/>
  <c r="C132" i="16"/>
  <c r="D132" i="16" s="1"/>
  <c r="E132" i="16" s="1"/>
  <c r="F132" i="16" s="1"/>
  <c r="C131" i="16"/>
  <c r="D131" i="16" s="1"/>
  <c r="E131" i="16" s="1"/>
  <c r="F131" i="16" s="1"/>
  <c r="C130" i="16"/>
  <c r="D130" i="16" s="1"/>
  <c r="E130" i="16" s="1"/>
  <c r="F130" i="16" s="1"/>
  <c r="C129" i="16"/>
  <c r="D129" i="16" s="1"/>
  <c r="E129" i="16" s="1"/>
  <c r="F129" i="16" s="1"/>
  <c r="C128" i="16"/>
  <c r="D128" i="16" s="1"/>
  <c r="E128" i="16" s="1"/>
  <c r="F128" i="16" s="1"/>
  <c r="C127" i="16"/>
  <c r="D127" i="16" s="1"/>
  <c r="E127" i="16" s="1"/>
  <c r="F127" i="16" s="1"/>
  <c r="C126" i="16"/>
  <c r="D126" i="16" s="1"/>
  <c r="E126" i="16" s="1"/>
  <c r="F126" i="16" s="1"/>
  <c r="C125" i="16"/>
  <c r="D125" i="16" s="1"/>
  <c r="E125" i="16" s="1"/>
  <c r="F125" i="16" s="1"/>
  <c r="C124" i="16"/>
  <c r="D124" i="16" s="1"/>
  <c r="E124" i="16" s="1"/>
  <c r="F124" i="16" s="1"/>
  <c r="C123" i="16"/>
  <c r="D123" i="16" s="1"/>
  <c r="E123" i="16" s="1"/>
  <c r="F123" i="16" s="1"/>
  <c r="C122" i="16"/>
  <c r="D122" i="16" s="1"/>
  <c r="E122" i="16" s="1"/>
  <c r="F122" i="16" s="1"/>
  <c r="C121" i="16"/>
  <c r="D121" i="16" s="1"/>
  <c r="E121" i="16" s="1"/>
  <c r="F121" i="16" s="1"/>
  <c r="C120" i="16"/>
  <c r="D120" i="16" s="1"/>
  <c r="E120" i="16" s="1"/>
  <c r="F120" i="16" s="1"/>
  <c r="C119" i="16"/>
  <c r="D119" i="16" s="1"/>
  <c r="E119" i="16" s="1"/>
  <c r="F119" i="16" s="1"/>
  <c r="C118" i="16"/>
  <c r="D118" i="16" s="1"/>
  <c r="E118" i="16" s="1"/>
  <c r="F118" i="16" s="1"/>
  <c r="C117" i="16"/>
  <c r="D117" i="16" s="1"/>
  <c r="E117" i="16" s="1"/>
  <c r="F117" i="16" s="1"/>
  <c r="C116" i="16"/>
  <c r="D116" i="16" s="1"/>
  <c r="E116" i="16" s="1"/>
  <c r="F116" i="16" s="1"/>
  <c r="C115" i="16"/>
  <c r="D115" i="16" s="1"/>
  <c r="E115" i="16" s="1"/>
  <c r="F115" i="16" s="1"/>
  <c r="C114" i="16"/>
  <c r="D114" i="16" s="1"/>
  <c r="E114" i="16" s="1"/>
  <c r="F114" i="16" s="1"/>
  <c r="C113" i="16"/>
  <c r="D113" i="16" s="1"/>
  <c r="E113" i="16" s="1"/>
  <c r="F113" i="16" s="1"/>
  <c r="C112" i="16"/>
  <c r="D112" i="16" s="1"/>
  <c r="E112" i="16" s="1"/>
  <c r="F112" i="16" s="1"/>
  <c r="C111" i="16"/>
  <c r="D111" i="16" s="1"/>
  <c r="E111" i="16" s="1"/>
  <c r="F111" i="16" s="1"/>
  <c r="C110" i="16"/>
  <c r="D110" i="16" s="1"/>
  <c r="E110" i="16" s="1"/>
  <c r="F110" i="16" s="1"/>
  <c r="C109" i="16"/>
  <c r="D109" i="16" s="1"/>
  <c r="E109" i="16" s="1"/>
  <c r="F109" i="16" s="1"/>
  <c r="C108" i="16"/>
  <c r="D108" i="16" s="1"/>
  <c r="E108" i="16" s="1"/>
  <c r="F108" i="16" s="1"/>
  <c r="C107" i="16"/>
  <c r="D107" i="16" s="1"/>
  <c r="E107" i="16" s="1"/>
  <c r="F107" i="16" s="1"/>
  <c r="C106" i="16"/>
  <c r="D106" i="16" s="1"/>
  <c r="E106" i="16" s="1"/>
  <c r="F106" i="16" s="1"/>
  <c r="C105" i="16"/>
  <c r="D105" i="16" s="1"/>
  <c r="E105" i="16" s="1"/>
  <c r="F105" i="16" s="1"/>
  <c r="C104" i="16"/>
  <c r="D104" i="16" s="1"/>
  <c r="E104" i="16" s="1"/>
  <c r="F104" i="16" s="1"/>
  <c r="C103" i="16"/>
  <c r="D103" i="16" s="1"/>
  <c r="E103" i="16" s="1"/>
  <c r="F103" i="16" s="1"/>
  <c r="C102" i="16"/>
  <c r="D102" i="16" s="1"/>
  <c r="E102" i="16" s="1"/>
  <c r="F102" i="16" s="1"/>
  <c r="C101" i="16"/>
  <c r="D101" i="16" s="1"/>
  <c r="E101" i="16" s="1"/>
  <c r="F101" i="16" s="1"/>
  <c r="D100" i="16"/>
  <c r="E100" i="16" s="1"/>
  <c r="F100" i="16" s="1"/>
  <c r="C100" i="16"/>
  <c r="C99" i="16"/>
  <c r="D99" i="16" s="1"/>
  <c r="E99" i="16" s="1"/>
  <c r="F99" i="16" s="1"/>
  <c r="C98" i="16"/>
  <c r="D98" i="16" s="1"/>
  <c r="E98" i="16" s="1"/>
  <c r="F98" i="16" s="1"/>
  <c r="C97" i="16"/>
  <c r="D97" i="16" s="1"/>
  <c r="E97" i="16" s="1"/>
  <c r="F97" i="16" s="1"/>
  <c r="C96" i="16"/>
  <c r="D96" i="16" s="1"/>
  <c r="E96" i="16" s="1"/>
  <c r="F96" i="16" s="1"/>
  <c r="C95" i="16"/>
  <c r="D95" i="16" s="1"/>
  <c r="E95" i="16" s="1"/>
  <c r="F95" i="16" s="1"/>
  <c r="C94" i="16"/>
  <c r="D94" i="16" s="1"/>
  <c r="E94" i="16" s="1"/>
  <c r="F94" i="16" s="1"/>
  <c r="C93" i="16"/>
  <c r="D93" i="16" s="1"/>
  <c r="E93" i="16" s="1"/>
  <c r="F93" i="16" s="1"/>
  <c r="C92" i="16"/>
  <c r="D92" i="16" s="1"/>
  <c r="E92" i="16" s="1"/>
  <c r="F92" i="16" s="1"/>
  <c r="C91" i="16"/>
  <c r="D91" i="16" s="1"/>
  <c r="E91" i="16" s="1"/>
  <c r="F91" i="16" s="1"/>
  <c r="C90" i="16"/>
  <c r="D90" i="16" s="1"/>
  <c r="E90" i="16" s="1"/>
  <c r="F90" i="16" s="1"/>
  <c r="C89" i="16"/>
  <c r="D89" i="16" s="1"/>
  <c r="E89" i="16" s="1"/>
  <c r="F89" i="16" s="1"/>
  <c r="C88" i="16"/>
  <c r="D88" i="16" s="1"/>
  <c r="E88" i="16" s="1"/>
  <c r="F88" i="16" s="1"/>
  <c r="C87" i="16"/>
  <c r="D87" i="16" s="1"/>
  <c r="E87" i="16" s="1"/>
  <c r="F87" i="16" s="1"/>
  <c r="C86" i="16"/>
  <c r="D86" i="16" s="1"/>
  <c r="E86" i="16" s="1"/>
  <c r="F86" i="16" s="1"/>
  <c r="C85" i="16"/>
  <c r="D85" i="16" s="1"/>
  <c r="E85" i="16" s="1"/>
  <c r="F85" i="16" s="1"/>
  <c r="C84" i="16"/>
  <c r="D84" i="16" s="1"/>
  <c r="E84" i="16" s="1"/>
  <c r="F84" i="16" s="1"/>
  <c r="C83" i="16"/>
  <c r="D83" i="16" s="1"/>
  <c r="E83" i="16" s="1"/>
  <c r="F83" i="16" s="1"/>
  <c r="C82" i="16"/>
  <c r="D82" i="16" s="1"/>
  <c r="E82" i="16" s="1"/>
  <c r="F82" i="16" s="1"/>
  <c r="C81" i="16"/>
  <c r="D81" i="16" s="1"/>
  <c r="E81" i="16" s="1"/>
  <c r="F81" i="16" s="1"/>
  <c r="C80" i="16"/>
  <c r="D80" i="16" s="1"/>
  <c r="E80" i="16" s="1"/>
  <c r="F80" i="16" s="1"/>
  <c r="C79" i="16"/>
  <c r="D79" i="16" s="1"/>
  <c r="E79" i="16" s="1"/>
  <c r="F79" i="16" s="1"/>
  <c r="C78" i="16"/>
  <c r="D78" i="16" s="1"/>
  <c r="E78" i="16" s="1"/>
  <c r="F78" i="16" s="1"/>
  <c r="C77" i="16"/>
  <c r="D77" i="16" s="1"/>
  <c r="E77" i="16" s="1"/>
  <c r="F77" i="16" s="1"/>
  <c r="C76" i="16"/>
  <c r="D76" i="16" s="1"/>
  <c r="E76" i="16" s="1"/>
  <c r="F76" i="16" s="1"/>
  <c r="C75" i="16"/>
  <c r="D75" i="16" s="1"/>
  <c r="E75" i="16" s="1"/>
  <c r="F75" i="16" s="1"/>
  <c r="C74" i="16"/>
  <c r="D74" i="16" s="1"/>
  <c r="E74" i="16" s="1"/>
  <c r="F74" i="16" s="1"/>
  <c r="C73" i="16"/>
  <c r="D73" i="16" s="1"/>
  <c r="E73" i="16" s="1"/>
  <c r="F73" i="16" s="1"/>
  <c r="C72" i="16"/>
  <c r="D72" i="16" s="1"/>
  <c r="E72" i="16" s="1"/>
  <c r="F72" i="16" s="1"/>
  <c r="C71" i="16"/>
  <c r="D71" i="16" s="1"/>
  <c r="E71" i="16" s="1"/>
  <c r="F71" i="16" s="1"/>
  <c r="C70" i="16"/>
  <c r="D70" i="16" s="1"/>
  <c r="E70" i="16" s="1"/>
  <c r="F70" i="16" s="1"/>
  <c r="C69" i="16"/>
  <c r="D69" i="16" s="1"/>
  <c r="E69" i="16" s="1"/>
  <c r="F69" i="16" s="1"/>
  <c r="C68" i="16"/>
  <c r="D68" i="16" s="1"/>
  <c r="E68" i="16" s="1"/>
  <c r="F68" i="16" s="1"/>
  <c r="C67" i="16"/>
  <c r="D67" i="16" s="1"/>
  <c r="E67" i="16" s="1"/>
  <c r="F67" i="16" s="1"/>
  <c r="C66" i="16"/>
  <c r="D66" i="16" s="1"/>
  <c r="E66" i="16" s="1"/>
  <c r="F66" i="16" s="1"/>
  <c r="C65" i="16"/>
  <c r="D65" i="16" s="1"/>
  <c r="E65" i="16" s="1"/>
  <c r="F65" i="16" s="1"/>
  <c r="C64" i="16"/>
  <c r="D64" i="16" s="1"/>
  <c r="E64" i="16" s="1"/>
  <c r="F64" i="16" s="1"/>
  <c r="C63" i="16"/>
  <c r="D63" i="16" s="1"/>
  <c r="E63" i="16" s="1"/>
  <c r="F63" i="16" s="1"/>
  <c r="C62" i="16"/>
  <c r="D62" i="16" s="1"/>
  <c r="E62" i="16" s="1"/>
  <c r="F62" i="16" s="1"/>
  <c r="C61" i="16"/>
  <c r="D61" i="16" s="1"/>
  <c r="E61" i="16" s="1"/>
  <c r="F61" i="16" s="1"/>
  <c r="C60" i="16"/>
  <c r="D60" i="16" s="1"/>
  <c r="E60" i="16" s="1"/>
  <c r="F60" i="16" s="1"/>
  <c r="C59" i="16"/>
  <c r="D59" i="16" s="1"/>
  <c r="E59" i="16" s="1"/>
  <c r="F59" i="16" s="1"/>
  <c r="C58" i="16"/>
  <c r="D58" i="16" s="1"/>
  <c r="E58" i="16" s="1"/>
  <c r="F58" i="16" s="1"/>
  <c r="C57" i="16"/>
  <c r="D57" i="16" s="1"/>
  <c r="E57" i="16" s="1"/>
  <c r="F57" i="16" s="1"/>
  <c r="C56" i="16"/>
  <c r="D56" i="16" s="1"/>
  <c r="E56" i="16" s="1"/>
  <c r="F56" i="16" s="1"/>
  <c r="C55" i="16"/>
  <c r="D55" i="16" s="1"/>
  <c r="E55" i="16" s="1"/>
  <c r="F55" i="16" s="1"/>
  <c r="C54" i="16"/>
  <c r="D54" i="16" s="1"/>
  <c r="E54" i="16" s="1"/>
  <c r="F54" i="16" s="1"/>
  <c r="C53" i="16"/>
  <c r="D53" i="16" s="1"/>
  <c r="E53" i="16" s="1"/>
  <c r="F53" i="16" s="1"/>
  <c r="C52" i="16"/>
  <c r="D52" i="16" s="1"/>
  <c r="E52" i="16" s="1"/>
  <c r="F52" i="16" s="1"/>
  <c r="C51" i="16"/>
  <c r="D51" i="16" s="1"/>
  <c r="E51" i="16" s="1"/>
  <c r="F51" i="16" s="1"/>
  <c r="C50" i="16"/>
  <c r="D50" i="16" s="1"/>
  <c r="E50" i="16" s="1"/>
  <c r="F50" i="16" s="1"/>
  <c r="C49" i="16"/>
  <c r="D49" i="16" s="1"/>
  <c r="E49" i="16" s="1"/>
  <c r="F49" i="16" s="1"/>
  <c r="C48" i="16"/>
  <c r="D48" i="16" s="1"/>
  <c r="E48" i="16" s="1"/>
  <c r="F48" i="16" s="1"/>
  <c r="C47" i="16"/>
  <c r="D47" i="16" s="1"/>
  <c r="E47" i="16" s="1"/>
  <c r="F47" i="16" s="1"/>
  <c r="C46" i="16"/>
  <c r="D46" i="16" s="1"/>
  <c r="E46" i="16" s="1"/>
  <c r="F46" i="16" s="1"/>
  <c r="C45" i="16"/>
  <c r="D45" i="16" s="1"/>
  <c r="E45" i="16" s="1"/>
  <c r="F45" i="16" s="1"/>
  <c r="D44" i="16"/>
  <c r="E44" i="16" s="1"/>
  <c r="F44" i="16" s="1"/>
  <c r="C44" i="16"/>
  <c r="C43" i="16"/>
  <c r="D43" i="16" s="1"/>
  <c r="E43" i="16" s="1"/>
  <c r="F43" i="16" s="1"/>
  <c r="C42" i="16"/>
  <c r="D42" i="16" s="1"/>
  <c r="E42" i="16" s="1"/>
  <c r="F42" i="16" s="1"/>
  <c r="C41" i="16"/>
  <c r="D41" i="16" s="1"/>
  <c r="E41" i="16" s="1"/>
  <c r="F41" i="16" s="1"/>
  <c r="C40" i="16"/>
  <c r="D40" i="16" s="1"/>
  <c r="E40" i="16" s="1"/>
  <c r="F40" i="16" s="1"/>
  <c r="C39" i="16"/>
  <c r="D39" i="16" s="1"/>
  <c r="E39" i="16" s="1"/>
  <c r="F39" i="16" s="1"/>
  <c r="C38" i="16"/>
  <c r="D38" i="16" s="1"/>
  <c r="E38" i="16" s="1"/>
  <c r="F38" i="16" s="1"/>
  <c r="C37" i="16"/>
  <c r="D37" i="16" s="1"/>
  <c r="E37" i="16" s="1"/>
  <c r="F37" i="16" s="1"/>
  <c r="C36" i="16"/>
  <c r="D36" i="16" s="1"/>
  <c r="E36" i="16" s="1"/>
  <c r="F36" i="16" s="1"/>
  <c r="C35" i="16"/>
  <c r="D35" i="16" s="1"/>
  <c r="E35" i="16" s="1"/>
  <c r="F35" i="16" s="1"/>
  <c r="C34" i="16"/>
  <c r="D34" i="16" s="1"/>
  <c r="E34" i="16" s="1"/>
  <c r="F34" i="16" s="1"/>
  <c r="C33" i="16"/>
  <c r="D33" i="16" s="1"/>
  <c r="E33" i="16" s="1"/>
  <c r="F33" i="16" s="1"/>
  <c r="C32" i="16"/>
  <c r="D32" i="16" s="1"/>
  <c r="E32" i="16" s="1"/>
  <c r="F32" i="16" s="1"/>
  <c r="C31" i="16"/>
  <c r="D31" i="16" s="1"/>
  <c r="E31" i="16" s="1"/>
  <c r="F31" i="16" s="1"/>
  <c r="C30" i="16"/>
  <c r="D30" i="16" s="1"/>
  <c r="E30" i="16" s="1"/>
  <c r="F30" i="16" s="1"/>
  <c r="C29" i="16"/>
  <c r="D29" i="16" s="1"/>
  <c r="E29" i="16" s="1"/>
  <c r="F29" i="16" s="1"/>
  <c r="C28" i="16"/>
  <c r="D28" i="16" s="1"/>
  <c r="E28" i="16" s="1"/>
  <c r="F28" i="16" s="1"/>
  <c r="C27" i="16"/>
  <c r="D27" i="16" s="1"/>
  <c r="E27" i="16" s="1"/>
  <c r="F27" i="16" s="1"/>
  <c r="C26" i="16"/>
  <c r="D26" i="16" s="1"/>
  <c r="E26" i="16" s="1"/>
  <c r="F26" i="16" s="1"/>
  <c r="C25" i="16"/>
  <c r="D25" i="16" s="1"/>
  <c r="E25" i="16" s="1"/>
  <c r="F25" i="16" s="1"/>
  <c r="C24" i="16"/>
  <c r="D24" i="16" s="1"/>
  <c r="E24" i="16" s="1"/>
  <c r="F24" i="16" s="1"/>
  <c r="C23" i="16"/>
  <c r="D23" i="16" s="1"/>
  <c r="E23" i="16" s="1"/>
  <c r="F23" i="16" s="1"/>
  <c r="C22" i="16"/>
  <c r="D22" i="16" s="1"/>
  <c r="E22" i="16" s="1"/>
  <c r="F22" i="16" s="1"/>
  <c r="C21" i="16"/>
  <c r="D21" i="16" s="1"/>
  <c r="E21" i="16" s="1"/>
  <c r="F21" i="16" s="1"/>
  <c r="C20" i="16"/>
  <c r="D20" i="16" s="1"/>
  <c r="E20" i="16" s="1"/>
  <c r="F20" i="16" s="1"/>
  <c r="C19" i="16"/>
  <c r="D19" i="16" s="1"/>
  <c r="E19" i="16" s="1"/>
  <c r="F19" i="16" s="1"/>
  <c r="C18" i="16"/>
  <c r="D18" i="16" s="1"/>
  <c r="E18" i="16" s="1"/>
  <c r="F18" i="16" s="1"/>
  <c r="C17" i="16"/>
  <c r="D17" i="16" s="1"/>
  <c r="E17" i="16" s="1"/>
  <c r="F17" i="16" s="1"/>
  <c r="C16" i="16"/>
  <c r="D16" i="16" s="1"/>
  <c r="E16" i="16" s="1"/>
  <c r="F16" i="16" s="1"/>
  <c r="C15" i="16"/>
  <c r="D15" i="16" s="1"/>
  <c r="E15" i="16" s="1"/>
  <c r="F15" i="16" s="1"/>
  <c r="C14" i="16"/>
  <c r="D14" i="16" s="1"/>
  <c r="E14" i="16" s="1"/>
  <c r="F14" i="16" s="1"/>
  <c r="C13" i="16"/>
  <c r="D13" i="16" s="1"/>
  <c r="E13" i="16" s="1"/>
  <c r="F13" i="16" s="1"/>
  <c r="C12" i="16"/>
  <c r="D12" i="16" s="1"/>
  <c r="E12" i="16" s="1"/>
  <c r="F12" i="16" s="1"/>
  <c r="C11" i="16"/>
  <c r="D11" i="16" s="1"/>
  <c r="E11" i="16" s="1"/>
  <c r="F11" i="16" s="1"/>
  <c r="C10" i="16"/>
  <c r="D10" i="16" s="1"/>
  <c r="E10" i="16" s="1"/>
  <c r="F10" i="16" s="1"/>
  <c r="C9" i="16"/>
  <c r="D9" i="16" s="1"/>
  <c r="E9" i="16" s="1"/>
  <c r="F9" i="16" s="1"/>
  <c r="C8" i="16"/>
  <c r="D8" i="16" s="1"/>
  <c r="E8" i="16" s="1"/>
  <c r="F8" i="16" s="1"/>
  <c r="C7" i="16"/>
  <c r="D7" i="16" s="1"/>
  <c r="E7" i="16" s="1"/>
  <c r="F7" i="16" s="1"/>
  <c r="C6" i="16"/>
  <c r="D6" i="16" s="1"/>
  <c r="E6" i="16" s="1"/>
  <c r="F6" i="16" s="1"/>
  <c r="D5" i="16"/>
  <c r="E5" i="16" s="1"/>
  <c r="F5" i="16" s="1"/>
  <c r="C5" i="16"/>
  <c r="E3" i="16"/>
</calcChain>
</file>

<file path=xl/sharedStrings.xml><?xml version="1.0" encoding="utf-8"?>
<sst xmlns="http://schemas.openxmlformats.org/spreadsheetml/2006/main" count="235" uniqueCount="234">
  <si>
    <t>Sexe</t>
  </si>
  <si>
    <t>Situation familiale</t>
  </si>
  <si>
    <t>Âge</t>
  </si>
  <si>
    <t>En couple</t>
  </si>
  <si>
    <t>60 à 64 ans</t>
  </si>
  <si>
    <t>65 à 69 ans</t>
  </si>
  <si>
    <t>70 à 74 ans</t>
  </si>
  <si>
    <t>75 à 79 ans</t>
  </si>
  <si>
    <t>80 à 84 ans</t>
  </si>
  <si>
    <t>85 à 89 ans</t>
  </si>
  <si>
    <t>90 ans ou plus</t>
  </si>
  <si>
    <t xml:space="preserve"> En %</t>
  </si>
  <si>
    <t>Homme</t>
  </si>
  <si>
    <t>Femme</t>
  </si>
  <si>
    <t>Montant forfaitaire :</t>
  </si>
  <si>
    <t>RA</t>
  </si>
  <si>
    <t>Montant allocation</t>
  </si>
  <si>
    <t>Allocataires du minimum vieillesse</t>
  </si>
  <si>
    <t>Effectifs (en nombre)</t>
  </si>
  <si>
    <t>France
métropolitaine</t>
  </si>
  <si>
    <t xml:space="preserve">Ensemble de la population âgée de 60 ans ou plus </t>
  </si>
  <si>
    <t>Caractéristiques</t>
  </si>
  <si>
    <t>Seul</t>
  </si>
  <si>
    <t>Graphique 1. Évolution du nombre d’allocataires du minimum vieillesse (depuis 1960) et de leur part parmi la population âgée de 60 ans ou plus (depuis 1990)</t>
  </si>
  <si>
    <t>Revenu garanti</t>
  </si>
  <si>
    <t>Part d’allocataires parmi la population âgée de 60 ans ou plus (échelle de droite) [en %]</t>
  </si>
  <si>
    <t>Nombre d’allocataires (échelle de gauche)
[en milliers]</t>
  </si>
  <si>
    <r>
      <t>Schéma 1. Revenu mensuel garanti, hors intéressement, pour une personne seule, selon ses ressources, au 1</t>
    </r>
    <r>
      <rPr>
        <b/>
        <vertAlign val="superscript"/>
        <sz val="8"/>
        <rFont val="Arial"/>
        <family val="2"/>
      </rPr>
      <t xml:space="preserve">er </t>
    </r>
    <r>
      <rPr>
        <b/>
        <sz val="8"/>
        <rFont val="Arial"/>
        <family val="2"/>
      </rPr>
      <t>avril 2023</t>
    </r>
  </si>
  <si>
    <t>Tableau 1. Caractéristiques des allocataires du minimum vieillesse, fin 2021</t>
  </si>
  <si>
    <t>Tableau complémentaire. Part d’allocataires du minimum vieillesse, fin 2021, parmi la population âgée de 60 ans ou plus</t>
  </si>
  <si>
    <t>N° Dep</t>
  </si>
  <si>
    <t>Libelle Dep</t>
  </si>
  <si>
    <t>Taux (en %)</t>
  </si>
  <si>
    <t>01</t>
  </si>
  <si>
    <t>Ain</t>
  </si>
  <si>
    <t>02</t>
  </si>
  <si>
    <t>Aisne</t>
  </si>
  <si>
    <t>03</t>
  </si>
  <si>
    <t>Allier</t>
  </si>
  <si>
    <t>04</t>
  </si>
  <si>
    <t>Alpes-de-Haute-Provence</t>
  </si>
  <si>
    <t>05</t>
  </si>
  <si>
    <t>Hautes-Alpes</t>
  </si>
  <si>
    <t>06</t>
  </si>
  <si>
    <t>Alpes-Maritimes</t>
  </si>
  <si>
    <t>07</t>
  </si>
  <si>
    <t>Ardèche</t>
  </si>
  <si>
    <t>08</t>
  </si>
  <si>
    <t>Ardennes</t>
  </si>
  <si>
    <t>09</t>
  </si>
  <si>
    <t>Ariège</t>
  </si>
  <si>
    <t>10</t>
  </si>
  <si>
    <t>Aube</t>
  </si>
  <si>
    <t>11</t>
  </si>
  <si>
    <t>Aude</t>
  </si>
  <si>
    <t>12</t>
  </si>
  <si>
    <t>Aveyron</t>
  </si>
  <si>
    <t>13</t>
  </si>
  <si>
    <t>Bouches-du-Rhône</t>
  </si>
  <si>
    <t>14</t>
  </si>
  <si>
    <t>Calvados</t>
  </si>
  <si>
    <t>15</t>
  </si>
  <si>
    <t>Cantal</t>
  </si>
  <si>
    <t>16</t>
  </si>
  <si>
    <t>Charente</t>
  </si>
  <si>
    <t>17</t>
  </si>
  <si>
    <t>Charente-Maritime</t>
  </si>
  <si>
    <t>18</t>
  </si>
  <si>
    <t>Cher</t>
  </si>
  <si>
    <t>19</t>
  </si>
  <si>
    <t>Corrèze</t>
  </si>
  <si>
    <t>2A</t>
  </si>
  <si>
    <t>Corse-du-Sud</t>
  </si>
  <si>
    <t>2B</t>
  </si>
  <si>
    <t>Haute-Corse</t>
  </si>
  <si>
    <t>21</t>
  </si>
  <si>
    <t>Côte-d’Or</t>
  </si>
  <si>
    <t>22</t>
  </si>
  <si>
    <t>Côtes-d’Armor</t>
  </si>
  <si>
    <t>23</t>
  </si>
  <si>
    <t>Creuse</t>
  </si>
  <si>
    <t>24</t>
  </si>
  <si>
    <t>Dordogne</t>
  </si>
  <si>
    <t>25</t>
  </si>
  <si>
    <t>Doubs</t>
  </si>
  <si>
    <t>26</t>
  </si>
  <si>
    <t>Drôme</t>
  </si>
  <si>
    <t>27</t>
  </si>
  <si>
    <t>Eure</t>
  </si>
  <si>
    <t>28</t>
  </si>
  <si>
    <t>Eure-et-Loir</t>
  </si>
  <si>
    <t>29</t>
  </si>
  <si>
    <t>Finistère</t>
  </si>
  <si>
    <t>30</t>
  </si>
  <si>
    <t>Gard</t>
  </si>
  <si>
    <t>31</t>
  </si>
  <si>
    <t>Haute-Garonne</t>
  </si>
  <si>
    <t>32</t>
  </si>
  <si>
    <t>Gers</t>
  </si>
  <si>
    <t>33</t>
  </si>
  <si>
    <t>Gironde</t>
  </si>
  <si>
    <t>34</t>
  </si>
  <si>
    <t>Hérault</t>
  </si>
  <si>
    <t>35</t>
  </si>
  <si>
    <t>Ille-et-Vilaine</t>
  </si>
  <si>
    <t>36</t>
  </si>
  <si>
    <t>Indre</t>
  </si>
  <si>
    <t>37</t>
  </si>
  <si>
    <t>Indre-et-Loire</t>
  </si>
  <si>
    <t>38</t>
  </si>
  <si>
    <t>Isère</t>
  </si>
  <si>
    <t>39</t>
  </si>
  <si>
    <t>Jura</t>
  </si>
  <si>
    <t>40</t>
  </si>
  <si>
    <t>Landes</t>
  </si>
  <si>
    <t>41</t>
  </si>
  <si>
    <t>Loir-et-Cher</t>
  </si>
  <si>
    <t>42</t>
  </si>
  <si>
    <t>Loire</t>
  </si>
  <si>
    <t>43</t>
  </si>
  <si>
    <t>Haute-Loire</t>
  </si>
  <si>
    <t>44</t>
  </si>
  <si>
    <t>Loire-Atlantique</t>
  </si>
  <si>
    <t>45</t>
  </si>
  <si>
    <t>Loiret</t>
  </si>
  <si>
    <t>46</t>
  </si>
  <si>
    <t>Lot</t>
  </si>
  <si>
    <t>47</t>
  </si>
  <si>
    <t>Lot-et-Garonne</t>
  </si>
  <si>
    <t>48</t>
  </si>
  <si>
    <t>Lozère</t>
  </si>
  <si>
    <t>49</t>
  </si>
  <si>
    <t>Maine-et-Loire</t>
  </si>
  <si>
    <t>50</t>
  </si>
  <si>
    <t>Manche</t>
  </si>
  <si>
    <t>51</t>
  </si>
  <si>
    <t xml:space="preserve">Marne </t>
  </si>
  <si>
    <t>52</t>
  </si>
  <si>
    <t>Haute-Marne</t>
  </si>
  <si>
    <t>53</t>
  </si>
  <si>
    <t>Mayenne</t>
  </si>
  <si>
    <t>54</t>
  </si>
  <si>
    <t>Meurthe-et-Moselle</t>
  </si>
  <si>
    <t>55</t>
  </si>
  <si>
    <t>Meuse</t>
  </si>
  <si>
    <t>56</t>
  </si>
  <si>
    <t>Morbihan</t>
  </si>
  <si>
    <t>57</t>
  </si>
  <si>
    <t>Moselle</t>
  </si>
  <si>
    <t>58</t>
  </si>
  <si>
    <t>Nièvre</t>
  </si>
  <si>
    <t>59</t>
  </si>
  <si>
    <t>Nord</t>
  </si>
  <si>
    <t>60</t>
  </si>
  <si>
    <t>Oise</t>
  </si>
  <si>
    <t>61</t>
  </si>
  <si>
    <t>Orne</t>
  </si>
  <si>
    <t>62</t>
  </si>
  <si>
    <t>Pas-de-Calais</t>
  </si>
  <si>
    <t>63</t>
  </si>
  <si>
    <t>Puy-de-Dôme</t>
  </si>
  <si>
    <t>64</t>
  </si>
  <si>
    <t>Pyrénées-Atlantiques</t>
  </si>
  <si>
    <t>65</t>
  </si>
  <si>
    <t>Hautes-Pyrénées</t>
  </si>
  <si>
    <t>66</t>
  </si>
  <si>
    <t>Pyrénées-Orientales</t>
  </si>
  <si>
    <t>67</t>
  </si>
  <si>
    <t>Bas-Rhin</t>
  </si>
  <si>
    <t>68</t>
  </si>
  <si>
    <t>Haut-Rhin</t>
  </si>
  <si>
    <t>69</t>
  </si>
  <si>
    <t>Rhône</t>
  </si>
  <si>
    <t>70</t>
  </si>
  <si>
    <t>Haute-Saône</t>
  </si>
  <si>
    <t>71</t>
  </si>
  <si>
    <t>Saône-et-Loire</t>
  </si>
  <si>
    <t>72</t>
  </si>
  <si>
    <t>Sarthe</t>
  </si>
  <si>
    <t>73</t>
  </si>
  <si>
    <t>Savoie</t>
  </si>
  <si>
    <t>74</t>
  </si>
  <si>
    <t>Haute-Savoie</t>
  </si>
  <si>
    <t>75</t>
  </si>
  <si>
    <t>Paris</t>
  </si>
  <si>
    <t>76</t>
  </si>
  <si>
    <t>Seine-Maritime</t>
  </si>
  <si>
    <t>77</t>
  </si>
  <si>
    <t>Seine-et-Marne</t>
  </si>
  <si>
    <t>78</t>
  </si>
  <si>
    <t>Yvelines</t>
  </si>
  <si>
    <t>79</t>
  </si>
  <si>
    <t>Deux-Sèvres</t>
  </si>
  <si>
    <t>80</t>
  </si>
  <si>
    <t>Somme</t>
  </si>
  <si>
    <t>81</t>
  </si>
  <si>
    <t>Tarn</t>
  </si>
  <si>
    <t>82</t>
  </si>
  <si>
    <t>Tarn-et-Garonne</t>
  </si>
  <si>
    <t>83</t>
  </si>
  <si>
    <t>Var</t>
  </si>
  <si>
    <t>84</t>
  </si>
  <si>
    <t>Vaucluse</t>
  </si>
  <si>
    <t>85</t>
  </si>
  <si>
    <t>Vendée</t>
  </si>
  <si>
    <t>86</t>
  </si>
  <si>
    <t>Vienne</t>
  </si>
  <si>
    <t>87</t>
  </si>
  <si>
    <t>Haute-Vienne</t>
  </si>
  <si>
    <t>88</t>
  </si>
  <si>
    <t>Vosges</t>
  </si>
  <si>
    <t>89</t>
  </si>
  <si>
    <t>Yonne</t>
  </si>
  <si>
    <t>90</t>
  </si>
  <si>
    <t>Territoire-de-Belfort</t>
  </si>
  <si>
    <t>91</t>
  </si>
  <si>
    <t>Essonne</t>
  </si>
  <si>
    <t>92</t>
  </si>
  <si>
    <t>Hauts-de-Seine</t>
  </si>
  <si>
    <t>93</t>
  </si>
  <si>
    <t>Seine-St-Denis</t>
  </si>
  <si>
    <t>94</t>
  </si>
  <si>
    <t>Val-de-Marne</t>
  </si>
  <si>
    <t>95</t>
  </si>
  <si>
    <t>Val-d’Oise</t>
  </si>
  <si>
    <t xml:space="preserve">Guadeloupe </t>
  </si>
  <si>
    <t xml:space="preserve">Martinique </t>
  </si>
  <si>
    <t>Guyane</t>
  </si>
  <si>
    <t>La Réunion</t>
  </si>
  <si>
    <t>Mayotte</t>
  </si>
  <si>
    <r>
      <rPr>
        <b/>
        <sz val="8"/>
        <color theme="1"/>
        <rFont val="Arial"/>
        <family val="2"/>
      </rPr>
      <t>Note &gt;</t>
    </r>
    <r>
      <rPr>
        <sz val="8"/>
        <color theme="1"/>
        <rFont val="Arial"/>
        <family val="2"/>
      </rPr>
      <t xml:space="preserve"> En France, on compte en moyenne 3,6 allocataires du minimum vieillesse pour 100 habitants âgés de 60 ans ou plus.
</t>
    </r>
    <r>
      <rPr>
        <b/>
        <sz val="8"/>
        <color theme="1"/>
        <rFont val="Arial"/>
        <family val="2"/>
      </rPr>
      <t>Champ &gt;</t>
    </r>
    <r>
      <rPr>
        <sz val="8"/>
        <color theme="1"/>
        <rFont val="Arial"/>
        <family val="2"/>
      </rPr>
      <t xml:space="preserve"> France.
</t>
    </r>
    <r>
      <rPr>
        <b/>
        <sz val="8"/>
        <color theme="1"/>
        <rFont val="Arial"/>
        <family val="2"/>
      </rPr>
      <t>Sources &gt;</t>
    </r>
    <r>
      <rPr>
        <sz val="8"/>
        <color theme="1"/>
        <rFont val="Arial"/>
        <family val="2"/>
      </rPr>
      <t xml:space="preserve"> DREES, enquête sur les allocations du minimum vieillesse ; Insee, population estimée au 1</t>
    </r>
    <r>
      <rPr>
        <vertAlign val="superscript"/>
        <sz val="8"/>
        <color theme="1"/>
        <rFont val="Arial"/>
        <family val="2"/>
      </rPr>
      <t>er</t>
    </r>
    <r>
      <rPr>
        <sz val="8"/>
        <color theme="1"/>
        <rFont val="Arial"/>
        <family val="2"/>
      </rPr>
      <t xml:space="preserve"> janvier 2022 (résultats provisoires arrêtés fin 2022).</t>
    </r>
  </si>
  <si>
    <r>
      <rPr>
        <b/>
        <sz val="8"/>
        <rFont val="Arial"/>
        <family val="2"/>
      </rPr>
      <t>Lecture &gt;</t>
    </r>
    <r>
      <rPr>
        <sz val="8"/>
        <rFont val="Arial"/>
        <family val="2"/>
      </rPr>
      <t xml:space="preserve"> Une personne seule sans ressources initiales perçoit l’allocation de solidarité aux personnes âgées (Aspa) à taux plein d’un montant de 961,08 euros par mois. Une personne seule avec des ressources initiales perçoit une allocation égale à la différence entre le plafond des ressources (961,08 euros) et le montant de ses ressources initiales. Son revenu total garanti mensuel s’élève à 961,08 euros. Son revenu global peut être supérieur à ce montant dans le cadre de l’intéressement, puisqu’une partie des revenus d’activité alors perçus sont exclus de la base de ressources. Le revenu global peut également être supérieur car certains types de ressources ne sont pas pris en compte dans l’assiette des ressources (voir fiche 09).</t>
    </r>
  </si>
  <si>
    <r>
      <rPr>
        <b/>
        <sz val="8"/>
        <color theme="1"/>
        <rFont val="Arial"/>
        <family val="2"/>
      </rPr>
      <t xml:space="preserve">Note &gt; </t>
    </r>
    <r>
      <rPr>
        <sz val="8"/>
        <color theme="1"/>
        <rFont val="Arial"/>
        <family val="2"/>
      </rPr>
      <t xml:space="preserve">La population par âge pour les DROM n’est pas disponible avant 1990. Les données publiées pour l’année 2021 dans l’édition 2022 de cet ouvrage étaient des données provisoires. Une nouvelle méthode de comptabilisation des allocataires du minimum vieillesse a été introduite en 2021 dans l’enquête sur les allocations du minimum vieillesse de la DREES. À compter de cette année, les effectifs font référence à la « date d’entrée en jouissance », c’est-à-dire la date à partir de laquelle le droit est dû. Auparavant, il s’agissait, selon les caisses de retraite, de la date d’entrée en jouissance ou de la date de paiement (c’est-à-dire la date à partir de laquelle l’allocation est versée). Ce changement méthodologique entraîne une rupture de série en 2021. Pour cette année-là, nous présentons les effectifs obtenus selon les deux méthodes de calcul.
</t>
    </r>
    <r>
      <rPr>
        <b/>
        <sz val="8"/>
        <color theme="1"/>
        <rFont val="Arial"/>
        <family val="2"/>
      </rPr>
      <t>Champ &gt;</t>
    </r>
    <r>
      <rPr>
        <sz val="8"/>
        <color theme="1"/>
        <rFont val="Arial"/>
        <family val="2"/>
      </rPr>
      <t xml:space="preserve"> Effectifs en France, au 31 décembre de chaque année.
</t>
    </r>
    <r>
      <rPr>
        <b/>
        <sz val="8"/>
        <color theme="1"/>
        <rFont val="Arial"/>
        <family val="2"/>
      </rPr>
      <t>Sources &gt;</t>
    </r>
    <r>
      <rPr>
        <sz val="8"/>
        <color theme="1"/>
        <rFont val="Arial"/>
        <family val="2"/>
      </rPr>
      <t xml:space="preserve"> DREES, enquête sur les allocations du minimum vieillesse ; Caisse des dépôts et consignations ; Fonds de solidarité vieillesse ; Insee, population estimée au 1</t>
    </r>
    <r>
      <rPr>
        <vertAlign val="superscript"/>
        <sz val="8"/>
        <color theme="1"/>
        <rFont val="Arial"/>
        <family val="2"/>
      </rPr>
      <t>er</t>
    </r>
    <r>
      <rPr>
        <sz val="8"/>
        <color theme="1"/>
        <rFont val="Arial"/>
        <family val="2"/>
      </rPr>
      <t xml:space="preserve"> janvier de l’année </t>
    </r>
    <r>
      <rPr>
        <i/>
        <sz val="8"/>
        <color theme="1"/>
        <rFont val="Arial"/>
        <family val="2"/>
      </rPr>
      <t>n+1</t>
    </r>
    <r>
      <rPr>
        <sz val="8"/>
        <color theme="1"/>
        <rFont val="Arial"/>
        <family val="2"/>
      </rPr>
      <t xml:space="preserve"> (pour la part d’allocataires de l’année </t>
    </r>
    <r>
      <rPr>
        <i/>
        <sz val="8"/>
        <color theme="1"/>
        <rFont val="Arial"/>
        <family val="2"/>
      </rPr>
      <t>n</t>
    </r>
    <r>
      <rPr>
        <sz val="8"/>
        <color theme="1"/>
        <rFont val="Arial"/>
        <family val="2"/>
      </rPr>
      <t>).</t>
    </r>
  </si>
  <si>
    <r>
      <rPr>
        <b/>
        <sz val="8"/>
        <rFont val="Arial"/>
        <family val="2"/>
      </rPr>
      <t>Note &gt;</t>
    </r>
    <r>
      <rPr>
        <sz val="8"/>
        <rFont val="Arial"/>
        <family val="2"/>
      </rPr>
      <t xml:space="preserve"> La répartition par situation familiale pour l’ensemble des personnes de 60 ans ou plus est calculée sur le champ des personnes vivant en logement ordinaire en France (hors Mayotte), et ne résidant donc pas en institution.
</t>
    </r>
    <r>
      <rPr>
        <b/>
        <sz val="8"/>
        <rFont val="Arial"/>
        <family val="2"/>
      </rPr>
      <t>Champ &gt;</t>
    </r>
    <r>
      <rPr>
        <sz val="8"/>
        <rFont val="Arial"/>
        <family val="2"/>
      </rPr>
      <t xml:space="preserve"> France.
</t>
    </r>
    <r>
      <rPr>
        <b/>
        <sz val="8"/>
        <rFont val="Arial"/>
        <family val="2"/>
      </rPr>
      <t>Sources &gt;</t>
    </r>
    <r>
      <rPr>
        <sz val="8"/>
        <rFont val="Arial"/>
        <family val="2"/>
      </rPr>
      <t xml:space="preserve"> DREES, enquête sur les allocations du minimum vieillesse ; Caisse des dépôts et consignations ; Fonds de solidarité vieillesse ; Insee, enquête Emploi 2021, pour la situation familiale de l’ensemble de la population ; Insee, population estimée au 1</t>
    </r>
    <r>
      <rPr>
        <vertAlign val="superscript"/>
        <sz val="8"/>
        <rFont val="Arial"/>
        <family val="2"/>
      </rPr>
      <t>er</t>
    </r>
    <r>
      <rPr>
        <sz val="8"/>
        <rFont val="Arial"/>
        <family val="2"/>
      </rPr>
      <t xml:space="preserve"> janvier 2022 (résultats provisoires arrêtés fin 2022), pour les effectifs de l’ensemble de la population et la répartition par sexe et âge.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</si>
</sst>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43" formatCode="_-* #,##0.00_-;\-* #,##0.00_-;_-* &quot;-&quot;??_-;_-@_-"/>
    <numFmt numFmtId="164" formatCode="0.0"/>
    <numFmt numFmtId="165" formatCode="_-* #,##0.00\ [$€-1]_-;\-* #,##0.00\ [$€-1]_-;_-* &quot;-&quot;??\ [$€-1]_-"/>
    <numFmt numFmtId="166" formatCode="0.000"/>
    <numFmt numFmtId="167" formatCode="#,##0.0"/>
    <numFmt numFmtId="168" formatCode="_-* #,##0.00\ [$€-1]_-;\-* #,##0.00\ [$€-1]_-;_-* \-??\ [$€-1]_-"/>
    <numFmt numFmtId="169" formatCode="_-* #,##0_-;\-* #,##0_-;_-* &quot;-&quot;??_-;_-@_-"/>
    <numFmt numFmtId="170" formatCode="#,##0\ _€"/>
  </numFmts>
  <fonts count="13" x14ac:knownFonts="1">
    <font>
      <sz val="10"/>
      <name val="Arial"/>
    </font>
    <font>
      <sz val="11"/>
      <color theme="1"/>
      <name val="Calibri"/>
      <family val="2"/>
      <scheme val="minor"/>
    </font>
    <font>
      <sz val="10"/>
      <name val="Arial"/>
      <family val="2"/>
    </font>
    <font>
      <sz val="8"/>
      <name val="Arial"/>
      <family val="2"/>
    </font>
    <font>
      <b/>
      <sz val="8"/>
      <name val="Arial"/>
      <family val="2"/>
    </font>
    <font>
      <vertAlign val="superscript"/>
      <sz val="8"/>
      <name val="Arial"/>
      <family val="2"/>
    </font>
    <font>
      <sz val="11"/>
      <color rgb="FF000000"/>
      <name val="Calibri"/>
      <family val="2"/>
      <scheme val="minor"/>
    </font>
    <font>
      <b/>
      <vertAlign val="superscript"/>
      <sz val="8"/>
      <name val="Arial"/>
      <family val="2"/>
    </font>
    <font>
      <b/>
      <sz val="8"/>
      <color theme="1"/>
      <name val="Arial"/>
      <family val="2"/>
    </font>
    <font>
      <sz val="8"/>
      <color theme="1"/>
      <name val="Arial"/>
      <family val="2"/>
    </font>
    <font>
      <b/>
      <u/>
      <sz val="8"/>
      <color theme="1"/>
      <name val="Arial"/>
      <family val="2"/>
    </font>
    <font>
      <vertAlign val="superscript"/>
      <sz val="8"/>
      <color theme="1"/>
      <name val="Arial"/>
      <family val="2"/>
    </font>
    <font>
      <i/>
      <sz val="8"/>
      <color theme="1"/>
      <name val="Arial"/>
      <family val="2"/>
    </font>
  </fonts>
  <fills count="3">
    <fill>
      <patternFill patternType="none"/>
    </fill>
    <fill>
      <patternFill patternType="gray125"/>
    </fill>
    <fill>
      <patternFill patternType="solid">
        <fgColor theme="0"/>
        <bgColor indexed="64"/>
      </patternFill>
    </fill>
  </fills>
  <borders count="11">
    <border>
      <left/>
      <right/>
      <top/>
      <bottom/>
      <diagonal/>
    </border>
    <border>
      <left style="hair">
        <color indexed="64"/>
      </left>
      <right style="hair">
        <color indexed="64"/>
      </right>
      <top/>
      <bottom/>
      <diagonal/>
    </border>
    <border>
      <left style="hair">
        <color indexed="64"/>
      </left>
      <right style="hair">
        <color indexed="64"/>
      </right>
      <top/>
      <bottom style="hair">
        <color indexed="64"/>
      </bottom>
      <diagonal/>
    </border>
    <border>
      <left style="hair">
        <color indexed="64"/>
      </left>
      <right style="hair">
        <color indexed="64"/>
      </right>
      <top style="hair">
        <color indexed="64"/>
      </top>
      <bottom/>
      <diagonal/>
    </border>
    <border>
      <left style="hair">
        <color indexed="64"/>
      </left>
      <right style="hair">
        <color indexed="64"/>
      </right>
      <top style="hair">
        <color indexed="64"/>
      </top>
      <bottom style="hair">
        <color indexed="64"/>
      </bottom>
      <diagonal/>
    </border>
    <border>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diagonal/>
    </border>
    <border>
      <left/>
      <right/>
      <top style="hair">
        <color indexed="64"/>
      </top>
      <bottom/>
      <diagonal/>
    </border>
  </borders>
  <cellStyleXfs count="9">
    <xf numFmtId="0" fontId="0" fillId="0" borderId="0"/>
    <xf numFmtId="165" fontId="2" fillId="0" borderId="0" applyFont="0" applyFill="0" applyBorder="0" applyAlignment="0" applyProtection="0"/>
    <xf numFmtId="0" fontId="2" fillId="0" borderId="0"/>
    <xf numFmtId="168" fontId="2" fillId="0" borderId="0" applyFill="0" applyBorder="0" applyAlignment="0" applyProtection="0"/>
    <xf numFmtId="0" fontId="6" fillId="0" borderId="0"/>
    <xf numFmtId="43" fontId="6" fillId="0" borderId="0" applyFont="0" applyFill="0" applyBorder="0" applyAlignment="0" applyProtection="0"/>
    <xf numFmtId="43" fontId="2" fillId="0" borderId="0" applyFont="0" applyFill="0" applyBorder="0" applyAlignment="0" applyProtection="0"/>
    <xf numFmtId="0" fontId="1" fillId="0" borderId="0"/>
    <xf numFmtId="0" fontId="2" fillId="0" borderId="0"/>
  </cellStyleXfs>
  <cellXfs count="76">
    <xf numFmtId="0" fontId="0" fillId="0" borderId="0" xfId="0"/>
    <xf numFmtId="0" fontId="3" fillId="0" borderId="1" xfId="0" applyFont="1" applyBorder="1" applyAlignment="1">
      <alignment horizontal="left" vertical="center" wrapText="1"/>
    </xf>
    <xf numFmtId="0" fontId="3" fillId="0" borderId="2" xfId="0" applyFont="1" applyBorder="1" applyAlignment="1">
      <alignment horizontal="left" vertical="center" wrapText="1"/>
    </xf>
    <xf numFmtId="0" fontId="4" fillId="0" borderId="3" xfId="0" applyFont="1" applyBorder="1" applyAlignment="1">
      <alignment horizontal="left" vertical="center" wrapText="1"/>
    </xf>
    <xf numFmtId="0" fontId="4" fillId="0" borderId="1" xfId="0" applyFont="1" applyBorder="1" applyAlignment="1">
      <alignment horizontal="left" vertical="center" wrapText="1"/>
    </xf>
    <xf numFmtId="0" fontId="4" fillId="0" borderId="4" xfId="0" applyFont="1" applyBorder="1" applyAlignment="1">
      <alignment horizontal="center" vertical="center" wrapText="1"/>
    </xf>
    <xf numFmtId="0" fontId="3" fillId="0" borderId="0" xfId="0" applyFont="1" applyAlignment="1">
      <alignment vertical="center"/>
    </xf>
    <xf numFmtId="1" fontId="3" fillId="0" borderId="0" xfId="0" applyNumberFormat="1" applyFont="1" applyAlignment="1">
      <alignment vertical="center"/>
    </xf>
    <xf numFmtId="0" fontId="4" fillId="0" borderId="3" xfId="0" applyFont="1" applyBorder="1" applyAlignment="1">
      <alignment horizontal="right" vertical="center" wrapText="1" indent="9"/>
    </xf>
    <xf numFmtId="0" fontId="4" fillId="0" borderId="1" xfId="0" applyFont="1" applyBorder="1" applyAlignment="1">
      <alignment horizontal="right" vertical="center" wrapText="1" indent="9"/>
    </xf>
    <xf numFmtId="0" fontId="4" fillId="2" borderId="3" xfId="0" applyFont="1" applyFill="1" applyBorder="1" applyAlignment="1">
      <alignment horizontal="right" vertical="center" wrapText="1" indent="15"/>
    </xf>
    <xf numFmtId="0" fontId="4" fillId="2" borderId="1" xfId="0" applyFont="1" applyFill="1" applyBorder="1" applyAlignment="1">
      <alignment horizontal="right" vertical="center" wrapText="1" indent="15"/>
    </xf>
    <xf numFmtId="0" fontId="3" fillId="2" borderId="0" xfId="0" applyFont="1" applyFill="1" applyAlignment="1">
      <alignment vertical="center"/>
    </xf>
    <xf numFmtId="0" fontId="4" fillId="2" borderId="0" xfId="0" applyFont="1" applyFill="1" applyAlignment="1">
      <alignment horizontal="right" vertical="center" wrapText="1" indent="15"/>
    </xf>
    <xf numFmtId="0" fontId="2" fillId="0" borderId="0" xfId="2"/>
    <xf numFmtId="0" fontId="3" fillId="0" borderId="8" xfId="2" applyFont="1" applyBorder="1" applyAlignment="1">
      <alignment horizontal="center" vertical="center"/>
    </xf>
    <xf numFmtId="0" fontId="4" fillId="0" borderId="8" xfId="2" applyFont="1" applyBorder="1" applyAlignment="1">
      <alignment horizontal="center" vertical="center"/>
    </xf>
    <xf numFmtId="0" fontId="4" fillId="0" borderId="10" xfId="0" applyFont="1" applyBorder="1" applyAlignment="1">
      <alignment horizontal="right" vertical="center" wrapText="1" indent="9"/>
    </xf>
    <xf numFmtId="3" fontId="4" fillId="0" borderId="3" xfId="0" applyNumberFormat="1" applyFont="1" applyBorder="1" applyAlignment="1">
      <alignment horizontal="right" vertical="center" wrapText="1" indent="9"/>
    </xf>
    <xf numFmtId="3" fontId="4" fillId="0" borderId="3" xfId="0" applyNumberFormat="1" applyFont="1" applyBorder="1" applyAlignment="1">
      <alignment horizontal="right" vertical="center" wrapText="1" indent="15"/>
    </xf>
    <xf numFmtId="1" fontId="3" fillId="0" borderId="1" xfId="0" applyNumberFormat="1" applyFont="1" applyBorder="1" applyAlignment="1">
      <alignment horizontal="right" vertical="center" wrapText="1" indent="9"/>
    </xf>
    <xf numFmtId="1" fontId="3" fillId="2" borderId="1" xfId="0" applyNumberFormat="1" applyFont="1" applyFill="1" applyBorder="1" applyAlignment="1">
      <alignment horizontal="right" vertical="center" wrapText="1" indent="15"/>
    </xf>
    <xf numFmtId="1" fontId="3" fillId="0" borderId="2" xfId="0" applyNumberFormat="1" applyFont="1" applyBorder="1" applyAlignment="1">
      <alignment horizontal="right" vertical="center" wrapText="1" indent="9"/>
    </xf>
    <xf numFmtId="1" fontId="3" fillId="2" borderId="2" xfId="0" applyNumberFormat="1" applyFont="1" applyFill="1" applyBorder="1" applyAlignment="1">
      <alignment horizontal="right" vertical="center" wrapText="1" indent="15"/>
    </xf>
    <xf numFmtId="0" fontId="8" fillId="2" borderId="0" xfId="2" applyFont="1" applyFill="1" applyAlignment="1">
      <alignment horizontal="left" vertical="center"/>
    </xf>
    <xf numFmtId="0" fontId="9" fillId="2" borderId="0" xfId="2" applyFont="1" applyFill="1" applyAlignment="1">
      <alignment vertical="center"/>
    </xf>
    <xf numFmtId="0" fontId="8" fillId="2" borderId="0" xfId="2" applyFont="1" applyFill="1" applyAlignment="1">
      <alignment vertical="center"/>
    </xf>
    <xf numFmtId="0" fontId="10" fillId="2" borderId="0" xfId="2" applyFont="1" applyFill="1" applyAlignment="1">
      <alignment vertical="center"/>
    </xf>
    <xf numFmtId="0" fontId="8" fillId="2" borderId="4" xfId="2" applyFont="1" applyFill="1" applyBorder="1" applyAlignment="1">
      <alignment horizontal="center" vertical="center" wrapText="1"/>
    </xf>
    <xf numFmtId="0" fontId="9" fillId="2" borderId="0" xfId="2" applyFont="1" applyFill="1" applyAlignment="1">
      <alignment horizontal="center" vertical="center" wrapText="1"/>
    </xf>
    <xf numFmtId="0" fontId="9" fillId="2" borderId="4" xfId="8" quotePrefix="1" applyFont="1" applyFill="1" applyBorder="1" applyAlignment="1">
      <alignment horizontal="center" vertical="center"/>
    </xf>
    <xf numFmtId="0" fontId="9" fillId="2" borderId="4" xfId="8" applyFont="1" applyFill="1" applyBorder="1" applyAlignment="1">
      <alignment horizontal="left" vertical="center"/>
    </xf>
    <xf numFmtId="164" fontId="9" fillId="2" borderId="4" xfId="2" applyNumberFormat="1" applyFont="1" applyFill="1" applyBorder="1" applyAlignment="1">
      <alignment vertical="center"/>
    </xf>
    <xf numFmtId="169" fontId="9" fillId="2" borderId="0" xfId="6" applyNumberFormat="1" applyFont="1" applyFill="1" applyAlignment="1">
      <alignment vertical="center"/>
    </xf>
    <xf numFmtId="0" fontId="9" fillId="2" borderId="4" xfId="2" quotePrefix="1" applyFont="1" applyFill="1" applyBorder="1" applyAlignment="1">
      <alignment horizontal="center" vertical="center"/>
    </xf>
    <xf numFmtId="0" fontId="9" fillId="2" borderId="4" xfId="2" applyFont="1" applyFill="1" applyBorder="1" applyAlignment="1">
      <alignment horizontal="left" vertical="center"/>
    </xf>
    <xf numFmtId="0" fontId="9" fillId="2" borderId="4" xfId="8" applyFont="1" applyFill="1" applyBorder="1" applyAlignment="1">
      <alignment horizontal="center" vertical="center"/>
    </xf>
    <xf numFmtId="170" fontId="9" fillId="2" borderId="0" xfId="2" applyNumberFormat="1" applyFont="1" applyFill="1" applyAlignment="1">
      <alignment horizontal="center" vertical="center"/>
    </xf>
    <xf numFmtId="0" fontId="8" fillId="0" borderId="0" xfId="2" applyFont="1" applyAlignment="1">
      <alignment horizontal="left" vertical="center"/>
    </xf>
    <xf numFmtId="0" fontId="8" fillId="0" borderId="0" xfId="2" applyFont="1" applyAlignment="1">
      <alignment vertical="center"/>
    </xf>
    <xf numFmtId="0" fontId="8" fillId="0" borderId="0" xfId="2" applyFont="1" applyAlignment="1">
      <alignment horizontal="left" vertical="center" wrapText="1"/>
    </xf>
    <xf numFmtId="0" fontId="9" fillId="0" borderId="4" xfId="2" applyFont="1" applyBorder="1" applyAlignment="1">
      <alignment horizontal="center" vertical="center"/>
    </xf>
    <xf numFmtId="0" fontId="8" fillId="0" borderId="4" xfId="2" applyFont="1" applyBorder="1" applyAlignment="1">
      <alignment horizontal="center" vertical="center" wrapText="1"/>
    </xf>
    <xf numFmtId="0" fontId="9" fillId="0" borderId="0" xfId="2" applyFont="1" applyAlignment="1">
      <alignment vertical="center"/>
    </xf>
    <xf numFmtId="3" fontId="9" fillId="0" borderId="4" xfId="2" applyNumberFormat="1" applyFont="1" applyBorder="1" applyAlignment="1">
      <alignment horizontal="center" vertical="center"/>
    </xf>
    <xf numFmtId="167" fontId="9" fillId="0" borderId="4" xfId="2" applyNumberFormat="1" applyFont="1" applyBorder="1" applyAlignment="1">
      <alignment horizontal="center" vertical="center"/>
    </xf>
    <xf numFmtId="3" fontId="9" fillId="0" borderId="0" xfId="2" applyNumberFormat="1" applyFont="1" applyAlignment="1">
      <alignment vertical="center"/>
    </xf>
    <xf numFmtId="164" fontId="9" fillId="0" borderId="0" xfId="2" applyNumberFormat="1" applyFont="1" applyAlignment="1">
      <alignment horizontal="center" vertical="center"/>
    </xf>
    <xf numFmtId="166" fontId="9" fillId="0" borderId="0" xfId="2" applyNumberFormat="1" applyFont="1" applyAlignment="1">
      <alignment vertical="center"/>
    </xf>
    <xf numFmtId="1" fontId="9" fillId="0" borderId="0" xfId="2" applyNumberFormat="1" applyFont="1" applyAlignment="1">
      <alignment horizontal="center" vertical="center"/>
    </xf>
    <xf numFmtId="169" fontId="9" fillId="0" borderId="0" xfId="6" applyNumberFormat="1" applyFont="1" applyFill="1" applyAlignment="1">
      <alignment vertical="center"/>
    </xf>
    <xf numFmtId="0" fontId="9" fillId="0" borderId="2" xfId="2" applyFont="1" applyBorder="1" applyAlignment="1">
      <alignment horizontal="center" vertical="center"/>
    </xf>
    <xf numFmtId="164" fontId="9" fillId="0" borderId="0" xfId="2" applyNumberFormat="1" applyFont="1" applyAlignment="1">
      <alignment vertical="center"/>
    </xf>
    <xf numFmtId="0" fontId="9" fillId="0" borderId="0" xfId="2" applyFont="1" applyAlignment="1">
      <alignment horizontal="center" vertical="center"/>
    </xf>
    <xf numFmtId="3" fontId="9" fillId="0" borderId="0" xfId="2" applyNumberFormat="1" applyFont="1" applyAlignment="1">
      <alignment horizontal="center" vertical="center"/>
    </xf>
    <xf numFmtId="167" fontId="9" fillId="0" borderId="0" xfId="2" applyNumberFormat="1" applyFont="1" applyAlignment="1">
      <alignment horizontal="center" vertical="center"/>
    </xf>
    <xf numFmtId="167" fontId="3" fillId="2" borderId="2" xfId="2" applyNumberFormat="1" applyFont="1" applyFill="1" applyBorder="1" applyAlignment="1">
      <alignment horizontal="center" vertical="center"/>
    </xf>
    <xf numFmtId="167" fontId="3" fillId="2" borderId="4" xfId="2" applyNumberFormat="1" applyFont="1" applyFill="1" applyBorder="1" applyAlignment="1">
      <alignment horizontal="center" vertical="center"/>
    </xf>
    <xf numFmtId="1" fontId="3" fillId="2" borderId="0" xfId="2" applyNumberFormat="1" applyFont="1" applyFill="1" applyAlignment="1">
      <alignment horizontal="center" vertical="center"/>
    </xf>
    <xf numFmtId="3" fontId="3" fillId="2" borderId="2" xfId="2" applyNumberFormat="1" applyFont="1" applyFill="1" applyBorder="1" applyAlignment="1">
      <alignment horizontal="center" vertical="center"/>
    </xf>
    <xf numFmtId="164" fontId="3" fillId="2" borderId="0" xfId="2" applyNumberFormat="1" applyFont="1" applyFill="1" applyAlignment="1">
      <alignment horizontal="center" vertical="center"/>
    </xf>
    <xf numFmtId="3" fontId="3" fillId="2" borderId="4" xfId="2" applyNumberFormat="1" applyFont="1" applyFill="1" applyBorder="1" applyAlignment="1">
      <alignment horizontal="center" vertical="center"/>
    </xf>
    <xf numFmtId="0" fontId="4" fillId="0" borderId="5" xfId="2" applyFont="1" applyBorder="1" applyAlignment="1">
      <alignment horizontal="left" vertical="top" wrapText="1"/>
    </xf>
    <xf numFmtId="0" fontId="4" fillId="0" borderId="5" xfId="2" applyFont="1" applyBorder="1" applyAlignment="1">
      <alignment horizontal="left" vertical="top"/>
    </xf>
    <xf numFmtId="0" fontId="3" fillId="0" borderId="6" xfId="2" applyFont="1" applyBorder="1" applyAlignment="1">
      <alignment horizontal="left" vertical="center"/>
    </xf>
    <xf numFmtId="0" fontId="3" fillId="0" borderId="7" xfId="2" applyFont="1" applyBorder="1" applyAlignment="1">
      <alignment horizontal="left" vertical="center"/>
    </xf>
    <xf numFmtId="0" fontId="3" fillId="0" borderId="9" xfId="2" applyFont="1" applyBorder="1" applyAlignment="1">
      <alignment horizontal="justify" vertical="center" wrapText="1"/>
    </xf>
    <xf numFmtId="0" fontId="3" fillId="0" borderId="9" xfId="2" applyFont="1" applyBorder="1" applyAlignment="1">
      <alignment horizontal="justify" vertical="center"/>
    </xf>
    <xf numFmtId="0" fontId="4" fillId="0" borderId="0" xfId="0" applyFont="1" applyAlignment="1">
      <alignment horizontal="left" vertical="center"/>
    </xf>
    <xf numFmtId="0" fontId="3" fillId="0" borderId="0" xfId="0" applyFont="1" applyAlignment="1">
      <alignment horizontal="right" vertical="center"/>
    </xf>
    <xf numFmtId="0" fontId="3" fillId="0" borderId="0" xfId="0" applyFont="1" applyAlignment="1">
      <alignment horizontal="left" vertical="top" wrapText="1"/>
    </xf>
    <xf numFmtId="0" fontId="3" fillId="0" borderId="0" xfId="0" applyFont="1" applyAlignment="1">
      <alignment horizontal="left" vertical="top"/>
    </xf>
    <xf numFmtId="0" fontId="9" fillId="0" borderId="0" xfId="2" applyFont="1" applyAlignment="1">
      <alignment horizontal="justify" vertical="top" wrapText="1"/>
    </xf>
    <xf numFmtId="0" fontId="9" fillId="0" borderId="0" xfId="2" applyFont="1" applyAlignment="1">
      <alignment horizontal="justify" vertical="top"/>
    </xf>
    <xf numFmtId="0" fontId="9" fillId="2" borderId="0" xfId="2" applyFont="1" applyFill="1" applyAlignment="1">
      <alignment horizontal="justify" vertical="top" wrapText="1"/>
    </xf>
    <xf numFmtId="0" fontId="9" fillId="2" borderId="0" xfId="2" applyFont="1" applyFill="1" applyAlignment="1">
      <alignment horizontal="justify" vertical="top"/>
    </xf>
  </cellXfs>
  <cellStyles count="9">
    <cellStyle name="Euro" xfId="1" xr:uid="{00000000-0005-0000-0000-000000000000}"/>
    <cellStyle name="Euro 2" xfId="3" xr:uid="{00000000-0005-0000-0000-000001000000}"/>
    <cellStyle name="Milliers 2" xfId="5" xr:uid="{00000000-0005-0000-0000-000002000000}"/>
    <cellStyle name="Milliers 3" xfId="6" xr:uid="{00000000-0005-0000-0000-000003000000}"/>
    <cellStyle name="Normal" xfId="0" builtinId="0"/>
    <cellStyle name="Normal 2" xfId="2" xr:uid="{00000000-0005-0000-0000-000005000000}"/>
    <cellStyle name="Normal 3" xfId="4" xr:uid="{00000000-0005-0000-0000-000006000000}"/>
    <cellStyle name="Normal 4" xfId="7" xr:uid="{00000000-0005-0000-0000-000007000000}"/>
    <cellStyle name="Normal_API CNAF 31.12.96 METR (5)" xfId="8" xr:uid="{00000000-0005-0000-0000-000008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editAs="oneCell">
    <xdr:from>
      <xdr:col>7</xdr:col>
      <xdr:colOff>0</xdr:colOff>
      <xdr:row>9</xdr:row>
      <xdr:rowOff>104775</xdr:rowOff>
    </xdr:from>
    <xdr:to>
      <xdr:col>8</xdr:col>
      <xdr:colOff>142875</xdr:colOff>
      <xdr:row>11</xdr:row>
      <xdr:rowOff>47625</xdr:rowOff>
    </xdr:to>
    <xdr:sp macro="" textlink="">
      <xdr:nvSpPr>
        <xdr:cNvPr id="2" name="Text Box 2">
          <a:extLst>
            <a:ext uri="{FF2B5EF4-FFF2-40B4-BE49-F238E27FC236}">
              <a16:creationId xmlns:a16="http://schemas.microsoft.com/office/drawing/2014/main" id="{00000000-0008-0000-0000-000002000000}"/>
            </a:ext>
          </a:extLst>
        </xdr:cNvPr>
        <xdr:cNvSpPr txBox="1">
          <a:spLocks noChangeArrowheads="1"/>
        </xdr:cNvSpPr>
      </xdr:nvSpPr>
      <xdr:spPr bwMode="auto">
        <a:xfrm>
          <a:off x="5229225" y="1933575"/>
          <a:ext cx="904875" cy="2286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7</xdr:col>
      <xdr:colOff>0</xdr:colOff>
      <xdr:row>17</xdr:row>
      <xdr:rowOff>123825</xdr:rowOff>
    </xdr:from>
    <xdr:to>
      <xdr:col>7</xdr:col>
      <xdr:colOff>19050</xdr:colOff>
      <xdr:row>19</xdr:row>
      <xdr:rowOff>9525</xdr:rowOff>
    </xdr:to>
    <xdr:sp macro="" textlink="">
      <xdr:nvSpPr>
        <xdr:cNvPr id="3" name="Text Box 5">
          <a:extLst>
            <a:ext uri="{FF2B5EF4-FFF2-40B4-BE49-F238E27FC236}">
              <a16:creationId xmlns:a16="http://schemas.microsoft.com/office/drawing/2014/main" id="{00000000-0008-0000-0000-000003000000}"/>
            </a:ext>
          </a:extLst>
        </xdr:cNvPr>
        <xdr:cNvSpPr txBox="1">
          <a:spLocks noChangeArrowheads="1"/>
        </xdr:cNvSpPr>
      </xdr:nvSpPr>
      <xdr:spPr bwMode="auto">
        <a:xfrm>
          <a:off x="5229225" y="3476625"/>
          <a:ext cx="19050" cy="1714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editAs="oneCell">
    <xdr:from>
      <xdr:col>7</xdr:col>
      <xdr:colOff>0</xdr:colOff>
      <xdr:row>4</xdr:row>
      <xdr:rowOff>142875</xdr:rowOff>
    </xdr:from>
    <xdr:to>
      <xdr:col>7</xdr:col>
      <xdr:colOff>19050</xdr:colOff>
      <xdr:row>6</xdr:row>
      <xdr:rowOff>38100</xdr:rowOff>
    </xdr:to>
    <xdr:sp macro="" textlink="" fLocksText="0">
      <xdr:nvSpPr>
        <xdr:cNvPr id="4" name="Text Box 6">
          <a:extLst>
            <a:ext uri="{FF2B5EF4-FFF2-40B4-BE49-F238E27FC236}">
              <a16:creationId xmlns:a16="http://schemas.microsoft.com/office/drawing/2014/main" id="{00000000-0008-0000-0000-000004000000}"/>
            </a:ext>
          </a:extLst>
        </xdr:cNvPr>
        <xdr:cNvSpPr txBox="1">
          <a:spLocks noChangeArrowheads="1"/>
        </xdr:cNvSpPr>
      </xdr:nvSpPr>
      <xdr:spPr bwMode="auto">
        <a:xfrm>
          <a:off x="5229225" y="1019175"/>
          <a:ext cx="19050" cy="18097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fLocksWithSheet="0"/>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F199"/>
  <sheetViews>
    <sheetView showGridLines="0" topLeftCell="A191" zoomScaleNormal="100" workbookViewId="0">
      <selection activeCell="B199" sqref="B199:F199"/>
    </sheetView>
  </sheetViews>
  <sheetFormatPr baseColWidth="10" defaultRowHeight="11.25" customHeight="1" x14ac:dyDescent="0.25"/>
  <cols>
    <col min="1" max="1" width="3.453125" style="14" customWidth="1"/>
    <col min="2" max="2" width="9.1796875" style="14" customWidth="1"/>
    <col min="3" max="3" width="8" style="14" customWidth="1"/>
    <col min="4" max="4" width="21.6328125" style="14" customWidth="1"/>
    <col min="5" max="5" width="13.36328125" style="14" customWidth="1"/>
    <col min="6" max="256" width="11.453125" style="14"/>
    <col min="257" max="257" width="3.453125" style="14" customWidth="1"/>
    <col min="258" max="258" width="9.1796875" style="14" customWidth="1"/>
    <col min="259" max="259" width="8" style="14" customWidth="1"/>
    <col min="260" max="260" width="21.6328125" style="14" customWidth="1"/>
    <col min="261" max="512" width="11.453125" style="14"/>
    <col min="513" max="513" width="3.453125" style="14" customWidth="1"/>
    <col min="514" max="514" width="9.1796875" style="14" customWidth="1"/>
    <col min="515" max="515" width="8" style="14" customWidth="1"/>
    <col min="516" max="516" width="21.6328125" style="14" customWidth="1"/>
    <col min="517" max="768" width="11.453125" style="14"/>
    <col min="769" max="769" width="3.453125" style="14" customWidth="1"/>
    <col min="770" max="770" width="9.1796875" style="14" customWidth="1"/>
    <col min="771" max="771" width="8" style="14" customWidth="1"/>
    <col min="772" max="772" width="21.6328125" style="14" customWidth="1"/>
    <col min="773" max="1024" width="11.453125" style="14"/>
    <col min="1025" max="1025" width="3.453125" style="14" customWidth="1"/>
    <col min="1026" max="1026" width="9.1796875" style="14" customWidth="1"/>
    <col min="1027" max="1027" width="8" style="14" customWidth="1"/>
    <col min="1028" max="1028" width="21.6328125" style="14" customWidth="1"/>
    <col min="1029" max="1280" width="11.453125" style="14"/>
    <col min="1281" max="1281" width="3.453125" style="14" customWidth="1"/>
    <col min="1282" max="1282" width="9.1796875" style="14" customWidth="1"/>
    <col min="1283" max="1283" width="8" style="14" customWidth="1"/>
    <col min="1284" max="1284" width="21.6328125" style="14" customWidth="1"/>
    <col min="1285" max="1536" width="11.453125" style="14"/>
    <col min="1537" max="1537" width="3.453125" style="14" customWidth="1"/>
    <col min="1538" max="1538" width="9.1796875" style="14" customWidth="1"/>
    <col min="1539" max="1539" width="8" style="14" customWidth="1"/>
    <col min="1540" max="1540" width="21.6328125" style="14" customWidth="1"/>
    <col min="1541" max="1792" width="11.453125" style="14"/>
    <col min="1793" max="1793" width="3.453125" style="14" customWidth="1"/>
    <col min="1794" max="1794" width="9.1796875" style="14" customWidth="1"/>
    <col min="1795" max="1795" width="8" style="14" customWidth="1"/>
    <col min="1796" max="1796" width="21.6328125" style="14" customWidth="1"/>
    <col min="1797" max="2048" width="11.453125" style="14"/>
    <col min="2049" max="2049" width="3.453125" style="14" customWidth="1"/>
    <col min="2050" max="2050" width="9.1796875" style="14" customWidth="1"/>
    <col min="2051" max="2051" width="8" style="14" customWidth="1"/>
    <col min="2052" max="2052" width="21.6328125" style="14" customWidth="1"/>
    <col min="2053" max="2304" width="11.453125" style="14"/>
    <col min="2305" max="2305" width="3.453125" style="14" customWidth="1"/>
    <col min="2306" max="2306" width="9.1796875" style="14" customWidth="1"/>
    <col min="2307" max="2307" width="8" style="14" customWidth="1"/>
    <col min="2308" max="2308" width="21.6328125" style="14" customWidth="1"/>
    <col min="2309" max="2560" width="11.453125" style="14"/>
    <col min="2561" max="2561" width="3.453125" style="14" customWidth="1"/>
    <col min="2562" max="2562" width="9.1796875" style="14" customWidth="1"/>
    <col min="2563" max="2563" width="8" style="14" customWidth="1"/>
    <col min="2564" max="2564" width="21.6328125" style="14" customWidth="1"/>
    <col min="2565" max="2816" width="11.453125" style="14"/>
    <col min="2817" max="2817" width="3.453125" style="14" customWidth="1"/>
    <col min="2818" max="2818" width="9.1796875" style="14" customWidth="1"/>
    <col min="2819" max="2819" width="8" style="14" customWidth="1"/>
    <col min="2820" max="2820" width="21.6328125" style="14" customWidth="1"/>
    <col min="2821" max="3072" width="11.453125" style="14"/>
    <col min="3073" max="3073" width="3.453125" style="14" customWidth="1"/>
    <col min="3074" max="3074" width="9.1796875" style="14" customWidth="1"/>
    <col min="3075" max="3075" width="8" style="14" customWidth="1"/>
    <col min="3076" max="3076" width="21.6328125" style="14" customWidth="1"/>
    <col min="3077" max="3328" width="11.453125" style="14"/>
    <col min="3329" max="3329" width="3.453125" style="14" customWidth="1"/>
    <col min="3330" max="3330" width="9.1796875" style="14" customWidth="1"/>
    <col min="3331" max="3331" width="8" style="14" customWidth="1"/>
    <col min="3332" max="3332" width="21.6328125" style="14" customWidth="1"/>
    <col min="3333" max="3584" width="11.453125" style="14"/>
    <col min="3585" max="3585" width="3.453125" style="14" customWidth="1"/>
    <col min="3586" max="3586" width="9.1796875" style="14" customWidth="1"/>
    <col min="3587" max="3587" width="8" style="14" customWidth="1"/>
    <col min="3588" max="3588" width="21.6328125" style="14" customWidth="1"/>
    <col min="3589" max="3840" width="11.453125" style="14"/>
    <col min="3841" max="3841" width="3.453125" style="14" customWidth="1"/>
    <col min="3842" max="3842" width="9.1796875" style="14" customWidth="1"/>
    <col min="3843" max="3843" width="8" style="14" customWidth="1"/>
    <col min="3844" max="3844" width="21.6328125" style="14" customWidth="1"/>
    <col min="3845" max="4096" width="11.453125" style="14"/>
    <col min="4097" max="4097" width="3.453125" style="14" customWidth="1"/>
    <col min="4098" max="4098" width="9.1796875" style="14" customWidth="1"/>
    <col min="4099" max="4099" width="8" style="14" customWidth="1"/>
    <col min="4100" max="4100" width="21.6328125" style="14" customWidth="1"/>
    <col min="4101" max="4352" width="11.453125" style="14"/>
    <col min="4353" max="4353" width="3.453125" style="14" customWidth="1"/>
    <col min="4354" max="4354" width="9.1796875" style="14" customWidth="1"/>
    <col min="4355" max="4355" width="8" style="14" customWidth="1"/>
    <col min="4356" max="4356" width="21.6328125" style="14" customWidth="1"/>
    <col min="4357" max="4608" width="11.453125" style="14"/>
    <col min="4609" max="4609" width="3.453125" style="14" customWidth="1"/>
    <col min="4610" max="4610" width="9.1796875" style="14" customWidth="1"/>
    <col min="4611" max="4611" width="8" style="14" customWidth="1"/>
    <col min="4612" max="4612" width="21.6328125" style="14" customWidth="1"/>
    <col min="4613" max="4864" width="11.453125" style="14"/>
    <col min="4865" max="4865" width="3.453125" style="14" customWidth="1"/>
    <col min="4866" max="4866" width="9.1796875" style="14" customWidth="1"/>
    <col min="4867" max="4867" width="8" style="14" customWidth="1"/>
    <col min="4868" max="4868" width="21.6328125" style="14" customWidth="1"/>
    <col min="4869" max="5120" width="11.453125" style="14"/>
    <col min="5121" max="5121" width="3.453125" style="14" customWidth="1"/>
    <col min="5122" max="5122" width="9.1796875" style="14" customWidth="1"/>
    <col min="5123" max="5123" width="8" style="14" customWidth="1"/>
    <col min="5124" max="5124" width="21.6328125" style="14" customWidth="1"/>
    <col min="5125" max="5376" width="11.453125" style="14"/>
    <col min="5377" max="5377" width="3.453125" style="14" customWidth="1"/>
    <col min="5378" max="5378" width="9.1796875" style="14" customWidth="1"/>
    <col min="5379" max="5379" width="8" style="14" customWidth="1"/>
    <col min="5380" max="5380" width="21.6328125" style="14" customWidth="1"/>
    <col min="5381" max="5632" width="11.453125" style="14"/>
    <col min="5633" max="5633" width="3.453125" style="14" customWidth="1"/>
    <col min="5634" max="5634" width="9.1796875" style="14" customWidth="1"/>
    <col min="5635" max="5635" width="8" style="14" customWidth="1"/>
    <col min="5636" max="5636" width="21.6328125" style="14" customWidth="1"/>
    <col min="5637" max="5888" width="11.453125" style="14"/>
    <col min="5889" max="5889" width="3.453125" style="14" customWidth="1"/>
    <col min="5890" max="5890" width="9.1796875" style="14" customWidth="1"/>
    <col min="5891" max="5891" width="8" style="14" customWidth="1"/>
    <col min="5892" max="5892" width="21.6328125" style="14" customWidth="1"/>
    <col min="5893" max="6144" width="11.453125" style="14"/>
    <col min="6145" max="6145" width="3.453125" style="14" customWidth="1"/>
    <col min="6146" max="6146" width="9.1796875" style="14" customWidth="1"/>
    <col min="6147" max="6147" width="8" style="14" customWidth="1"/>
    <col min="6148" max="6148" width="21.6328125" style="14" customWidth="1"/>
    <col min="6149" max="6400" width="11.453125" style="14"/>
    <col min="6401" max="6401" width="3.453125" style="14" customWidth="1"/>
    <col min="6402" max="6402" width="9.1796875" style="14" customWidth="1"/>
    <col min="6403" max="6403" width="8" style="14" customWidth="1"/>
    <col min="6404" max="6404" width="21.6328125" style="14" customWidth="1"/>
    <col min="6405" max="6656" width="11.453125" style="14"/>
    <col min="6657" max="6657" width="3.453125" style="14" customWidth="1"/>
    <col min="6658" max="6658" width="9.1796875" style="14" customWidth="1"/>
    <col min="6659" max="6659" width="8" style="14" customWidth="1"/>
    <col min="6660" max="6660" width="21.6328125" style="14" customWidth="1"/>
    <col min="6661" max="6912" width="11.453125" style="14"/>
    <col min="6913" max="6913" width="3.453125" style="14" customWidth="1"/>
    <col min="6914" max="6914" width="9.1796875" style="14" customWidth="1"/>
    <col min="6915" max="6915" width="8" style="14" customWidth="1"/>
    <col min="6916" max="6916" width="21.6328125" style="14" customWidth="1"/>
    <col min="6917" max="7168" width="11.453125" style="14"/>
    <col min="7169" max="7169" width="3.453125" style="14" customWidth="1"/>
    <col min="7170" max="7170" width="9.1796875" style="14" customWidth="1"/>
    <col min="7171" max="7171" width="8" style="14" customWidth="1"/>
    <col min="7172" max="7172" width="21.6328125" style="14" customWidth="1"/>
    <col min="7173" max="7424" width="11.453125" style="14"/>
    <col min="7425" max="7425" width="3.453125" style="14" customWidth="1"/>
    <col min="7426" max="7426" width="9.1796875" style="14" customWidth="1"/>
    <col min="7427" max="7427" width="8" style="14" customWidth="1"/>
    <col min="7428" max="7428" width="21.6328125" style="14" customWidth="1"/>
    <col min="7429" max="7680" width="11.453125" style="14"/>
    <col min="7681" max="7681" width="3.453125" style="14" customWidth="1"/>
    <col min="7682" max="7682" width="9.1796875" style="14" customWidth="1"/>
    <col min="7683" max="7683" width="8" style="14" customWidth="1"/>
    <col min="7684" max="7684" width="21.6328125" style="14" customWidth="1"/>
    <col min="7685" max="7936" width="11.453125" style="14"/>
    <col min="7937" max="7937" width="3.453125" style="14" customWidth="1"/>
    <col min="7938" max="7938" width="9.1796875" style="14" customWidth="1"/>
    <col min="7939" max="7939" width="8" style="14" customWidth="1"/>
    <col min="7940" max="7940" width="21.6328125" style="14" customWidth="1"/>
    <col min="7941" max="8192" width="11.453125" style="14"/>
    <col min="8193" max="8193" width="3.453125" style="14" customWidth="1"/>
    <col min="8194" max="8194" width="9.1796875" style="14" customWidth="1"/>
    <col min="8195" max="8195" width="8" style="14" customWidth="1"/>
    <col min="8196" max="8196" width="21.6328125" style="14" customWidth="1"/>
    <col min="8197" max="8448" width="11.453125" style="14"/>
    <col min="8449" max="8449" width="3.453125" style="14" customWidth="1"/>
    <col min="8450" max="8450" width="9.1796875" style="14" customWidth="1"/>
    <col min="8451" max="8451" width="8" style="14" customWidth="1"/>
    <col min="8452" max="8452" width="21.6328125" style="14" customWidth="1"/>
    <col min="8453" max="8704" width="11.453125" style="14"/>
    <col min="8705" max="8705" width="3.453125" style="14" customWidth="1"/>
    <col min="8706" max="8706" width="9.1796875" style="14" customWidth="1"/>
    <col min="8707" max="8707" width="8" style="14" customWidth="1"/>
    <col min="8708" max="8708" width="21.6328125" style="14" customWidth="1"/>
    <col min="8709" max="8960" width="11.453125" style="14"/>
    <col min="8961" max="8961" width="3.453125" style="14" customWidth="1"/>
    <col min="8962" max="8962" width="9.1796875" style="14" customWidth="1"/>
    <col min="8963" max="8963" width="8" style="14" customWidth="1"/>
    <col min="8964" max="8964" width="21.6328125" style="14" customWidth="1"/>
    <col min="8965" max="9216" width="11.453125" style="14"/>
    <col min="9217" max="9217" width="3.453125" style="14" customWidth="1"/>
    <col min="9218" max="9218" width="9.1796875" style="14" customWidth="1"/>
    <col min="9219" max="9219" width="8" style="14" customWidth="1"/>
    <col min="9220" max="9220" width="21.6328125" style="14" customWidth="1"/>
    <col min="9221" max="9472" width="11.453125" style="14"/>
    <col min="9473" max="9473" width="3.453125" style="14" customWidth="1"/>
    <col min="9474" max="9474" width="9.1796875" style="14" customWidth="1"/>
    <col min="9475" max="9475" width="8" style="14" customWidth="1"/>
    <col min="9476" max="9476" width="21.6328125" style="14" customWidth="1"/>
    <col min="9477" max="9728" width="11.453125" style="14"/>
    <col min="9729" max="9729" width="3.453125" style="14" customWidth="1"/>
    <col min="9730" max="9730" width="9.1796875" style="14" customWidth="1"/>
    <col min="9731" max="9731" width="8" style="14" customWidth="1"/>
    <col min="9732" max="9732" width="21.6328125" style="14" customWidth="1"/>
    <col min="9733" max="9984" width="11.453125" style="14"/>
    <col min="9985" max="9985" width="3.453125" style="14" customWidth="1"/>
    <col min="9986" max="9986" width="9.1796875" style="14" customWidth="1"/>
    <col min="9987" max="9987" width="8" style="14" customWidth="1"/>
    <col min="9988" max="9988" width="21.6328125" style="14" customWidth="1"/>
    <col min="9989" max="10240" width="11.453125" style="14"/>
    <col min="10241" max="10241" width="3.453125" style="14" customWidth="1"/>
    <col min="10242" max="10242" width="9.1796875" style="14" customWidth="1"/>
    <col min="10243" max="10243" width="8" style="14" customWidth="1"/>
    <col min="10244" max="10244" width="21.6328125" style="14" customWidth="1"/>
    <col min="10245" max="10496" width="11.453125" style="14"/>
    <col min="10497" max="10497" width="3.453125" style="14" customWidth="1"/>
    <col min="10498" max="10498" width="9.1796875" style="14" customWidth="1"/>
    <col min="10499" max="10499" width="8" style="14" customWidth="1"/>
    <col min="10500" max="10500" width="21.6328125" style="14" customWidth="1"/>
    <col min="10501" max="10752" width="11.453125" style="14"/>
    <col min="10753" max="10753" width="3.453125" style="14" customWidth="1"/>
    <col min="10754" max="10754" width="9.1796875" style="14" customWidth="1"/>
    <col min="10755" max="10755" width="8" style="14" customWidth="1"/>
    <col min="10756" max="10756" width="21.6328125" style="14" customWidth="1"/>
    <col min="10757" max="11008" width="11.453125" style="14"/>
    <col min="11009" max="11009" width="3.453125" style="14" customWidth="1"/>
    <col min="11010" max="11010" width="9.1796875" style="14" customWidth="1"/>
    <col min="11011" max="11011" width="8" style="14" customWidth="1"/>
    <col min="11012" max="11012" width="21.6328125" style="14" customWidth="1"/>
    <col min="11013" max="11264" width="11.453125" style="14"/>
    <col min="11265" max="11265" width="3.453125" style="14" customWidth="1"/>
    <col min="11266" max="11266" width="9.1796875" style="14" customWidth="1"/>
    <col min="11267" max="11267" width="8" style="14" customWidth="1"/>
    <col min="11268" max="11268" width="21.6328125" style="14" customWidth="1"/>
    <col min="11269" max="11520" width="11.453125" style="14"/>
    <col min="11521" max="11521" width="3.453125" style="14" customWidth="1"/>
    <col min="11522" max="11522" width="9.1796875" style="14" customWidth="1"/>
    <col min="11523" max="11523" width="8" style="14" customWidth="1"/>
    <col min="11524" max="11524" width="21.6328125" style="14" customWidth="1"/>
    <col min="11525" max="11776" width="11.453125" style="14"/>
    <col min="11777" max="11777" width="3.453125" style="14" customWidth="1"/>
    <col min="11778" max="11778" width="9.1796875" style="14" customWidth="1"/>
    <col min="11779" max="11779" width="8" style="14" customWidth="1"/>
    <col min="11780" max="11780" width="21.6328125" style="14" customWidth="1"/>
    <col min="11781" max="12032" width="11.453125" style="14"/>
    <col min="12033" max="12033" width="3.453125" style="14" customWidth="1"/>
    <col min="12034" max="12034" width="9.1796875" style="14" customWidth="1"/>
    <col min="12035" max="12035" width="8" style="14" customWidth="1"/>
    <col min="12036" max="12036" width="21.6328125" style="14" customWidth="1"/>
    <col min="12037" max="12288" width="11.453125" style="14"/>
    <col min="12289" max="12289" width="3.453125" style="14" customWidth="1"/>
    <col min="12290" max="12290" width="9.1796875" style="14" customWidth="1"/>
    <col min="12291" max="12291" width="8" style="14" customWidth="1"/>
    <col min="12292" max="12292" width="21.6328125" style="14" customWidth="1"/>
    <col min="12293" max="12544" width="11.453125" style="14"/>
    <col min="12545" max="12545" width="3.453125" style="14" customWidth="1"/>
    <col min="12546" max="12546" width="9.1796875" style="14" customWidth="1"/>
    <col min="12547" max="12547" width="8" style="14" customWidth="1"/>
    <col min="12548" max="12548" width="21.6328125" style="14" customWidth="1"/>
    <col min="12549" max="12800" width="11.453125" style="14"/>
    <col min="12801" max="12801" width="3.453125" style="14" customWidth="1"/>
    <col min="12802" max="12802" width="9.1796875" style="14" customWidth="1"/>
    <col min="12803" max="12803" width="8" style="14" customWidth="1"/>
    <col min="12804" max="12804" width="21.6328125" style="14" customWidth="1"/>
    <col min="12805" max="13056" width="11.453125" style="14"/>
    <col min="13057" max="13057" width="3.453125" style="14" customWidth="1"/>
    <col min="13058" max="13058" width="9.1796875" style="14" customWidth="1"/>
    <col min="13059" max="13059" width="8" style="14" customWidth="1"/>
    <col min="13060" max="13060" width="21.6328125" style="14" customWidth="1"/>
    <col min="13061" max="13312" width="11.453125" style="14"/>
    <col min="13313" max="13313" width="3.453125" style="14" customWidth="1"/>
    <col min="13314" max="13314" width="9.1796875" style="14" customWidth="1"/>
    <col min="13315" max="13315" width="8" style="14" customWidth="1"/>
    <col min="13316" max="13316" width="21.6328125" style="14" customWidth="1"/>
    <col min="13317" max="13568" width="11.453125" style="14"/>
    <col min="13569" max="13569" width="3.453125" style="14" customWidth="1"/>
    <col min="13570" max="13570" width="9.1796875" style="14" customWidth="1"/>
    <col min="13571" max="13571" width="8" style="14" customWidth="1"/>
    <col min="13572" max="13572" width="21.6328125" style="14" customWidth="1"/>
    <col min="13573" max="13824" width="11.453125" style="14"/>
    <col min="13825" max="13825" width="3.453125" style="14" customWidth="1"/>
    <col min="13826" max="13826" width="9.1796875" style="14" customWidth="1"/>
    <col min="13827" max="13827" width="8" style="14" customWidth="1"/>
    <col min="13828" max="13828" width="21.6328125" style="14" customWidth="1"/>
    <col min="13829" max="14080" width="11.453125" style="14"/>
    <col min="14081" max="14081" width="3.453125" style="14" customWidth="1"/>
    <col min="14082" max="14082" width="9.1796875" style="14" customWidth="1"/>
    <col min="14083" max="14083" width="8" style="14" customWidth="1"/>
    <col min="14084" max="14084" width="21.6328125" style="14" customWidth="1"/>
    <col min="14085" max="14336" width="11.453125" style="14"/>
    <col min="14337" max="14337" width="3.453125" style="14" customWidth="1"/>
    <col min="14338" max="14338" width="9.1796875" style="14" customWidth="1"/>
    <col min="14339" max="14339" width="8" style="14" customWidth="1"/>
    <col min="14340" max="14340" width="21.6328125" style="14" customWidth="1"/>
    <col min="14341" max="14592" width="11.453125" style="14"/>
    <col min="14593" max="14593" width="3.453125" style="14" customWidth="1"/>
    <col min="14594" max="14594" width="9.1796875" style="14" customWidth="1"/>
    <col min="14595" max="14595" width="8" style="14" customWidth="1"/>
    <col min="14596" max="14596" width="21.6328125" style="14" customWidth="1"/>
    <col min="14597" max="14848" width="11.453125" style="14"/>
    <col min="14849" max="14849" width="3.453125" style="14" customWidth="1"/>
    <col min="14850" max="14850" width="9.1796875" style="14" customWidth="1"/>
    <col min="14851" max="14851" width="8" style="14" customWidth="1"/>
    <col min="14852" max="14852" width="21.6328125" style="14" customWidth="1"/>
    <col min="14853" max="15104" width="11.453125" style="14"/>
    <col min="15105" max="15105" width="3.453125" style="14" customWidth="1"/>
    <col min="15106" max="15106" width="9.1796875" style="14" customWidth="1"/>
    <col min="15107" max="15107" width="8" style="14" customWidth="1"/>
    <col min="15108" max="15108" width="21.6328125" style="14" customWidth="1"/>
    <col min="15109" max="15360" width="11.453125" style="14"/>
    <col min="15361" max="15361" width="3.453125" style="14" customWidth="1"/>
    <col min="15362" max="15362" width="9.1796875" style="14" customWidth="1"/>
    <col min="15363" max="15363" width="8" style="14" customWidth="1"/>
    <col min="15364" max="15364" width="21.6328125" style="14" customWidth="1"/>
    <col min="15365" max="15616" width="11.453125" style="14"/>
    <col min="15617" max="15617" width="3.453125" style="14" customWidth="1"/>
    <col min="15618" max="15618" width="9.1796875" style="14" customWidth="1"/>
    <col min="15619" max="15619" width="8" style="14" customWidth="1"/>
    <col min="15620" max="15620" width="21.6328125" style="14" customWidth="1"/>
    <col min="15621" max="15872" width="11.453125" style="14"/>
    <col min="15873" max="15873" width="3.453125" style="14" customWidth="1"/>
    <col min="15874" max="15874" width="9.1796875" style="14" customWidth="1"/>
    <col min="15875" max="15875" width="8" style="14" customWidth="1"/>
    <col min="15876" max="15876" width="21.6328125" style="14" customWidth="1"/>
    <col min="15877" max="16128" width="11.453125" style="14"/>
    <col min="16129" max="16129" width="3.453125" style="14" customWidth="1"/>
    <col min="16130" max="16130" width="9.1796875" style="14" customWidth="1"/>
    <col min="16131" max="16131" width="8" style="14" customWidth="1"/>
    <col min="16132" max="16132" width="21.6328125" style="14" customWidth="1"/>
    <col min="16133" max="16384" width="11.453125" style="14"/>
  </cols>
  <sheetData>
    <row r="1" spans="2:6" ht="24.75" customHeight="1" x14ac:dyDescent="0.25">
      <c r="B1" s="62" t="s">
        <v>27</v>
      </c>
      <c r="C1" s="63"/>
      <c r="D1" s="63"/>
      <c r="E1" s="63"/>
      <c r="F1" s="63"/>
    </row>
    <row r="2" spans="2:6" ht="11.25" customHeight="1" x14ac:dyDescent="0.25">
      <c r="B2" s="64" t="s">
        <v>14</v>
      </c>
      <c r="C2" s="65"/>
      <c r="D2" s="15"/>
      <c r="E2" s="15"/>
      <c r="F2" s="15"/>
    </row>
    <row r="3" spans="2:6" ht="11.25" customHeight="1" x14ac:dyDescent="0.25">
      <c r="B3" s="16">
        <v>961.08</v>
      </c>
      <c r="C3" s="16">
        <v>0</v>
      </c>
      <c r="D3" s="16"/>
      <c r="E3" s="16">
        <f>+B3-C3</f>
        <v>961.08</v>
      </c>
      <c r="F3" s="16"/>
    </row>
    <row r="4" spans="2:6" ht="11.25" customHeight="1" x14ac:dyDescent="0.25">
      <c r="B4" s="16" t="s">
        <v>15</v>
      </c>
      <c r="C4" s="16" t="s">
        <v>15</v>
      </c>
      <c r="D4" s="16" t="s">
        <v>16</v>
      </c>
      <c r="E4" s="16" t="s">
        <v>24</v>
      </c>
      <c r="F4" s="16"/>
    </row>
    <row r="5" spans="2:6" ht="11.25" customHeight="1" x14ac:dyDescent="0.25">
      <c r="B5" s="15">
        <v>0</v>
      </c>
      <c r="C5" s="15">
        <f t="shared" ref="C5:C68" si="0">+B5</f>
        <v>0</v>
      </c>
      <c r="D5" s="15">
        <f>B3</f>
        <v>961.08</v>
      </c>
      <c r="E5" s="15">
        <f>D5+B5</f>
        <v>961.08</v>
      </c>
      <c r="F5" s="15">
        <f>E5-D5</f>
        <v>0</v>
      </c>
    </row>
    <row r="6" spans="2:6" ht="11.25" customHeight="1" x14ac:dyDescent="0.25">
      <c r="B6" s="15">
        <v>5</v>
      </c>
      <c r="C6" s="15">
        <f t="shared" si="0"/>
        <v>5</v>
      </c>
      <c r="D6" s="15">
        <f>$B$3-C6</f>
        <v>956.08</v>
      </c>
      <c r="E6" s="15">
        <f t="shared" ref="E6:E69" si="1">D6+B6</f>
        <v>961.08</v>
      </c>
      <c r="F6" s="15">
        <f t="shared" ref="F6:F69" si="2">E6-D6</f>
        <v>5</v>
      </c>
    </row>
    <row r="7" spans="2:6" ht="11.25" customHeight="1" x14ac:dyDescent="0.25">
      <c r="B7" s="15">
        <v>10</v>
      </c>
      <c r="C7" s="15">
        <f t="shared" si="0"/>
        <v>10</v>
      </c>
      <c r="D7" s="15">
        <f t="shared" ref="D7:D70" si="3">$B$3-C7</f>
        <v>951.08</v>
      </c>
      <c r="E7" s="15">
        <f t="shared" si="1"/>
        <v>961.08</v>
      </c>
      <c r="F7" s="15">
        <f t="shared" si="2"/>
        <v>10</v>
      </c>
    </row>
    <row r="8" spans="2:6" ht="11.25" customHeight="1" x14ac:dyDescent="0.25">
      <c r="B8" s="15">
        <v>15</v>
      </c>
      <c r="C8" s="15">
        <f t="shared" si="0"/>
        <v>15</v>
      </c>
      <c r="D8" s="15">
        <f t="shared" si="3"/>
        <v>946.08</v>
      </c>
      <c r="E8" s="15">
        <f t="shared" si="1"/>
        <v>961.08</v>
      </c>
      <c r="F8" s="15">
        <f t="shared" si="2"/>
        <v>15</v>
      </c>
    </row>
    <row r="9" spans="2:6" ht="11.25" customHeight="1" x14ac:dyDescent="0.25">
      <c r="B9" s="15">
        <v>20</v>
      </c>
      <c r="C9" s="15">
        <f t="shared" si="0"/>
        <v>20</v>
      </c>
      <c r="D9" s="15">
        <f t="shared" si="3"/>
        <v>941.08</v>
      </c>
      <c r="E9" s="15">
        <f t="shared" si="1"/>
        <v>961.08</v>
      </c>
      <c r="F9" s="15">
        <f t="shared" si="2"/>
        <v>20</v>
      </c>
    </row>
    <row r="10" spans="2:6" ht="11.25" customHeight="1" x14ac:dyDescent="0.25">
      <c r="B10" s="15">
        <v>25</v>
      </c>
      <c r="C10" s="15">
        <f t="shared" si="0"/>
        <v>25</v>
      </c>
      <c r="D10" s="15">
        <f t="shared" si="3"/>
        <v>936.08</v>
      </c>
      <c r="E10" s="15">
        <f t="shared" si="1"/>
        <v>961.08</v>
      </c>
      <c r="F10" s="15">
        <f t="shared" si="2"/>
        <v>25</v>
      </c>
    </row>
    <row r="11" spans="2:6" ht="11.25" customHeight="1" x14ac:dyDescent="0.25">
      <c r="B11" s="15">
        <v>30</v>
      </c>
      <c r="C11" s="15">
        <f t="shared" si="0"/>
        <v>30</v>
      </c>
      <c r="D11" s="15">
        <f t="shared" si="3"/>
        <v>931.08</v>
      </c>
      <c r="E11" s="15">
        <f t="shared" si="1"/>
        <v>961.08</v>
      </c>
      <c r="F11" s="15">
        <f t="shared" si="2"/>
        <v>30</v>
      </c>
    </row>
    <row r="12" spans="2:6" ht="11.25" customHeight="1" x14ac:dyDescent="0.25">
      <c r="B12" s="15">
        <v>35</v>
      </c>
      <c r="C12" s="15">
        <f t="shared" si="0"/>
        <v>35</v>
      </c>
      <c r="D12" s="15">
        <f t="shared" si="3"/>
        <v>926.08</v>
      </c>
      <c r="E12" s="15">
        <f t="shared" si="1"/>
        <v>961.08</v>
      </c>
      <c r="F12" s="15">
        <f t="shared" si="2"/>
        <v>35</v>
      </c>
    </row>
    <row r="13" spans="2:6" ht="11.25" customHeight="1" x14ac:dyDescent="0.25">
      <c r="B13" s="15">
        <v>40</v>
      </c>
      <c r="C13" s="15">
        <f t="shared" si="0"/>
        <v>40</v>
      </c>
      <c r="D13" s="15">
        <f t="shared" si="3"/>
        <v>921.08</v>
      </c>
      <c r="E13" s="15">
        <f t="shared" si="1"/>
        <v>961.08</v>
      </c>
      <c r="F13" s="15">
        <f t="shared" si="2"/>
        <v>40</v>
      </c>
    </row>
    <row r="14" spans="2:6" ht="11.25" customHeight="1" x14ac:dyDescent="0.25">
      <c r="B14" s="15">
        <v>45</v>
      </c>
      <c r="C14" s="15">
        <f t="shared" si="0"/>
        <v>45</v>
      </c>
      <c r="D14" s="15">
        <f t="shared" si="3"/>
        <v>916.08</v>
      </c>
      <c r="E14" s="15">
        <f t="shared" si="1"/>
        <v>961.08</v>
      </c>
      <c r="F14" s="15">
        <f t="shared" si="2"/>
        <v>45</v>
      </c>
    </row>
    <row r="15" spans="2:6" ht="11.25" customHeight="1" x14ac:dyDescent="0.25">
      <c r="B15" s="15">
        <v>50</v>
      </c>
      <c r="C15" s="15">
        <f t="shared" si="0"/>
        <v>50</v>
      </c>
      <c r="D15" s="15">
        <f t="shared" si="3"/>
        <v>911.08</v>
      </c>
      <c r="E15" s="15">
        <f t="shared" si="1"/>
        <v>961.08</v>
      </c>
      <c r="F15" s="15">
        <f t="shared" si="2"/>
        <v>50</v>
      </c>
    </row>
    <row r="16" spans="2:6" ht="11.25" customHeight="1" x14ac:dyDescent="0.25">
      <c r="B16" s="15">
        <v>55</v>
      </c>
      <c r="C16" s="15">
        <f t="shared" si="0"/>
        <v>55</v>
      </c>
      <c r="D16" s="15">
        <f t="shared" si="3"/>
        <v>906.08</v>
      </c>
      <c r="E16" s="15">
        <f t="shared" si="1"/>
        <v>961.08</v>
      </c>
      <c r="F16" s="15">
        <f t="shared" si="2"/>
        <v>55</v>
      </c>
    </row>
    <row r="17" spans="2:6" ht="11.25" customHeight="1" x14ac:dyDescent="0.25">
      <c r="B17" s="15">
        <v>60</v>
      </c>
      <c r="C17" s="15">
        <f t="shared" si="0"/>
        <v>60</v>
      </c>
      <c r="D17" s="15">
        <f t="shared" si="3"/>
        <v>901.08</v>
      </c>
      <c r="E17" s="15">
        <f t="shared" si="1"/>
        <v>961.08</v>
      </c>
      <c r="F17" s="15">
        <f t="shared" si="2"/>
        <v>60</v>
      </c>
    </row>
    <row r="18" spans="2:6" ht="11.25" customHeight="1" x14ac:dyDescent="0.25">
      <c r="B18" s="15">
        <v>65</v>
      </c>
      <c r="C18" s="15">
        <f t="shared" si="0"/>
        <v>65</v>
      </c>
      <c r="D18" s="15">
        <f t="shared" si="3"/>
        <v>896.08</v>
      </c>
      <c r="E18" s="15">
        <f t="shared" si="1"/>
        <v>961.08</v>
      </c>
      <c r="F18" s="15">
        <f t="shared" si="2"/>
        <v>65</v>
      </c>
    </row>
    <row r="19" spans="2:6" ht="11.25" customHeight="1" x14ac:dyDescent="0.25">
      <c r="B19" s="15">
        <v>70</v>
      </c>
      <c r="C19" s="15">
        <f t="shared" si="0"/>
        <v>70</v>
      </c>
      <c r="D19" s="15">
        <f t="shared" si="3"/>
        <v>891.08</v>
      </c>
      <c r="E19" s="15">
        <f t="shared" si="1"/>
        <v>961.08</v>
      </c>
      <c r="F19" s="15">
        <f t="shared" si="2"/>
        <v>70</v>
      </c>
    </row>
    <row r="20" spans="2:6" ht="11.25" customHeight="1" x14ac:dyDescent="0.25">
      <c r="B20" s="15">
        <v>75</v>
      </c>
      <c r="C20" s="15">
        <f t="shared" si="0"/>
        <v>75</v>
      </c>
      <c r="D20" s="15">
        <f t="shared" si="3"/>
        <v>886.08</v>
      </c>
      <c r="E20" s="15">
        <f t="shared" si="1"/>
        <v>961.08</v>
      </c>
      <c r="F20" s="15">
        <f t="shared" si="2"/>
        <v>75</v>
      </c>
    </row>
    <row r="21" spans="2:6" ht="11.25" customHeight="1" x14ac:dyDescent="0.25">
      <c r="B21" s="15">
        <v>80</v>
      </c>
      <c r="C21" s="15">
        <f t="shared" si="0"/>
        <v>80</v>
      </c>
      <c r="D21" s="15">
        <f t="shared" si="3"/>
        <v>881.08</v>
      </c>
      <c r="E21" s="15">
        <f t="shared" si="1"/>
        <v>961.08</v>
      </c>
      <c r="F21" s="15">
        <f t="shared" si="2"/>
        <v>80</v>
      </c>
    </row>
    <row r="22" spans="2:6" ht="11.25" customHeight="1" x14ac:dyDescent="0.25">
      <c r="B22" s="15">
        <v>85</v>
      </c>
      <c r="C22" s="15">
        <f t="shared" si="0"/>
        <v>85</v>
      </c>
      <c r="D22" s="15">
        <f t="shared" si="3"/>
        <v>876.08</v>
      </c>
      <c r="E22" s="15">
        <f t="shared" si="1"/>
        <v>961.08</v>
      </c>
      <c r="F22" s="15">
        <f t="shared" si="2"/>
        <v>85</v>
      </c>
    </row>
    <row r="23" spans="2:6" ht="11.25" customHeight="1" x14ac:dyDescent="0.25">
      <c r="B23" s="15">
        <v>90</v>
      </c>
      <c r="C23" s="15">
        <f t="shared" si="0"/>
        <v>90</v>
      </c>
      <c r="D23" s="15">
        <f t="shared" si="3"/>
        <v>871.08</v>
      </c>
      <c r="E23" s="15">
        <f t="shared" si="1"/>
        <v>961.08</v>
      </c>
      <c r="F23" s="15">
        <f t="shared" si="2"/>
        <v>90</v>
      </c>
    </row>
    <row r="24" spans="2:6" ht="11.25" customHeight="1" x14ac:dyDescent="0.25">
      <c r="B24" s="15">
        <v>95</v>
      </c>
      <c r="C24" s="15">
        <f t="shared" si="0"/>
        <v>95</v>
      </c>
      <c r="D24" s="15">
        <f t="shared" si="3"/>
        <v>866.08</v>
      </c>
      <c r="E24" s="15">
        <f t="shared" si="1"/>
        <v>961.08</v>
      </c>
      <c r="F24" s="15">
        <f t="shared" si="2"/>
        <v>95</v>
      </c>
    </row>
    <row r="25" spans="2:6" ht="11.25" customHeight="1" x14ac:dyDescent="0.25">
      <c r="B25" s="15">
        <v>100</v>
      </c>
      <c r="C25" s="15">
        <f t="shared" si="0"/>
        <v>100</v>
      </c>
      <c r="D25" s="15">
        <f t="shared" si="3"/>
        <v>861.08</v>
      </c>
      <c r="E25" s="15">
        <f t="shared" si="1"/>
        <v>961.08</v>
      </c>
      <c r="F25" s="15">
        <f t="shared" si="2"/>
        <v>100</v>
      </c>
    </row>
    <row r="26" spans="2:6" ht="11.25" customHeight="1" x14ac:dyDescent="0.25">
      <c r="B26" s="15">
        <v>105</v>
      </c>
      <c r="C26" s="15">
        <f t="shared" si="0"/>
        <v>105</v>
      </c>
      <c r="D26" s="15">
        <f t="shared" si="3"/>
        <v>856.08</v>
      </c>
      <c r="E26" s="15">
        <f t="shared" si="1"/>
        <v>961.08</v>
      </c>
      <c r="F26" s="15">
        <f t="shared" si="2"/>
        <v>105</v>
      </c>
    </row>
    <row r="27" spans="2:6" ht="11.25" customHeight="1" x14ac:dyDescent="0.25">
      <c r="B27" s="15">
        <v>110</v>
      </c>
      <c r="C27" s="15">
        <f t="shared" si="0"/>
        <v>110</v>
      </c>
      <c r="D27" s="15">
        <f t="shared" si="3"/>
        <v>851.08</v>
      </c>
      <c r="E27" s="15">
        <f t="shared" si="1"/>
        <v>961.08</v>
      </c>
      <c r="F27" s="15">
        <f t="shared" si="2"/>
        <v>110</v>
      </c>
    </row>
    <row r="28" spans="2:6" ht="11.25" customHeight="1" x14ac:dyDescent="0.25">
      <c r="B28" s="15">
        <v>115</v>
      </c>
      <c r="C28" s="15">
        <f t="shared" si="0"/>
        <v>115</v>
      </c>
      <c r="D28" s="15">
        <f t="shared" si="3"/>
        <v>846.08</v>
      </c>
      <c r="E28" s="15">
        <f t="shared" si="1"/>
        <v>961.08</v>
      </c>
      <c r="F28" s="15">
        <f t="shared" si="2"/>
        <v>115</v>
      </c>
    </row>
    <row r="29" spans="2:6" ht="11.25" customHeight="1" x14ac:dyDescent="0.25">
      <c r="B29" s="15">
        <v>120</v>
      </c>
      <c r="C29" s="15">
        <f t="shared" si="0"/>
        <v>120</v>
      </c>
      <c r="D29" s="15">
        <f t="shared" si="3"/>
        <v>841.08</v>
      </c>
      <c r="E29" s="15">
        <f t="shared" si="1"/>
        <v>961.08</v>
      </c>
      <c r="F29" s="15">
        <f t="shared" si="2"/>
        <v>120</v>
      </c>
    </row>
    <row r="30" spans="2:6" ht="11.25" customHeight="1" x14ac:dyDescent="0.25">
      <c r="B30" s="15">
        <v>125</v>
      </c>
      <c r="C30" s="15">
        <f t="shared" si="0"/>
        <v>125</v>
      </c>
      <c r="D30" s="15">
        <f t="shared" si="3"/>
        <v>836.08</v>
      </c>
      <c r="E30" s="15">
        <f t="shared" si="1"/>
        <v>961.08</v>
      </c>
      <c r="F30" s="15">
        <f t="shared" si="2"/>
        <v>125</v>
      </c>
    </row>
    <row r="31" spans="2:6" ht="11.25" customHeight="1" x14ac:dyDescent="0.25">
      <c r="B31" s="15">
        <v>130</v>
      </c>
      <c r="C31" s="15">
        <f t="shared" si="0"/>
        <v>130</v>
      </c>
      <c r="D31" s="15">
        <f t="shared" si="3"/>
        <v>831.08</v>
      </c>
      <c r="E31" s="15">
        <f t="shared" si="1"/>
        <v>961.08</v>
      </c>
      <c r="F31" s="15">
        <f t="shared" si="2"/>
        <v>130</v>
      </c>
    </row>
    <row r="32" spans="2:6" ht="11.25" customHeight="1" x14ac:dyDescent="0.25">
      <c r="B32" s="15">
        <v>135</v>
      </c>
      <c r="C32" s="15">
        <f t="shared" si="0"/>
        <v>135</v>
      </c>
      <c r="D32" s="15">
        <f t="shared" si="3"/>
        <v>826.08</v>
      </c>
      <c r="E32" s="15">
        <f t="shared" si="1"/>
        <v>961.08</v>
      </c>
      <c r="F32" s="15">
        <f t="shared" si="2"/>
        <v>135</v>
      </c>
    </row>
    <row r="33" spans="2:6" ht="11.25" customHeight="1" x14ac:dyDescent="0.25">
      <c r="B33" s="15">
        <v>140</v>
      </c>
      <c r="C33" s="15">
        <f t="shared" si="0"/>
        <v>140</v>
      </c>
      <c r="D33" s="15">
        <f t="shared" si="3"/>
        <v>821.08</v>
      </c>
      <c r="E33" s="15">
        <f t="shared" si="1"/>
        <v>961.08</v>
      </c>
      <c r="F33" s="15">
        <f t="shared" si="2"/>
        <v>140</v>
      </c>
    </row>
    <row r="34" spans="2:6" ht="11.25" customHeight="1" x14ac:dyDescent="0.25">
      <c r="B34" s="15">
        <v>145</v>
      </c>
      <c r="C34" s="15">
        <f t="shared" si="0"/>
        <v>145</v>
      </c>
      <c r="D34" s="15">
        <f t="shared" si="3"/>
        <v>816.08</v>
      </c>
      <c r="E34" s="15">
        <f t="shared" si="1"/>
        <v>961.08</v>
      </c>
      <c r="F34" s="15">
        <f t="shared" si="2"/>
        <v>145</v>
      </c>
    </row>
    <row r="35" spans="2:6" ht="11.25" customHeight="1" x14ac:dyDescent="0.25">
      <c r="B35" s="15">
        <v>150</v>
      </c>
      <c r="C35" s="15">
        <f t="shared" si="0"/>
        <v>150</v>
      </c>
      <c r="D35" s="15">
        <f t="shared" si="3"/>
        <v>811.08</v>
      </c>
      <c r="E35" s="15">
        <f t="shared" si="1"/>
        <v>961.08</v>
      </c>
      <c r="F35" s="15">
        <f t="shared" si="2"/>
        <v>150</v>
      </c>
    </row>
    <row r="36" spans="2:6" ht="11.25" customHeight="1" x14ac:dyDescent="0.25">
      <c r="B36" s="15">
        <v>155</v>
      </c>
      <c r="C36" s="15">
        <f t="shared" si="0"/>
        <v>155</v>
      </c>
      <c r="D36" s="15">
        <f t="shared" si="3"/>
        <v>806.08</v>
      </c>
      <c r="E36" s="15">
        <f t="shared" si="1"/>
        <v>961.08</v>
      </c>
      <c r="F36" s="15">
        <f t="shared" si="2"/>
        <v>155</v>
      </c>
    </row>
    <row r="37" spans="2:6" ht="11.25" customHeight="1" x14ac:dyDescent="0.25">
      <c r="B37" s="15">
        <v>160</v>
      </c>
      <c r="C37" s="15">
        <f t="shared" si="0"/>
        <v>160</v>
      </c>
      <c r="D37" s="15">
        <f t="shared" si="3"/>
        <v>801.08</v>
      </c>
      <c r="E37" s="15">
        <f t="shared" si="1"/>
        <v>961.08</v>
      </c>
      <c r="F37" s="15">
        <f t="shared" si="2"/>
        <v>160</v>
      </c>
    </row>
    <row r="38" spans="2:6" ht="11.25" customHeight="1" x14ac:dyDescent="0.25">
      <c r="B38" s="15">
        <v>165</v>
      </c>
      <c r="C38" s="15">
        <f t="shared" si="0"/>
        <v>165</v>
      </c>
      <c r="D38" s="15">
        <f t="shared" si="3"/>
        <v>796.08</v>
      </c>
      <c r="E38" s="15">
        <f t="shared" si="1"/>
        <v>961.08</v>
      </c>
      <c r="F38" s="15">
        <f t="shared" si="2"/>
        <v>165</v>
      </c>
    </row>
    <row r="39" spans="2:6" ht="11.25" customHeight="1" x14ac:dyDescent="0.25">
      <c r="B39" s="15">
        <v>170</v>
      </c>
      <c r="C39" s="15">
        <f t="shared" si="0"/>
        <v>170</v>
      </c>
      <c r="D39" s="15">
        <f t="shared" si="3"/>
        <v>791.08</v>
      </c>
      <c r="E39" s="15">
        <f t="shared" si="1"/>
        <v>961.08</v>
      </c>
      <c r="F39" s="15">
        <f t="shared" si="2"/>
        <v>170</v>
      </c>
    </row>
    <row r="40" spans="2:6" ht="11.25" customHeight="1" x14ac:dyDescent="0.25">
      <c r="B40" s="15">
        <v>175</v>
      </c>
      <c r="C40" s="15">
        <f t="shared" si="0"/>
        <v>175</v>
      </c>
      <c r="D40" s="15">
        <f t="shared" si="3"/>
        <v>786.08</v>
      </c>
      <c r="E40" s="15">
        <f t="shared" si="1"/>
        <v>961.08</v>
      </c>
      <c r="F40" s="15">
        <f t="shared" si="2"/>
        <v>175</v>
      </c>
    </row>
    <row r="41" spans="2:6" ht="11.25" customHeight="1" x14ac:dyDescent="0.25">
      <c r="B41" s="15">
        <v>180</v>
      </c>
      <c r="C41" s="15">
        <f t="shared" si="0"/>
        <v>180</v>
      </c>
      <c r="D41" s="15">
        <f t="shared" si="3"/>
        <v>781.08</v>
      </c>
      <c r="E41" s="15">
        <f t="shared" si="1"/>
        <v>961.08</v>
      </c>
      <c r="F41" s="15">
        <f t="shared" si="2"/>
        <v>180</v>
      </c>
    </row>
    <row r="42" spans="2:6" ht="11.25" customHeight="1" x14ac:dyDescent="0.25">
      <c r="B42" s="15">
        <v>185</v>
      </c>
      <c r="C42" s="15">
        <f t="shared" si="0"/>
        <v>185</v>
      </c>
      <c r="D42" s="15">
        <f t="shared" si="3"/>
        <v>776.08</v>
      </c>
      <c r="E42" s="15">
        <f t="shared" si="1"/>
        <v>961.08</v>
      </c>
      <c r="F42" s="15">
        <f t="shared" si="2"/>
        <v>185</v>
      </c>
    </row>
    <row r="43" spans="2:6" ht="11.25" customHeight="1" x14ac:dyDescent="0.25">
      <c r="B43" s="15">
        <v>190</v>
      </c>
      <c r="C43" s="15">
        <f t="shared" si="0"/>
        <v>190</v>
      </c>
      <c r="D43" s="15">
        <f t="shared" si="3"/>
        <v>771.08</v>
      </c>
      <c r="E43" s="15">
        <f t="shared" si="1"/>
        <v>961.08</v>
      </c>
      <c r="F43" s="15">
        <f t="shared" si="2"/>
        <v>190</v>
      </c>
    </row>
    <row r="44" spans="2:6" ht="11.25" customHeight="1" x14ac:dyDescent="0.25">
      <c r="B44" s="15">
        <v>195</v>
      </c>
      <c r="C44" s="15">
        <f t="shared" si="0"/>
        <v>195</v>
      </c>
      <c r="D44" s="15">
        <f t="shared" si="3"/>
        <v>766.08</v>
      </c>
      <c r="E44" s="15">
        <f t="shared" si="1"/>
        <v>961.08</v>
      </c>
      <c r="F44" s="15">
        <f t="shared" si="2"/>
        <v>195</v>
      </c>
    </row>
    <row r="45" spans="2:6" ht="11.25" customHeight="1" x14ac:dyDescent="0.25">
      <c r="B45" s="15">
        <v>200</v>
      </c>
      <c r="C45" s="15">
        <f t="shared" si="0"/>
        <v>200</v>
      </c>
      <c r="D45" s="15">
        <f t="shared" si="3"/>
        <v>761.08</v>
      </c>
      <c r="E45" s="15">
        <f t="shared" si="1"/>
        <v>961.08</v>
      </c>
      <c r="F45" s="15">
        <f t="shared" si="2"/>
        <v>200</v>
      </c>
    </row>
    <row r="46" spans="2:6" ht="11.25" customHeight="1" x14ac:dyDescent="0.25">
      <c r="B46" s="15">
        <v>205</v>
      </c>
      <c r="C46" s="15">
        <f t="shared" si="0"/>
        <v>205</v>
      </c>
      <c r="D46" s="15">
        <f t="shared" si="3"/>
        <v>756.08</v>
      </c>
      <c r="E46" s="15">
        <f t="shared" si="1"/>
        <v>961.08</v>
      </c>
      <c r="F46" s="15">
        <f t="shared" si="2"/>
        <v>205</v>
      </c>
    </row>
    <row r="47" spans="2:6" ht="11.25" customHeight="1" x14ac:dyDescent="0.25">
      <c r="B47" s="15">
        <v>210</v>
      </c>
      <c r="C47" s="15">
        <f t="shared" si="0"/>
        <v>210</v>
      </c>
      <c r="D47" s="15">
        <f t="shared" si="3"/>
        <v>751.08</v>
      </c>
      <c r="E47" s="15">
        <f t="shared" si="1"/>
        <v>961.08</v>
      </c>
      <c r="F47" s="15">
        <f t="shared" si="2"/>
        <v>210</v>
      </c>
    </row>
    <row r="48" spans="2:6" ht="11.25" customHeight="1" x14ac:dyDescent="0.25">
      <c r="B48" s="15">
        <v>215</v>
      </c>
      <c r="C48" s="15">
        <f t="shared" si="0"/>
        <v>215</v>
      </c>
      <c r="D48" s="15">
        <f t="shared" si="3"/>
        <v>746.08</v>
      </c>
      <c r="E48" s="15">
        <f t="shared" si="1"/>
        <v>961.08</v>
      </c>
      <c r="F48" s="15">
        <f t="shared" si="2"/>
        <v>215</v>
      </c>
    </row>
    <row r="49" spans="2:6" ht="11.25" customHeight="1" x14ac:dyDescent="0.25">
      <c r="B49" s="15">
        <v>220</v>
      </c>
      <c r="C49" s="15">
        <f t="shared" si="0"/>
        <v>220</v>
      </c>
      <c r="D49" s="15">
        <f t="shared" si="3"/>
        <v>741.08</v>
      </c>
      <c r="E49" s="15">
        <f t="shared" si="1"/>
        <v>961.08</v>
      </c>
      <c r="F49" s="15">
        <f t="shared" si="2"/>
        <v>220</v>
      </c>
    </row>
    <row r="50" spans="2:6" ht="11.25" customHeight="1" x14ac:dyDescent="0.25">
      <c r="B50" s="15">
        <v>225</v>
      </c>
      <c r="C50" s="15">
        <f t="shared" si="0"/>
        <v>225</v>
      </c>
      <c r="D50" s="15">
        <f t="shared" si="3"/>
        <v>736.08</v>
      </c>
      <c r="E50" s="15">
        <f t="shared" si="1"/>
        <v>961.08</v>
      </c>
      <c r="F50" s="15">
        <f t="shared" si="2"/>
        <v>225</v>
      </c>
    </row>
    <row r="51" spans="2:6" ht="11.25" customHeight="1" x14ac:dyDescent="0.25">
      <c r="B51" s="15">
        <v>230</v>
      </c>
      <c r="C51" s="15">
        <f t="shared" si="0"/>
        <v>230</v>
      </c>
      <c r="D51" s="15">
        <f t="shared" si="3"/>
        <v>731.08</v>
      </c>
      <c r="E51" s="15">
        <f t="shared" si="1"/>
        <v>961.08</v>
      </c>
      <c r="F51" s="15">
        <f t="shared" si="2"/>
        <v>230</v>
      </c>
    </row>
    <row r="52" spans="2:6" ht="11.25" customHeight="1" x14ac:dyDescent="0.25">
      <c r="B52" s="15">
        <v>235</v>
      </c>
      <c r="C52" s="15">
        <f t="shared" si="0"/>
        <v>235</v>
      </c>
      <c r="D52" s="15">
        <f t="shared" si="3"/>
        <v>726.08</v>
      </c>
      <c r="E52" s="15">
        <f t="shared" si="1"/>
        <v>961.08</v>
      </c>
      <c r="F52" s="15">
        <f t="shared" si="2"/>
        <v>235</v>
      </c>
    </row>
    <row r="53" spans="2:6" ht="11.25" customHeight="1" x14ac:dyDescent="0.25">
      <c r="B53" s="15">
        <v>240</v>
      </c>
      <c r="C53" s="15">
        <f t="shared" si="0"/>
        <v>240</v>
      </c>
      <c r="D53" s="15">
        <f t="shared" si="3"/>
        <v>721.08</v>
      </c>
      <c r="E53" s="15">
        <f t="shared" si="1"/>
        <v>961.08</v>
      </c>
      <c r="F53" s="15">
        <f t="shared" si="2"/>
        <v>240</v>
      </c>
    </row>
    <row r="54" spans="2:6" ht="11.25" customHeight="1" x14ac:dyDescent="0.25">
      <c r="B54" s="15">
        <v>245</v>
      </c>
      <c r="C54" s="15">
        <f t="shared" si="0"/>
        <v>245</v>
      </c>
      <c r="D54" s="15">
        <f t="shared" si="3"/>
        <v>716.08</v>
      </c>
      <c r="E54" s="15">
        <f t="shared" si="1"/>
        <v>961.08</v>
      </c>
      <c r="F54" s="15">
        <f t="shared" si="2"/>
        <v>245</v>
      </c>
    </row>
    <row r="55" spans="2:6" ht="11.25" customHeight="1" x14ac:dyDescent="0.25">
      <c r="B55" s="15">
        <v>250</v>
      </c>
      <c r="C55" s="15">
        <f t="shared" si="0"/>
        <v>250</v>
      </c>
      <c r="D55" s="15">
        <f t="shared" si="3"/>
        <v>711.08</v>
      </c>
      <c r="E55" s="15">
        <f t="shared" si="1"/>
        <v>961.08</v>
      </c>
      <c r="F55" s="15">
        <f t="shared" si="2"/>
        <v>250</v>
      </c>
    </row>
    <row r="56" spans="2:6" ht="11.25" customHeight="1" x14ac:dyDescent="0.25">
      <c r="B56" s="15">
        <v>255</v>
      </c>
      <c r="C56" s="15">
        <f t="shared" si="0"/>
        <v>255</v>
      </c>
      <c r="D56" s="15">
        <f t="shared" si="3"/>
        <v>706.08</v>
      </c>
      <c r="E56" s="15">
        <f t="shared" si="1"/>
        <v>961.08</v>
      </c>
      <c r="F56" s="15">
        <f t="shared" si="2"/>
        <v>255</v>
      </c>
    </row>
    <row r="57" spans="2:6" ht="11.25" customHeight="1" x14ac:dyDescent="0.25">
      <c r="B57" s="15">
        <v>260</v>
      </c>
      <c r="C57" s="15">
        <f t="shared" si="0"/>
        <v>260</v>
      </c>
      <c r="D57" s="15">
        <f t="shared" si="3"/>
        <v>701.08</v>
      </c>
      <c r="E57" s="15">
        <f t="shared" si="1"/>
        <v>961.08</v>
      </c>
      <c r="F57" s="15">
        <f t="shared" si="2"/>
        <v>260</v>
      </c>
    </row>
    <row r="58" spans="2:6" ht="11.25" customHeight="1" x14ac:dyDescent="0.25">
      <c r="B58" s="15">
        <v>265</v>
      </c>
      <c r="C58" s="15">
        <f t="shared" si="0"/>
        <v>265</v>
      </c>
      <c r="D58" s="15">
        <f t="shared" si="3"/>
        <v>696.08</v>
      </c>
      <c r="E58" s="15">
        <f t="shared" si="1"/>
        <v>961.08</v>
      </c>
      <c r="F58" s="15">
        <f t="shared" si="2"/>
        <v>265</v>
      </c>
    </row>
    <row r="59" spans="2:6" ht="11.25" customHeight="1" x14ac:dyDescent="0.25">
      <c r="B59" s="15">
        <v>270</v>
      </c>
      <c r="C59" s="15">
        <f t="shared" si="0"/>
        <v>270</v>
      </c>
      <c r="D59" s="15">
        <f t="shared" si="3"/>
        <v>691.08</v>
      </c>
      <c r="E59" s="15">
        <f t="shared" si="1"/>
        <v>961.08</v>
      </c>
      <c r="F59" s="15">
        <f t="shared" si="2"/>
        <v>270</v>
      </c>
    </row>
    <row r="60" spans="2:6" ht="11.25" customHeight="1" x14ac:dyDescent="0.25">
      <c r="B60" s="15">
        <v>275</v>
      </c>
      <c r="C60" s="15">
        <f t="shared" si="0"/>
        <v>275</v>
      </c>
      <c r="D60" s="15">
        <f t="shared" si="3"/>
        <v>686.08</v>
      </c>
      <c r="E60" s="15">
        <f t="shared" si="1"/>
        <v>961.08</v>
      </c>
      <c r="F60" s="15">
        <f t="shared" si="2"/>
        <v>275</v>
      </c>
    </row>
    <row r="61" spans="2:6" ht="11.25" customHeight="1" x14ac:dyDescent="0.25">
      <c r="B61" s="15">
        <v>280</v>
      </c>
      <c r="C61" s="15">
        <f t="shared" si="0"/>
        <v>280</v>
      </c>
      <c r="D61" s="15">
        <f t="shared" si="3"/>
        <v>681.08</v>
      </c>
      <c r="E61" s="15">
        <f t="shared" si="1"/>
        <v>961.08</v>
      </c>
      <c r="F61" s="15">
        <f t="shared" si="2"/>
        <v>280</v>
      </c>
    </row>
    <row r="62" spans="2:6" ht="11.25" customHeight="1" x14ac:dyDescent="0.25">
      <c r="B62" s="15">
        <v>285</v>
      </c>
      <c r="C62" s="15">
        <f t="shared" si="0"/>
        <v>285</v>
      </c>
      <c r="D62" s="15">
        <f t="shared" si="3"/>
        <v>676.08</v>
      </c>
      <c r="E62" s="15">
        <f t="shared" si="1"/>
        <v>961.08</v>
      </c>
      <c r="F62" s="15">
        <f t="shared" si="2"/>
        <v>285</v>
      </c>
    </row>
    <row r="63" spans="2:6" ht="11.25" customHeight="1" x14ac:dyDescent="0.25">
      <c r="B63" s="15">
        <v>290</v>
      </c>
      <c r="C63" s="15">
        <f t="shared" si="0"/>
        <v>290</v>
      </c>
      <c r="D63" s="15">
        <f t="shared" si="3"/>
        <v>671.08</v>
      </c>
      <c r="E63" s="15">
        <f t="shared" si="1"/>
        <v>961.08</v>
      </c>
      <c r="F63" s="15">
        <f t="shared" si="2"/>
        <v>290</v>
      </c>
    </row>
    <row r="64" spans="2:6" ht="11.25" customHeight="1" x14ac:dyDescent="0.25">
      <c r="B64" s="15">
        <v>295</v>
      </c>
      <c r="C64" s="15">
        <f t="shared" si="0"/>
        <v>295</v>
      </c>
      <c r="D64" s="15">
        <f t="shared" si="3"/>
        <v>666.08</v>
      </c>
      <c r="E64" s="15">
        <f t="shared" si="1"/>
        <v>961.08</v>
      </c>
      <c r="F64" s="15">
        <f t="shared" si="2"/>
        <v>295</v>
      </c>
    </row>
    <row r="65" spans="2:6" ht="11.25" customHeight="1" x14ac:dyDescent="0.25">
      <c r="B65" s="15">
        <v>300</v>
      </c>
      <c r="C65" s="15">
        <f t="shared" si="0"/>
        <v>300</v>
      </c>
      <c r="D65" s="15">
        <f t="shared" si="3"/>
        <v>661.08</v>
      </c>
      <c r="E65" s="15">
        <f t="shared" si="1"/>
        <v>961.08</v>
      </c>
      <c r="F65" s="15">
        <f t="shared" si="2"/>
        <v>300</v>
      </c>
    </row>
    <row r="66" spans="2:6" ht="11.25" customHeight="1" x14ac:dyDescent="0.25">
      <c r="B66" s="15">
        <v>305</v>
      </c>
      <c r="C66" s="15">
        <f t="shared" si="0"/>
        <v>305</v>
      </c>
      <c r="D66" s="15">
        <f t="shared" si="3"/>
        <v>656.08</v>
      </c>
      <c r="E66" s="15">
        <f t="shared" si="1"/>
        <v>961.08</v>
      </c>
      <c r="F66" s="15">
        <f t="shared" si="2"/>
        <v>305</v>
      </c>
    </row>
    <row r="67" spans="2:6" ht="11.25" customHeight="1" x14ac:dyDescent="0.25">
      <c r="B67" s="15">
        <v>310</v>
      </c>
      <c r="C67" s="15">
        <f t="shared" si="0"/>
        <v>310</v>
      </c>
      <c r="D67" s="15">
        <f t="shared" si="3"/>
        <v>651.08000000000004</v>
      </c>
      <c r="E67" s="15">
        <f t="shared" si="1"/>
        <v>961.08</v>
      </c>
      <c r="F67" s="15">
        <f t="shared" si="2"/>
        <v>310</v>
      </c>
    </row>
    <row r="68" spans="2:6" ht="11.25" customHeight="1" x14ac:dyDescent="0.25">
      <c r="B68" s="15">
        <v>315</v>
      </c>
      <c r="C68" s="15">
        <f t="shared" si="0"/>
        <v>315</v>
      </c>
      <c r="D68" s="15">
        <f t="shared" si="3"/>
        <v>646.08000000000004</v>
      </c>
      <c r="E68" s="15">
        <f t="shared" si="1"/>
        <v>961.08</v>
      </c>
      <c r="F68" s="15">
        <f t="shared" si="2"/>
        <v>315</v>
      </c>
    </row>
    <row r="69" spans="2:6" ht="11.25" customHeight="1" x14ac:dyDescent="0.25">
      <c r="B69" s="15">
        <v>320</v>
      </c>
      <c r="C69" s="15">
        <f t="shared" ref="C69:C132" si="4">+B69</f>
        <v>320</v>
      </c>
      <c r="D69" s="15">
        <f t="shared" si="3"/>
        <v>641.08000000000004</v>
      </c>
      <c r="E69" s="15">
        <f t="shared" si="1"/>
        <v>961.08</v>
      </c>
      <c r="F69" s="15">
        <f t="shared" si="2"/>
        <v>320</v>
      </c>
    </row>
    <row r="70" spans="2:6" ht="11.25" customHeight="1" x14ac:dyDescent="0.25">
      <c r="B70" s="15">
        <v>325</v>
      </c>
      <c r="C70" s="15">
        <f t="shared" si="4"/>
        <v>325</v>
      </c>
      <c r="D70" s="15">
        <f t="shared" si="3"/>
        <v>636.08000000000004</v>
      </c>
      <c r="E70" s="15">
        <f t="shared" ref="E70:E134" si="5">D70+B70</f>
        <v>961.08</v>
      </c>
      <c r="F70" s="15">
        <f t="shared" ref="F70:F133" si="6">E70-D70</f>
        <v>325</v>
      </c>
    </row>
    <row r="71" spans="2:6" ht="11.25" customHeight="1" x14ac:dyDescent="0.25">
      <c r="B71" s="15">
        <v>330</v>
      </c>
      <c r="C71" s="15">
        <f t="shared" si="4"/>
        <v>330</v>
      </c>
      <c r="D71" s="15">
        <f t="shared" ref="D71:D134" si="7">$B$3-C71</f>
        <v>631.08000000000004</v>
      </c>
      <c r="E71" s="15">
        <f t="shared" si="5"/>
        <v>961.08</v>
      </c>
      <c r="F71" s="15">
        <f t="shared" si="6"/>
        <v>330</v>
      </c>
    </row>
    <row r="72" spans="2:6" ht="11.25" customHeight="1" x14ac:dyDescent="0.25">
      <c r="B72" s="15">
        <v>335</v>
      </c>
      <c r="C72" s="15">
        <f t="shared" si="4"/>
        <v>335</v>
      </c>
      <c r="D72" s="15">
        <f t="shared" si="7"/>
        <v>626.08000000000004</v>
      </c>
      <c r="E72" s="15">
        <f t="shared" si="5"/>
        <v>961.08</v>
      </c>
      <c r="F72" s="15">
        <f t="shared" si="6"/>
        <v>335</v>
      </c>
    </row>
    <row r="73" spans="2:6" ht="11.25" customHeight="1" x14ac:dyDescent="0.25">
      <c r="B73" s="15">
        <v>340</v>
      </c>
      <c r="C73" s="15">
        <f t="shared" si="4"/>
        <v>340</v>
      </c>
      <c r="D73" s="15">
        <f t="shared" si="7"/>
        <v>621.08000000000004</v>
      </c>
      <c r="E73" s="15">
        <f t="shared" si="5"/>
        <v>961.08</v>
      </c>
      <c r="F73" s="15">
        <f t="shared" si="6"/>
        <v>340</v>
      </c>
    </row>
    <row r="74" spans="2:6" ht="11.25" customHeight="1" x14ac:dyDescent="0.25">
      <c r="B74" s="15">
        <v>345</v>
      </c>
      <c r="C74" s="15">
        <f t="shared" si="4"/>
        <v>345</v>
      </c>
      <c r="D74" s="15">
        <f t="shared" si="7"/>
        <v>616.08000000000004</v>
      </c>
      <c r="E74" s="15">
        <f t="shared" si="5"/>
        <v>961.08</v>
      </c>
      <c r="F74" s="15">
        <f t="shared" si="6"/>
        <v>345</v>
      </c>
    </row>
    <row r="75" spans="2:6" ht="11.25" customHeight="1" x14ac:dyDescent="0.25">
      <c r="B75" s="15">
        <v>350</v>
      </c>
      <c r="C75" s="15">
        <f t="shared" si="4"/>
        <v>350</v>
      </c>
      <c r="D75" s="15">
        <f t="shared" si="7"/>
        <v>611.08000000000004</v>
      </c>
      <c r="E75" s="15">
        <f t="shared" si="5"/>
        <v>961.08</v>
      </c>
      <c r="F75" s="15">
        <f t="shared" si="6"/>
        <v>350</v>
      </c>
    </row>
    <row r="76" spans="2:6" ht="11.25" customHeight="1" x14ac:dyDescent="0.25">
      <c r="B76" s="15">
        <v>355</v>
      </c>
      <c r="C76" s="15">
        <f t="shared" si="4"/>
        <v>355</v>
      </c>
      <c r="D76" s="15">
        <f t="shared" si="7"/>
        <v>606.08000000000004</v>
      </c>
      <c r="E76" s="15">
        <f t="shared" si="5"/>
        <v>961.08</v>
      </c>
      <c r="F76" s="15">
        <f t="shared" si="6"/>
        <v>355</v>
      </c>
    </row>
    <row r="77" spans="2:6" ht="11.25" customHeight="1" x14ac:dyDescent="0.25">
      <c r="B77" s="15">
        <v>360</v>
      </c>
      <c r="C77" s="15">
        <f t="shared" si="4"/>
        <v>360</v>
      </c>
      <c r="D77" s="15">
        <f t="shared" si="7"/>
        <v>601.08000000000004</v>
      </c>
      <c r="E77" s="15">
        <f t="shared" si="5"/>
        <v>961.08</v>
      </c>
      <c r="F77" s="15">
        <f t="shared" si="6"/>
        <v>360</v>
      </c>
    </row>
    <row r="78" spans="2:6" ht="11.25" customHeight="1" x14ac:dyDescent="0.25">
      <c r="B78" s="15">
        <v>365</v>
      </c>
      <c r="C78" s="15">
        <f t="shared" si="4"/>
        <v>365</v>
      </c>
      <c r="D78" s="15">
        <f t="shared" si="7"/>
        <v>596.08000000000004</v>
      </c>
      <c r="E78" s="15">
        <f t="shared" si="5"/>
        <v>961.08</v>
      </c>
      <c r="F78" s="15">
        <f t="shared" si="6"/>
        <v>365</v>
      </c>
    </row>
    <row r="79" spans="2:6" ht="11.25" customHeight="1" x14ac:dyDescent="0.25">
      <c r="B79" s="15">
        <v>370</v>
      </c>
      <c r="C79" s="15">
        <f t="shared" si="4"/>
        <v>370</v>
      </c>
      <c r="D79" s="15">
        <f t="shared" si="7"/>
        <v>591.08000000000004</v>
      </c>
      <c r="E79" s="15">
        <f t="shared" si="5"/>
        <v>961.08</v>
      </c>
      <c r="F79" s="15">
        <f t="shared" si="6"/>
        <v>370</v>
      </c>
    </row>
    <row r="80" spans="2:6" ht="11.25" customHeight="1" x14ac:dyDescent="0.25">
      <c r="B80" s="15">
        <v>375</v>
      </c>
      <c r="C80" s="15">
        <f t="shared" si="4"/>
        <v>375</v>
      </c>
      <c r="D80" s="15">
        <f t="shared" si="7"/>
        <v>586.08000000000004</v>
      </c>
      <c r="E80" s="15">
        <f t="shared" si="5"/>
        <v>961.08</v>
      </c>
      <c r="F80" s="15">
        <f t="shared" si="6"/>
        <v>375</v>
      </c>
    </row>
    <row r="81" spans="2:6" ht="11.25" customHeight="1" x14ac:dyDescent="0.25">
      <c r="B81" s="15">
        <v>380</v>
      </c>
      <c r="C81" s="15">
        <f t="shared" si="4"/>
        <v>380</v>
      </c>
      <c r="D81" s="15">
        <f t="shared" si="7"/>
        <v>581.08000000000004</v>
      </c>
      <c r="E81" s="15">
        <f t="shared" si="5"/>
        <v>961.08</v>
      </c>
      <c r="F81" s="15">
        <f t="shared" si="6"/>
        <v>380</v>
      </c>
    </row>
    <row r="82" spans="2:6" ht="11.25" customHeight="1" x14ac:dyDescent="0.25">
      <c r="B82" s="15">
        <v>385</v>
      </c>
      <c r="C82" s="15">
        <f t="shared" si="4"/>
        <v>385</v>
      </c>
      <c r="D82" s="15">
        <f t="shared" si="7"/>
        <v>576.08000000000004</v>
      </c>
      <c r="E82" s="15">
        <f t="shared" si="5"/>
        <v>961.08</v>
      </c>
      <c r="F82" s="15">
        <f t="shared" si="6"/>
        <v>385</v>
      </c>
    </row>
    <row r="83" spans="2:6" ht="11.25" customHeight="1" x14ac:dyDescent="0.25">
      <c r="B83" s="15">
        <v>390</v>
      </c>
      <c r="C83" s="15">
        <f t="shared" si="4"/>
        <v>390</v>
      </c>
      <c r="D83" s="15">
        <f t="shared" si="7"/>
        <v>571.08000000000004</v>
      </c>
      <c r="E83" s="15">
        <f t="shared" si="5"/>
        <v>961.08</v>
      </c>
      <c r="F83" s="15">
        <f t="shared" si="6"/>
        <v>390</v>
      </c>
    </row>
    <row r="84" spans="2:6" ht="11.25" customHeight="1" x14ac:dyDescent="0.25">
      <c r="B84" s="15">
        <v>395</v>
      </c>
      <c r="C84" s="15">
        <f t="shared" si="4"/>
        <v>395</v>
      </c>
      <c r="D84" s="15">
        <f t="shared" si="7"/>
        <v>566.08000000000004</v>
      </c>
      <c r="E84" s="15">
        <f t="shared" si="5"/>
        <v>961.08</v>
      </c>
      <c r="F84" s="15">
        <f t="shared" si="6"/>
        <v>395</v>
      </c>
    </row>
    <row r="85" spans="2:6" ht="11.25" customHeight="1" x14ac:dyDescent="0.25">
      <c r="B85" s="15">
        <v>400</v>
      </c>
      <c r="C85" s="15">
        <f t="shared" si="4"/>
        <v>400</v>
      </c>
      <c r="D85" s="15">
        <f t="shared" si="7"/>
        <v>561.08000000000004</v>
      </c>
      <c r="E85" s="15">
        <f t="shared" si="5"/>
        <v>961.08</v>
      </c>
      <c r="F85" s="15">
        <f t="shared" si="6"/>
        <v>400</v>
      </c>
    </row>
    <row r="86" spans="2:6" ht="11.25" customHeight="1" x14ac:dyDescent="0.25">
      <c r="B86" s="15">
        <v>405</v>
      </c>
      <c r="C86" s="15">
        <f t="shared" si="4"/>
        <v>405</v>
      </c>
      <c r="D86" s="15">
        <f t="shared" si="7"/>
        <v>556.08000000000004</v>
      </c>
      <c r="E86" s="15">
        <f t="shared" si="5"/>
        <v>961.08</v>
      </c>
      <c r="F86" s="15">
        <f t="shared" si="6"/>
        <v>405</v>
      </c>
    </row>
    <row r="87" spans="2:6" ht="11.25" customHeight="1" x14ac:dyDescent="0.25">
      <c r="B87" s="15">
        <v>410</v>
      </c>
      <c r="C87" s="15">
        <f t="shared" si="4"/>
        <v>410</v>
      </c>
      <c r="D87" s="15">
        <f t="shared" si="7"/>
        <v>551.08000000000004</v>
      </c>
      <c r="E87" s="15">
        <f t="shared" si="5"/>
        <v>961.08</v>
      </c>
      <c r="F87" s="15">
        <f t="shared" si="6"/>
        <v>410</v>
      </c>
    </row>
    <row r="88" spans="2:6" ht="11.25" customHeight="1" x14ac:dyDescent="0.25">
      <c r="B88" s="15">
        <v>415</v>
      </c>
      <c r="C88" s="15">
        <f t="shared" si="4"/>
        <v>415</v>
      </c>
      <c r="D88" s="15">
        <f t="shared" si="7"/>
        <v>546.08000000000004</v>
      </c>
      <c r="E88" s="15">
        <f t="shared" si="5"/>
        <v>961.08</v>
      </c>
      <c r="F88" s="15">
        <f t="shared" si="6"/>
        <v>415</v>
      </c>
    </row>
    <row r="89" spans="2:6" ht="11.25" customHeight="1" x14ac:dyDescent="0.25">
      <c r="B89" s="15">
        <v>420</v>
      </c>
      <c r="C89" s="15">
        <f t="shared" si="4"/>
        <v>420</v>
      </c>
      <c r="D89" s="15">
        <f t="shared" si="7"/>
        <v>541.08000000000004</v>
      </c>
      <c r="E89" s="15">
        <f t="shared" si="5"/>
        <v>961.08</v>
      </c>
      <c r="F89" s="15">
        <f t="shared" si="6"/>
        <v>420</v>
      </c>
    </row>
    <row r="90" spans="2:6" ht="11.25" customHeight="1" x14ac:dyDescent="0.25">
      <c r="B90" s="15">
        <v>425</v>
      </c>
      <c r="C90" s="15">
        <f t="shared" si="4"/>
        <v>425</v>
      </c>
      <c r="D90" s="15">
        <f t="shared" si="7"/>
        <v>536.08000000000004</v>
      </c>
      <c r="E90" s="15">
        <f t="shared" si="5"/>
        <v>961.08</v>
      </c>
      <c r="F90" s="15">
        <f t="shared" si="6"/>
        <v>425</v>
      </c>
    </row>
    <row r="91" spans="2:6" ht="11.25" customHeight="1" x14ac:dyDescent="0.25">
      <c r="B91" s="15">
        <v>430</v>
      </c>
      <c r="C91" s="15">
        <f t="shared" si="4"/>
        <v>430</v>
      </c>
      <c r="D91" s="15">
        <f t="shared" si="7"/>
        <v>531.08000000000004</v>
      </c>
      <c r="E91" s="15">
        <f t="shared" si="5"/>
        <v>961.08</v>
      </c>
      <c r="F91" s="15">
        <f t="shared" si="6"/>
        <v>430</v>
      </c>
    </row>
    <row r="92" spans="2:6" ht="11.25" customHeight="1" x14ac:dyDescent="0.25">
      <c r="B92" s="15">
        <v>435</v>
      </c>
      <c r="C92" s="15">
        <f t="shared" si="4"/>
        <v>435</v>
      </c>
      <c r="D92" s="15">
        <f t="shared" si="7"/>
        <v>526.08000000000004</v>
      </c>
      <c r="E92" s="15">
        <f t="shared" si="5"/>
        <v>961.08</v>
      </c>
      <c r="F92" s="15">
        <f t="shared" si="6"/>
        <v>435</v>
      </c>
    </row>
    <row r="93" spans="2:6" ht="11.25" customHeight="1" x14ac:dyDescent="0.25">
      <c r="B93" s="15">
        <v>440</v>
      </c>
      <c r="C93" s="15">
        <f t="shared" si="4"/>
        <v>440</v>
      </c>
      <c r="D93" s="15">
        <f t="shared" si="7"/>
        <v>521.08000000000004</v>
      </c>
      <c r="E93" s="15">
        <f t="shared" si="5"/>
        <v>961.08</v>
      </c>
      <c r="F93" s="15">
        <f t="shared" si="6"/>
        <v>440</v>
      </c>
    </row>
    <row r="94" spans="2:6" ht="11.25" customHeight="1" x14ac:dyDescent="0.25">
      <c r="B94" s="15">
        <v>445</v>
      </c>
      <c r="C94" s="15">
        <f t="shared" si="4"/>
        <v>445</v>
      </c>
      <c r="D94" s="15">
        <f t="shared" si="7"/>
        <v>516.08000000000004</v>
      </c>
      <c r="E94" s="15">
        <f t="shared" si="5"/>
        <v>961.08</v>
      </c>
      <c r="F94" s="15">
        <f t="shared" si="6"/>
        <v>445</v>
      </c>
    </row>
    <row r="95" spans="2:6" ht="11.25" customHeight="1" x14ac:dyDescent="0.25">
      <c r="B95" s="15">
        <v>450</v>
      </c>
      <c r="C95" s="15">
        <f t="shared" si="4"/>
        <v>450</v>
      </c>
      <c r="D95" s="15">
        <f t="shared" si="7"/>
        <v>511.08000000000004</v>
      </c>
      <c r="E95" s="15">
        <f t="shared" si="5"/>
        <v>961.08</v>
      </c>
      <c r="F95" s="15">
        <f t="shared" si="6"/>
        <v>450</v>
      </c>
    </row>
    <row r="96" spans="2:6" ht="11.25" customHeight="1" x14ac:dyDescent="0.25">
      <c r="B96" s="15">
        <v>455</v>
      </c>
      <c r="C96" s="15">
        <f t="shared" si="4"/>
        <v>455</v>
      </c>
      <c r="D96" s="15">
        <f t="shared" si="7"/>
        <v>506.08000000000004</v>
      </c>
      <c r="E96" s="15">
        <f t="shared" si="5"/>
        <v>961.08</v>
      </c>
      <c r="F96" s="15">
        <f t="shared" si="6"/>
        <v>455</v>
      </c>
    </row>
    <row r="97" spans="2:6" ht="11.25" customHeight="1" x14ac:dyDescent="0.25">
      <c r="B97" s="15">
        <v>460</v>
      </c>
      <c r="C97" s="15">
        <f t="shared" si="4"/>
        <v>460</v>
      </c>
      <c r="D97" s="15">
        <f t="shared" si="7"/>
        <v>501.08000000000004</v>
      </c>
      <c r="E97" s="15">
        <f t="shared" si="5"/>
        <v>961.08</v>
      </c>
      <c r="F97" s="15">
        <f t="shared" si="6"/>
        <v>460</v>
      </c>
    </row>
    <row r="98" spans="2:6" ht="11.25" customHeight="1" x14ac:dyDescent="0.25">
      <c r="B98" s="15">
        <v>465</v>
      </c>
      <c r="C98" s="15">
        <f t="shared" si="4"/>
        <v>465</v>
      </c>
      <c r="D98" s="15">
        <f t="shared" si="7"/>
        <v>496.08000000000004</v>
      </c>
      <c r="E98" s="15">
        <f t="shared" si="5"/>
        <v>961.08</v>
      </c>
      <c r="F98" s="15">
        <f t="shared" si="6"/>
        <v>465</v>
      </c>
    </row>
    <row r="99" spans="2:6" ht="11.25" customHeight="1" x14ac:dyDescent="0.25">
      <c r="B99" s="15">
        <v>470</v>
      </c>
      <c r="C99" s="15">
        <f t="shared" si="4"/>
        <v>470</v>
      </c>
      <c r="D99" s="15">
        <f t="shared" si="7"/>
        <v>491.08000000000004</v>
      </c>
      <c r="E99" s="15">
        <f t="shared" si="5"/>
        <v>961.08</v>
      </c>
      <c r="F99" s="15">
        <f t="shared" si="6"/>
        <v>470</v>
      </c>
    </row>
    <row r="100" spans="2:6" ht="11.25" customHeight="1" x14ac:dyDescent="0.25">
      <c r="B100" s="15">
        <v>475</v>
      </c>
      <c r="C100" s="15">
        <f t="shared" si="4"/>
        <v>475</v>
      </c>
      <c r="D100" s="15">
        <f t="shared" si="7"/>
        <v>486.08000000000004</v>
      </c>
      <c r="E100" s="15">
        <f t="shared" si="5"/>
        <v>961.08</v>
      </c>
      <c r="F100" s="15">
        <f t="shared" si="6"/>
        <v>475</v>
      </c>
    </row>
    <row r="101" spans="2:6" ht="11.25" customHeight="1" x14ac:dyDescent="0.25">
      <c r="B101" s="15">
        <v>480</v>
      </c>
      <c r="C101" s="15">
        <f t="shared" si="4"/>
        <v>480</v>
      </c>
      <c r="D101" s="15">
        <f t="shared" si="7"/>
        <v>481.08000000000004</v>
      </c>
      <c r="E101" s="15">
        <f t="shared" si="5"/>
        <v>961.08</v>
      </c>
      <c r="F101" s="15">
        <f t="shared" si="6"/>
        <v>480</v>
      </c>
    </row>
    <row r="102" spans="2:6" ht="11.25" customHeight="1" x14ac:dyDescent="0.25">
      <c r="B102" s="15">
        <v>485</v>
      </c>
      <c r="C102" s="15">
        <f t="shared" si="4"/>
        <v>485</v>
      </c>
      <c r="D102" s="15">
        <f t="shared" si="7"/>
        <v>476.08000000000004</v>
      </c>
      <c r="E102" s="15">
        <f t="shared" si="5"/>
        <v>961.08</v>
      </c>
      <c r="F102" s="15">
        <f t="shared" si="6"/>
        <v>485</v>
      </c>
    </row>
    <row r="103" spans="2:6" ht="11.25" customHeight="1" x14ac:dyDescent="0.25">
      <c r="B103" s="15">
        <v>490</v>
      </c>
      <c r="C103" s="15">
        <f t="shared" si="4"/>
        <v>490</v>
      </c>
      <c r="D103" s="15">
        <f t="shared" si="7"/>
        <v>471.08000000000004</v>
      </c>
      <c r="E103" s="15">
        <f t="shared" si="5"/>
        <v>961.08</v>
      </c>
      <c r="F103" s="15">
        <f t="shared" si="6"/>
        <v>490</v>
      </c>
    </row>
    <row r="104" spans="2:6" ht="11.25" customHeight="1" x14ac:dyDescent="0.25">
      <c r="B104" s="15">
        <v>495</v>
      </c>
      <c r="C104" s="15">
        <f t="shared" si="4"/>
        <v>495</v>
      </c>
      <c r="D104" s="15">
        <f t="shared" si="7"/>
        <v>466.08000000000004</v>
      </c>
      <c r="E104" s="15">
        <f t="shared" si="5"/>
        <v>961.08</v>
      </c>
      <c r="F104" s="15">
        <f t="shared" si="6"/>
        <v>495</v>
      </c>
    </row>
    <row r="105" spans="2:6" ht="11.25" customHeight="1" x14ac:dyDescent="0.25">
      <c r="B105" s="15">
        <v>500</v>
      </c>
      <c r="C105" s="15">
        <f t="shared" si="4"/>
        <v>500</v>
      </c>
      <c r="D105" s="15">
        <f t="shared" si="7"/>
        <v>461.08000000000004</v>
      </c>
      <c r="E105" s="15">
        <f t="shared" si="5"/>
        <v>961.08</v>
      </c>
      <c r="F105" s="15">
        <f t="shared" si="6"/>
        <v>500</v>
      </c>
    </row>
    <row r="106" spans="2:6" ht="11.25" customHeight="1" x14ac:dyDescent="0.25">
      <c r="B106" s="15">
        <v>505</v>
      </c>
      <c r="C106" s="15">
        <f t="shared" si="4"/>
        <v>505</v>
      </c>
      <c r="D106" s="15">
        <f t="shared" si="7"/>
        <v>456.08000000000004</v>
      </c>
      <c r="E106" s="15">
        <f t="shared" si="5"/>
        <v>961.08</v>
      </c>
      <c r="F106" s="15">
        <f t="shared" si="6"/>
        <v>505</v>
      </c>
    </row>
    <row r="107" spans="2:6" ht="11.25" customHeight="1" x14ac:dyDescent="0.25">
      <c r="B107" s="15">
        <v>510</v>
      </c>
      <c r="C107" s="15">
        <f t="shared" si="4"/>
        <v>510</v>
      </c>
      <c r="D107" s="15">
        <f t="shared" si="7"/>
        <v>451.08000000000004</v>
      </c>
      <c r="E107" s="15">
        <f t="shared" si="5"/>
        <v>961.08</v>
      </c>
      <c r="F107" s="15">
        <f t="shared" si="6"/>
        <v>510</v>
      </c>
    </row>
    <row r="108" spans="2:6" ht="11.25" customHeight="1" x14ac:dyDescent="0.25">
      <c r="B108" s="15">
        <v>515</v>
      </c>
      <c r="C108" s="15">
        <f t="shared" si="4"/>
        <v>515</v>
      </c>
      <c r="D108" s="15">
        <f t="shared" si="7"/>
        <v>446.08000000000004</v>
      </c>
      <c r="E108" s="15">
        <f t="shared" si="5"/>
        <v>961.08</v>
      </c>
      <c r="F108" s="15">
        <f t="shared" si="6"/>
        <v>515</v>
      </c>
    </row>
    <row r="109" spans="2:6" ht="11.25" customHeight="1" x14ac:dyDescent="0.25">
      <c r="B109" s="15">
        <v>520</v>
      </c>
      <c r="C109" s="15">
        <f t="shared" si="4"/>
        <v>520</v>
      </c>
      <c r="D109" s="15">
        <f t="shared" si="7"/>
        <v>441.08000000000004</v>
      </c>
      <c r="E109" s="15">
        <f t="shared" si="5"/>
        <v>961.08</v>
      </c>
      <c r="F109" s="15">
        <f t="shared" si="6"/>
        <v>520</v>
      </c>
    </row>
    <row r="110" spans="2:6" ht="11.25" customHeight="1" x14ac:dyDescent="0.25">
      <c r="B110" s="15">
        <v>525</v>
      </c>
      <c r="C110" s="15">
        <f t="shared" si="4"/>
        <v>525</v>
      </c>
      <c r="D110" s="15">
        <f t="shared" si="7"/>
        <v>436.08000000000004</v>
      </c>
      <c r="E110" s="15">
        <f t="shared" si="5"/>
        <v>961.08</v>
      </c>
      <c r="F110" s="15">
        <f t="shared" si="6"/>
        <v>525</v>
      </c>
    </row>
    <row r="111" spans="2:6" ht="11.25" customHeight="1" x14ac:dyDescent="0.25">
      <c r="B111" s="15">
        <v>530</v>
      </c>
      <c r="C111" s="15">
        <f t="shared" si="4"/>
        <v>530</v>
      </c>
      <c r="D111" s="15">
        <f t="shared" si="7"/>
        <v>431.08000000000004</v>
      </c>
      <c r="E111" s="15">
        <f t="shared" si="5"/>
        <v>961.08</v>
      </c>
      <c r="F111" s="15">
        <f t="shared" si="6"/>
        <v>530</v>
      </c>
    </row>
    <row r="112" spans="2:6" ht="11.25" customHeight="1" x14ac:dyDescent="0.25">
      <c r="B112" s="15">
        <v>535</v>
      </c>
      <c r="C112" s="15">
        <f t="shared" si="4"/>
        <v>535</v>
      </c>
      <c r="D112" s="15">
        <f t="shared" si="7"/>
        <v>426.08000000000004</v>
      </c>
      <c r="E112" s="15">
        <f t="shared" si="5"/>
        <v>961.08</v>
      </c>
      <c r="F112" s="15">
        <f t="shared" si="6"/>
        <v>535</v>
      </c>
    </row>
    <row r="113" spans="2:6" ht="11.25" customHeight="1" x14ac:dyDescent="0.25">
      <c r="B113" s="15">
        <v>540</v>
      </c>
      <c r="C113" s="15">
        <f t="shared" si="4"/>
        <v>540</v>
      </c>
      <c r="D113" s="15">
        <f t="shared" si="7"/>
        <v>421.08000000000004</v>
      </c>
      <c r="E113" s="15">
        <f t="shared" si="5"/>
        <v>961.08</v>
      </c>
      <c r="F113" s="15">
        <f t="shared" si="6"/>
        <v>540</v>
      </c>
    </row>
    <row r="114" spans="2:6" ht="11.25" customHeight="1" x14ac:dyDescent="0.25">
      <c r="B114" s="15">
        <v>545</v>
      </c>
      <c r="C114" s="15">
        <f t="shared" si="4"/>
        <v>545</v>
      </c>
      <c r="D114" s="15">
        <f t="shared" si="7"/>
        <v>416.08000000000004</v>
      </c>
      <c r="E114" s="15">
        <f t="shared" si="5"/>
        <v>961.08</v>
      </c>
      <c r="F114" s="15">
        <f t="shared" si="6"/>
        <v>545</v>
      </c>
    </row>
    <row r="115" spans="2:6" ht="11.25" customHeight="1" x14ac:dyDescent="0.25">
      <c r="B115" s="15">
        <v>550</v>
      </c>
      <c r="C115" s="15">
        <f t="shared" si="4"/>
        <v>550</v>
      </c>
      <c r="D115" s="15">
        <f t="shared" si="7"/>
        <v>411.08000000000004</v>
      </c>
      <c r="E115" s="15">
        <f t="shared" si="5"/>
        <v>961.08</v>
      </c>
      <c r="F115" s="15">
        <f t="shared" si="6"/>
        <v>550</v>
      </c>
    </row>
    <row r="116" spans="2:6" ht="11.25" customHeight="1" x14ac:dyDescent="0.25">
      <c r="B116" s="15">
        <v>555</v>
      </c>
      <c r="C116" s="15">
        <f t="shared" si="4"/>
        <v>555</v>
      </c>
      <c r="D116" s="15">
        <f t="shared" si="7"/>
        <v>406.08000000000004</v>
      </c>
      <c r="E116" s="15">
        <f t="shared" si="5"/>
        <v>961.08</v>
      </c>
      <c r="F116" s="15">
        <f t="shared" si="6"/>
        <v>555</v>
      </c>
    </row>
    <row r="117" spans="2:6" ht="11.25" customHeight="1" x14ac:dyDescent="0.25">
      <c r="B117" s="15">
        <v>560</v>
      </c>
      <c r="C117" s="15">
        <f t="shared" si="4"/>
        <v>560</v>
      </c>
      <c r="D117" s="15">
        <f t="shared" si="7"/>
        <v>401.08000000000004</v>
      </c>
      <c r="E117" s="15">
        <f t="shared" si="5"/>
        <v>961.08</v>
      </c>
      <c r="F117" s="15">
        <f t="shared" si="6"/>
        <v>560</v>
      </c>
    </row>
    <row r="118" spans="2:6" ht="11.25" customHeight="1" x14ac:dyDescent="0.25">
      <c r="B118" s="15">
        <v>565</v>
      </c>
      <c r="C118" s="15">
        <f t="shared" si="4"/>
        <v>565</v>
      </c>
      <c r="D118" s="15">
        <f t="shared" si="7"/>
        <v>396.08000000000004</v>
      </c>
      <c r="E118" s="15">
        <f t="shared" si="5"/>
        <v>961.08</v>
      </c>
      <c r="F118" s="15">
        <f t="shared" si="6"/>
        <v>565</v>
      </c>
    </row>
    <row r="119" spans="2:6" ht="11.25" customHeight="1" x14ac:dyDescent="0.25">
      <c r="B119" s="15">
        <v>570</v>
      </c>
      <c r="C119" s="15">
        <f t="shared" si="4"/>
        <v>570</v>
      </c>
      <c r="D119" s="15">
        <f t="shared" si="7"/>
        <v>391.08000000000004</v>
      </c>
      <c r="E119" s="15">
        <f t="shared" si="5"/>
        <v>961.08</v>
      </c>
      <c r="F119" s="15">
        <f t="shared" si="6"/>
        <v>570</v>
      </c>
    </row>
    <row r="120" spans="2:6" ht="11.25" customHeight="1" x14ac:dyDescent="0.25">
      <c r="B120" s="15">
        <v>575</v>
      </c>
      <c r="C120" s="15">
        <f t="shared" si="4"/>
        <v>575</v>
      </c>
      <c r="D120" s="15">
        <f t="shared" si="7"/>
        <v>386.08000000000004</v>
      </c>
      <c r="E120" s="15">
        <f t="shared" si="5"/>
        <v>961.08</v>
      </c>
      <c r="F120" s="15">
        <f t="shared" si="6"/>
        <v>575</v>
      </c>
    </row>
    <row r="121" spans="2:6" ht="11.25" customHeight="1" x14ac:dyDescent="0.25">
      <c r="B121" s="15">
        <v>580</v>
      </c>
      <c r="C121" s="15">
        <f t="shared" si="4"/>
        <v>580</v>
      </c>
      <c r="D121" s="15">
        <f t="shared" si="7"/>
        <v>381.08000000000004</v>
      </c>
      <c r="E121" s="15">
        <f t="shared" si="5"/>
        <v>961.08</v>
      </c>
      <c r="F121" s="15">
        <f t="shared" si="6"/>
        <v>580</v>
      </c>
    </row>
    <row r="122" spans="2:6" ht="11.25" customHeight="1" x14ac:dyDescent="0.25">
      <c r="B122" s="15">
        <v>585</v>
      </c>
      <c r="C122" s="15">
        <f t="shared" si="4"/>
        <v>585</v>
      </c>
      <c r="D122" s="15">
        <f t="shared" si="7"/>
        <v>376.08000000000004</v>
      </c>
      <c r="E122" s="15">
        <f t="shared" si="5"/>
        <v>961.08</v>
      </c>
      <c r="F122" s="15">
        <f t="shared" si="6"/>
        <v>585</v>
      </c>
    </row>
    <row r="123" spans="2:6" ht="11.25" customHeight="1" x14ac:dyDescent="0.25">
      <c r="B123" s="15">
        <v>590</v>
      </c>
      <c r="C123" s="15">
        <f t="shared" si="4"/>
        <v>590</v>
      </c>
      <c r="D123" s="15">
        <f t="shared" si="7"/>
        <v>371.08000000000004</v>
      </c>
      <c r="E123" s="15">
        <f t="shared" si="5"/>
        <v>961.08</v>
      </c>
      <c r="F123" s="15">
        <f t="shared" si="6"/>
        <v>590</v>
      </c>
    </row>
    <row r="124" spans="2:6" ht="11.25" customHeight="1" x14ac:dyDescent="0.25">
      <c r="B124" s="15">
        <v>595</v>
      </c>
      <c r="C124" s="15">
        <f t="shared" si="4"/>
        <v>595</v>
      </c>
      <c r="D124" s="15">
        <f t="shared" si="7"/>
        <v>366.08000000000004</v>
      </c>
      <c r="E124" s="15">
        <f t="shared" si="5"/>
        <v>961.08</v>
      </c>
      <c r="F124" s="15">
        <f t="shared" si="6"/>
        <v>595</v>
      </c>
    </row>
    <row r="125" spans="2:6" ht="11.25" customHeight="1" x14ac:dyDescent="0.25">
      <c r="B125" s="15">
        <v>600</v>
      </c>
      <c r="C125" s="15">
        <f t="shared" si="4"/>
        <v>600</v>
      </c>
      <c r="D125" s="15">
        <f t="shared" si="7"/>
        <v>361.08000000000004</v>
      </c>
      <c r="E125" s="15">
        <f t="shared" si="5"/>
        <v>961.08</v>
      </c>
      <c r="F125" s="15">
        <f t="shared" si="6"/>
        <v>600</v>
      </c>
    </row>
    <row r="126" spans="2:6" ht="11.25" customHeight="1" x14ac:dyDescent="0.25">
      <c r="B126" s="15">
        <v>605</v>
      </c>
      <c r="C126" s="15">
        <f t="shared" si="4"/>
        <v>605</v>
      </c>
      <c r="D126" s="15">
        <f t="shared" si="7"/>
        <v>356.08000000000004</v>
      </c>
      <c r="E126" s="15">
        <f t="shared" si="5"/>
        <v>961.08</v>
      </c>
      <c r="F126" s="15">
        <f t="shared" si="6"/>
        <v>605</v>
      </c>
    </row>
    <row r="127" spans="2:6" ht="11.25" customHeight="1" x14ac:dyDescent="0.25">
      <c r="B127" s="15">
        <v>610</v>
      </c>
      <c r="C127" s="15">
        <f t="shared" si="4"/>
        <v>610</v>
      </c>
      <c r="D127" s="15">
        <f t="shared" si="7"/>
        <v>351.08000000000004</v>
      </c>
      <c r="E127" s="15">
        <f t="shared" si="5"/>
        <v>961.08</v>
      </c>
      <c r="F127" s="15">
        <f t="shared" si="6"/>
        <v>610</v>
      </c>
    </row>
    <row r="128" spans="2:6" ht="11.25" customHeight="1" x14ac:dyDescent="0.25">
      <c r="B128" s="15">
        <v>615</v>
      </c>
      <c r="C128" s="15">
        <f t="shared" si="4"/>
        <v>615</v>
      </c>
      <c r="D128" s="15">
        <f t="shared" si="7"/>
        <v>346.08000000000004</v>
      </c>
      <c r="E128" s="15">
        <f t="shared" si="5"/>
        <v>961.08</v>
      </c>
      <c r="F128" s="15">
        <f t="shared" si="6"/>
        <v>615</v>
      </c>
    </row>
    <row r="129" spans="2:6" ht="11.25" customHeight="1" x14ac:dyDescent="0.25">
      <c r="B129" s="15">
        <v>620</v>
      </c>
      <c r="C129" s="15">
        <f t="shared" si="4"/>
        <v>620</v>
      </c>
      <c r="D129" s="15">
        <f t="shared" si="7"/>
        <v>341.08000000000004</v>
      </c>
      <c r="E129" s="15">
        <f t="shared" si="5"/>
        <v>961.08</v>
      </c>
      <c r="F129" s="15">
        <f t="shared" si="6"/>
        <v>620</v>
      </c>
    </row>
    <row r="130" spans="2:6" ht="11.25" customHeight="1" x14ac:dyDescent="0.25">
      <c r="B130" s="15">
        <v>625</v>
      </c>
      <c r="C130" s="15">
        <f t="shared" si="4"/>
        <v>625</v>
      </c>
      <c r="D130" s="15">
        <f t="shared" si="7"/>
        <v>336.08000000000004</v>
      </c>
      <c r="E130" s="15">
        <f t="shared" si="5"/>
        <v>961.08</v>
      </c>
      <c r="F130" s="15">
        <f t="shared" si="6"/>
        <v>625</v>
      </c>
    </row>
    <row r="131" spans="2:6" ht="11.25" customHeight="1" x14ac:dyDescent="0.25">
      <c r="B131" s="15">
        <v>630</v>
      </c>
      <c r="C131" s="15">
        <f t="shared" si="4"/>
        <v>630</v>
      </c>
      <c r="D131" s="15">
        <f t="shared" si="7"/>
        <v>331.08000000000004</v>
      </c>
      <c r="E131" s="15">
        <f t="shared" si="5"/>
        <v>961.08</v>
      </c>
      <c r="F131" s="15">
        <f t="shared" si="6"/>
        <v>630</v>
      </c>
    </row>
    <row r="132" spans="2:6" ht="11.25" customHeight="1" x14ac:dyDescent="0.25">
      <c r="B132" s="15">
        <v>635</v>
      </c>
      <c r="C132" s="15">
        <f t="shared" si="4"/>
        <v>635</v>
      </c>
      <c r="D132" s="15">
        <f t="shared" si="7"/>
        <v>326.08000000000004</v>
      </c>
      <c r="E132" s="15">
        <f t="shared" si="5"/>
        <v>961.08</v>
      </c>
      <c r="F132" s="15">
        <f t="shared" si="6"/>
        <v>635</v>
      </c>
    </row>
    <row r="133" spans="2:6" ht="11.25" customHeight="1" x14ac:dyDescent="0.25">
      <c r="B133" s="15">
        <v>640</v>
      </c>
      <c r="C133" s="15">
        <f t="shared" ref="C133:C196" si="8">+B133</f>
        <v>640</v>
      </c>
      <c r="D133" s="15">
        <f t="shared" si="7"/>
        <v>321.08000000000004</v>
      </c>
      <c r="E133" s="15">
        <f t="shared" si="5"/>
        <v>961.08</v>
      </c>
      <c r="F133" s="15">
        <f t="shared" si="6"/>
        <v>640</v>
      </c>
    </row>
    <row r="134" spans="2:6" ht="11.25" customHeight="1" x14ac:dyDescent="0.25">
      <c r="B134" s="15">
        <v>645</v>
      </c>
      <c r="C134" s="15">
        <f t="shared" si="8"/>
        <v>645</v>
      </c>
      <c r="D134" s="15">
        <f t="shared" si="7"/>
        <v>316.08000000000004</v>
      </c>
      <c r="E134" s="15">
        <f t="shared" si="5"/>
        <v>961.08</v>
      </c>
      <c r="F134" s="15">
        <f t="shared" ref="F134:F196" si="9">E134-D134</f>
        <v>645</v>
      </c>
    </row>
    <row r="135" spans="2:6" ht="11.25" customHeight="1" x14ac:dyDescent="0.25">
      <c r="B135" s="15">
        <v>650</v>
      </c>
      <c r="C135" s="15">
        <f t="shared" si="8"/>
        <v>650</v>
      </c>
      <c r="D135" s="15">
        <f t="shared" ref="D135:D196" si="10">$B$3-C135</f>
        <v>311.08000000000004</v>
      </c>
      <c r="E135" s="15">
        <f>D135+B135</f>
        <v>961.08</v>
      </c>
      <c r="F135" s="15">
        <f t="shared" si="9"/>
        <v>650</v>
      </c>
    </row>
    <row r="136" spans="2:6" ht="11.25" customHeight="1" x14ac:dyDescent="0.25">
      <c r="B136" s="15">
        <v>655</v>
      </c>
      <c r="C136" s="15">
        <f t="shared" si="8"/>
        <v>655</v>
      </c>
      <c r="D136" s="15">
        <f t="shared" si="10"/>
        <v>306.08000000000004</v>
      </c>
      <c r="E136" s="15">
        <f t="shared" ref="E136:E196" si="11">D136+B136</f>
        <v>961.08</v>
      </c>
      <c r="F136" s="15">
        <f t="shared" si="9"/>
        <v>655</v>
      </c>
    </row>
    <row r="137" spans="2:6" ht="11.25" customHeight="1" x14ac:dyDescent="0.25">
      <c r="B137" s="15">
        <v>660</v>
      </c>
      <c r="C137" s="15">
        <f t="shared" si="8"/>
        <v>660</v>
      </c>
      <c r="D137" s="15">
        <f t="shared" si="10"/>
        <v>301.08000000000004</v>
      </c>
      <c r="E137" s="15">
        <f t="shared" si="11"/>
        <v>961.08</v>
      </c>
      <c r="F137" s="15">
        <f t="shared" si="9"/>
        <v>660</v>
      </c>
    </row>
    <row r="138" spans="2:6" ht="11.25" customHeight="1" x14ac:dyDescent="0.25">
      <c r="B138" s="15">
        <v>665</v>
      </c>
      <c r="C138" s="15">
        <f t="shared" si="8"/>
        <v>665</v>
      </c>
      <c r="D138" s="15">
        <f t="shared" si="10"/>
        <v>296.08000000000004</v>
      </c>
      <c r="E138" s="15">
        <f t="shared" si="11"/>
        <v>961.08</v>
      </c>
      <c r="F138" s="15">
        <f t="shared" si="9"/>
        <v>665</v>
      </c>
    </row>
    <row r="139" spans="2:6" ht="11.25" customHeight="1" x14ac:dyDescent="0.25">
      <c r="B139" s="15">
        <v>670</v>
      </c>
      <c r="C139" s="15">
        <f t="shared" si="8"/>
        <v>670</v>
      </c>
      <c r="D139" s="15">
        <f t="shared" si="10"/>
        <v>291.08000000000004</v>
      </c>
      <c r="E139" s="15">
        <f t="shared" si="11"/>
        <v>961.08</v>
      </c>
      <c r="F139" s="15">
        <f t="shared" si="9"/>
        <v>670</v>
      </c>
    </row>
    <row r="140" spans="2:6" ht="11.25" customHeight="1" x14ac:dyDescent="0.25">
      <c r="B140" s="15">
        <v>675</v>
      </c>
      <c r="C140" s="15">
        <f t="shared" si="8"/>
        <v>675</v>
      </c>
      <c r="D140" s="15">
        <f t="shared" si="10"/>
        <v>286.08000000000004</v>
      </c>
      <c r="E140" s="15">
        <f t="shared" si="11"/>
        <v>961.08</v>
      </c>
      <c r="F140" s="15">
        <f t="shared" si="9"/>
        <v>675</v>
      </c>
    </row>
    <row r="141" spans="2:6" ht="11.25" customHeight="1" x14ac:dyDescent="0.25">
      <c r="B141" s="15">
        <v>680</v>
      </c>
      <c r="C141" s="15">
        <f t="shared" si="8"/>
        <v>680</v>
      </c>
      <c r="D141" s="15">
        <f t="shared" si="10"/>
        <v>281.08000000000004</v>
      </c>
      <c r="E141" s="15">
        <f t="shared" si="11"/>
        <v>961.08</v>
      </c>
      <c r="F141" s="15">
        <f t="shared" si="9"/>
        <v>680</v>
      </c>
    </row>
    <row r="142" spans="2:6" ht="11.25" customHeight="1" x14ac:dyDescent="0.25">
      <c r="B142" s="15">
        <v>685</v>
      </c>
      <c r="C142" s="15">
        <f t="shared" si="8"/>
        <v>685</v>
      </c>
      <c r="D142" s="15">
        <f t="shared" si="10"/>
        <v>276.08000000000004</v>
      </c>
      <c r="E142" s="15">
        <f t="shared" si="11"/>
        <v>961.08</v>
      </c>
      <c r="F142" s="15">
        <f t="shared" si="9"/>
        <v>685</v>
      </c>
    </row>
    <row r="143" spans="2:6" ht="11.25" customHeight="1" x14ac:dyDescent="0.25">
      <c r="B143" s="15">
        <v>690</v>
      </c>
      <c r="C143" s="15">
        <f t="shared" si="8"/>
        <v>690</v>
      </c>
      <c r="D143" s="15">
        <f t="shared" si="10"/>
        <v>271.08000000000004</v>
      </c>
      <c r="E143" s="15">
        <f t="shared" si="11"/>
        <v>961.08</v>
      </c>
      <c r="F143" s="15">
        <f t="shared" si="9"/>
        <v>690</v>
      </c>
    </row>
    <row r="144" spans="2:6" ht="11.25" customHeight="1" x14ac:dyDescent="0.25">
      <c r="B144" s="15">
        <v>695</v>
      </c>
      <c r="C144" s="15">
        <f t="shared" si="8"/>
        <v>695</v>
      </c>
      <c r="D144" s="15">
        <f t="shared" si="10"/>
        <v>266.08000000000004</v>
      </c>
      <c r="E144" s="15">
        <f t="shared" si="11"/>
        <v>961.08</v>
      </c>
      <c r="F144" s="15">
        <f t="shared" si="9"/>
        <v>695</v>
      </c>
    </row>
    <row r="145" spans="2:6" ht="11.25" customHeight="1" x14ac:dyDescent="0.25">
      <c r="B145" s="15">
        <v>700</v>
      </c>
      <c r="C145" s="15">
        <f t="shared" si="8"/>
        <v>700</v>
      </c>
      <c r="D145" s="15">
        <f t="shared" si="10"/>
        <v>261.08000000000004</v>
      </c>
      <c r="E145" s="15">
        <f t="shared" si="11"/>
        <v>961.08</v>
      </c>
      <c r="F145" s="15">
        <f t="shared" si="9"/>
        <v>700</v>
      </c>
    </row>
    <row r="146" spans="2:6" ht="11.25" customHeight="1" x14ac:dyDescent="0.25">
      <c r="B146" s="15">
        <v>705</v>
      </c>
      <c r="C146" s="15">
        <f t="shared" si="8"/>
        <v>705</v>
      </c>
      <c r="D146" s="15">
        <f t="shared" si="10"/>
        <v>256.08000000000004</v>
      </c>
      <c r="E146" s="15">
        <f t="shared" si="11"/>
        <v>961.08</v>
      </c>
      <c r="F146" s="15">
        <f t="shared" si="9"/>
        <v>705</v>
      </c>
    </row>
    <row r="147" spans="2:6" ht="11.25" customHeight="1" x14ac:dyDescent="0.25">
      <c r="B147" s="15">
        <v>710</v>
      </c>
      <c r="C147" s="15">
        <f t="shared" si="8"/>
        <v>710</v>
      </c>
      <c r="D147" s="15">
        <f t="shared" si="10"/>
        <v>251.08000000000004</v>
      </c>
      <c r="E147" s="15">
        <f t="shared" si="11"/>
        <v>961.08</v>
      </c>
      <c r="F147" s="15">
        <f t="shared" si="9"/>
        <v>710</v>
      </c>
    </row>
    <row r="148" spans="2:6" ht="11.25" customHeight="1" x14ac:dyDescent="0.25">
      <c r="B148" s="15">
        <v>715</v>
      </c>
      <c r="C148" s="15">
        <f t="shared" si="8"/>
        <v>715</v>
      </c>
      <c r="D148" s="15">
        <f t="shared" si="10"/>
        <v>246.08000000000004</v>
      </c>
      <c r="E148" s="15">
        <f t="shared" si="11"/>
        <v>961.08</v>
      </c>
      <c r="F148" s="15">
        <f t="shared" si="9"/>
        <v>715</v>
      </c>
    </row>
    <row r="149" spans="2:6" ht="11.25" customHeight="1" x14ac:dyDescent="0.25">
      <c r="B149" s="15">
        <v>720</v>
      </c>
      <c r="C149" s="15">
        <f t="shared" si="8"/>
        <v>720</v>
      </c>
      <c r="D149" s="15">
        <f t="shared" si="10"/>
        <v>241.08000000000004</v>
      </c>
      <c r="E149" s="15">
        <f t="shared" si="11"/>
        <v>961.08</v>
      </c>
      <c r="F149" s="15">
        <f t="shared" si="9"/>
        <v>720</v>
      </c>
    </row>
    <row r="150" spans="2:6" ht="11.25" customHeight="1" x14ac:dyDescent="0.25">
      <c r="B150" s="15">
        <v>725</v>
      </c>
      <c r="C150" s="15">
        <f t="shared" si="8"/>
        <v>725</v>
      </c>
      <c r="D150" s="15">
        <f t="shared" si="10"/>
        <v>236.08000000000004</v>
      </c>
      <c r="E150" s="15">
        <f t="shared" si="11"/>
        <v>961.08</v>
      </c>
      <c r="F150" s="15">
        <f t="shared" si="9"/>
        <v>725</v>
      </c>
    </row>
    <row r="151" spans="2:6" ht="11.25" customHeight="1" x14ac:dyDescent="0.25">
      <c r="B151" s="15">
        <v>730</v>
      </c>
      <c r="C151" s="15">
        <f t="shared" si="8"/>
        <v>730</v>
      </c>
      <c r="D151" s="15">
        <f t="shared" si="10"/>
        <v>231.08000000000004</v>
      </c>
      <c r="E151" s="15">
        <f t="shared" si="11"/>
        <v>961.08</v>
      </c>
      <c r="F151" s="15">
        <f t="shared" si="9"/>
        <v>730</v>
      </c>
    </row>
    <row r="152" spans="2:6" ht="11.25" customHeight="1" x14ac:dyDescent="0.25">
      <c r="B152" s="15">
        <v>735</v>
      </c>
      <c r="C152" s="15">
        <f t="shared" si="8"/>
        <v>735</v>
      </c>
      <c r="D152" s="15">
        <f t="shared" si="10"/>
        <v>226.08000000000004</v>
      </c>
      <c r="E152" s="15">
        <f t="shared" si="11"/>
        <v>961.08</v>
      </c>
      <c r="F152" s="15">
        <f t="shared" si="9"/>
        <v>735</v>
      </c>
    </row>
    <row r="153" spans="2:6" ht="11.25" customHeight="1" x14ac:dyDescent="0.25">
      <c r="B153" s="15">
        <v>740</v>
      </c>
      <c r="C153" s="15">
        <f t="shared" si="8"/>
        <v>740</v>
      </c>
      <c r="D153" s="15">
        <f t="shared" si="10"/>
        <v>221.08000000000004</v>
      </c>
      <c r="E153" s="15">
        <f t="shared" si="11"/>
        <v>961.08</v>
      </c>
      <c r="F153" s="15">
        <f t="shared" si="9"/>
        <v>740</v>
      </c>
    </row>
    <row r="154" spans="2:6" ht="11.25" customHeight="1" x14ac:dyDescent="0.25">
      <c r="B154" s="15">
        <v>745</v>
      </c>
      <c r="C154" s="15">
        <f t="shared" si="8"/>
        <v>745</v>
      </c>
      <c r="D154" s="15">
        <f t="shared" si="10"/>
        <v>216.08000000000004</v>
      </c>
      <c r="E154" s="15">
        <f t="shared" si="11"/>
        <v>961.08</v>
      </c>
      <c r="F154" s="15">
        <f t="shared" si="9"/>
        <v>745</v>
      </c>
    </row>
    <row r="155" spans="2:6" ht="11.25" customHeight="1" x14ac:dyDescent="0.25">
      <c r="B155" s="15">
        <v>750</v>
      </c>
      <c r="C155" s="15">
        <f t="shared" si="8"/>
        <v>750</v>
      </c>
      <c r="D155" s="15">
        <f t="shared" si="10"/>
        <v>211.08000000000004</v>
      </c>
      <c r="E155" s="15">
        <f t="shared" si="11"/>
        <v>961.08</v>
      </c>
      <c r="F155" s="15">
        <f t="shared" si="9"/>
        <v>750</v>
      </c>
    </row>
    <row r="156" spans="2:6" ht="11.25" customHeight="1" x14ac:dyDescent="0.25">
      <c r="B156" s="15">
        <v>755</v>
      </c>
      <c r="C156" s="15">
        <f t="shared" si="8"/>
        <v>755</v>
      </c>
      <c r="D156" s="15">
        <f t="shared" si="10"/>
        <v>206.08000000000004</v>
      </c>
      <c r="E156" s="15">
        <f t="shared" si="11"/>
        <v>961.08</v>
      </c>
      <c r="F156" s="15">
        <f t="shared" si="9"/>
        <v>755</v>
      </c>
    </row>
    <row r="157" spans="2:6" ht="11.25" customHeight="1" x14ac:dyDescent="0.25">
      <c r="B157" s="15">
        <v>760</v>
      </c>
      <c r="C157" s="15">
        <f t="shared" si="8"/>
        <v>760</v>
      </c>
      <c r="D157" s="15">
        <f t="shared" si="10"/>
        <v>201.08000000000004</v>
      </c>
      <c r="E157" s="15">
        <f t="shared" si="11"/>
        <v>961.08</v>
      </c>
      <c r="F157" s="15">
        <f t="shared" si="9"/>
        <v>760</v>
      </c>
    </row>
    <row r="158" spans="2:6" ht="11.25" customHeight="1" x14ac:dyDescent="0.25">
      <c r="B158" s="15">
        <v>765</v>
      </c>
      <c r="C158" s="15">
        <f t="shared" si="8"/>
        <v>765</v>
      </c>
      <c r="D158" s="15">
        <f t="shared" si="10"/>
        <v>196.08000000000004</v>
      </c>
      <c r="E158" s="15">
        <f t="shared" si="11"/>
        <v>961.08</v>
      </c>
      <c r="F158" s="15">
        <f t="shared" si="9"/>
        <v>765</v>
      </c>
    </row>
    <row r="159" spans="2:6" ht="11.25" customHeight="1" x14ac:dyDescent="0.25">
      <c r="B159" s="15">
        <v>770</v>
      </c>
      <c r="C159" s="15">
        <f t="shared" si="8"/>
        <v>770</v>
      </c>
      <c r="D159" s="15">
        <f t="shared" si="10"/>
        <v>191.08000000000004</v>
      </c>
      <c r="E159" s="15">
        <f t="shared" si="11"/>
        <v>961.08</v>
      </c>
      <c r="F159" s="15">
        <f t="shared" si="9"/>
        <v>770</v>
      </c>
    </row>
    <row r="160" spans="2:6" ht="11.25" customHeight="1" x14ac:dyDescent="0.25">
      <c r="B160" s="15">
        <v>775</v>
      </c>
      <c r="C160" s="15">
        <f t="shared" si="8"/>
        <v>775</v>
      </c>
      <c r="D160" s="15">
        <f t="shared" si="10"/>
        <v>186.08000000000004</v>
      </c>
      <c r="E160" s="15">
        <f t="shared" si="11"/>
        <v>961.08</v>
      </c>
      <c r="F160" s="15">
        <f t="shared" si="9"/>
        <v>775</v>
      </c>
    </row>
    <row r="161" spans="2:6" ht="11.25" customHeight="1" x14ac:dyDescent="0.25">
      <c r="B161" s="15">
        <v>780</v>
      </c>
      <c r="C161" s="15">
        <f t="shared" si="8"/>
        <v>780</v>
      </c>
      <c r="D161" s="15">
        <f t="shared" si="10"/>
        <v>181.08000000000004</v>
      </c>
      <c r="E161" s="15">
        <f t="shared" si="11"/>
        <v>961.08</v>
      </c>
      <c r="F161" s="15">
        <f t="shared" si="9"/>
        <v>780</v>
      </c>
    </row>
    <row r="162" spans="2:6" ht="11.25" customHeight="1" x14ac:dyDescent="0.25">
      <c r="B162" s="15">
        <v>785</v>
      </c>
      <c r="C162" s="15">
        <f t="shared" si="8"/>
        <v>785</v>
      </c>
      <c r="D162" s="15">
        <f t="shared" si="10"/>
        <v>176.08000000000004</v>
      </c>
      <c r="E162" s="15">
        <f t="shared" si="11"/>
        <v>961.08</v>
      </c>
      <c r="F162" s="15">
        <f t="shared" si="9"/>
        <v>785</v>
      </c>
    </row>
    <row r="163" spans="2:6" ht="11.25" customHeight="1" x14ac:dyDescent="0.25">
      <c r="B163" s="15">
        <v>790</v>
      </c>
      <c r="C163" s="15">
        <f t="shared" si="8"/>
        <v>790</v>
      </c>
      <c r="D163" s="15">
        <f t="shared" si="10"/>
        <v>171.08000000000004</v>
      </c>
      <c r="E163" s="15">
        <f t="shared" si="11"/>
        <v>961.08</v>
      </c>
      <c r="F163" s="15">
        <f t="shared" si="9"/>
        <v>790</v>
      </c>
    </row>
    <row r="164" spans="2:6" ht="11.25" customHeight="1" x14ac:dyDescent="0.25">
      <c r="B164" s="15">
        <v>795</v>
      </c>
      <c r="C164" s="15">
        <f t="shared" si="8"/>
        <v>795</v>
      </c>
      <c r="D164" s="15">
        <f t="shared" si="10"/>
        <v>166.08000000000004</v>
      </c>
      <c r="E164" s="15">
        <f t="shared" si="11"/>
        <v>961.08</v>
      </c>
      <c r="F164" s="15">
        <f t="shared" si="9"/>
        <v>795</v>
      </c>
    </row>
    <row r="165" spans="2:6" ht="11.25" customHeight="1" x14ac:dyDescent="0.25">
      <c r="B165" s="15">
        <v>800</v>
      </c>
      <c r="C165" s="15">
        <f t="shared" si="8"/>
        <v>800</v>
      </c>
      <c r="D165" s="15">
        <f t="shared" si="10"/>
        <v>161.08000000000004</v>
      </c>
      <c r="E165" s="15">
        <f t="shared" si="11"/>
        <v>961.08</v>
      </c>
      <c r="F165" s="15">
        <f t="shared" si="9"/>
        <v>800</v>
      </c>
    </row>
    <row r="166" spans="2:6" ht="11.25" customHeight="1" x14ac:dyDescent="0.25">
      <c r="B166" s="15">
        <v>805</v>
      </c>
      <c r="C166" s="15">
        <f t="shared" si="8"/>
        <v>805</v>
      </c>
      <c r="D166" s="15">
        <f t="shared" si="10"/>
        <v>156.08000000000004</v>
      </c>
      <c r="E166" s="15">
        <f t="shared" si="11"/>
        <v>961.08</v>
      </c>
      <c r="F166" s="15">
        <f t="shared" si="9"/>
        <v>805</v>
      </c>
    </row>
    <row r="167" spans="2:6" ht="11.25" customHeight="1" x14ac:dyDescent="0.25">
      <c r="B167" s="15">
        <v>810</v>
      </c>
      <c r="C167" s="15">
        <f t="shared" si="8"/>
        <v>810</v>
      </c>
      <c r="D167" s="15">
        <f t="shared" si="10"/>
        <v>151.08000000000004</v>
      </c>
      <c r="E167" s="15">
        <f t="shared" si="11"/>
        <v>961.08</v>
      </c>
      <c r="F167" s="15">
        <f t="shared" si="9"/>
        <v>810</v>
      </c>
    </row>
    <row r="168" spans="2:6" ht="11.25" customHeight="1" x14ac:dyDescent="0.25">
      <c r="B168" s="15">
        <v>815</v>
      </c>
      <c r="C168" s="15">
        <f t="shared" si="8"/>
        <v>815</v>
      </c>
      <c r="D168" s="15">
        <f t="shared" si="10"/>
        <v>146.08000000000004</v>
      </c>
      <c r="E168" s="15">
        <f t="shared" si="11"/>
        <v>961.08</v>
      </c>
      <c r="F168" s="15">
        <f t="shared" si="9"/>
        <v>815</v>
      </c>
    </row>
    <row r="169" spans="2:6" ht="11.25" customHeight="1" x14ac:dyDescent="0.25">
      <c r="B169" s="15">
        <v>820</v>
      </c>
      <c r="C169" s="15">
        <f t="shared" si="8"/>
        <v>820</v>
      </c>
      <c r="D169" s="15">
        <f t="shared" si="10"/>
        <v>141.08000000000004</v>
      </c>
      <c r="E169" s="15">
        <f t="shared" si="11"/>
        <v>961.08</v>
      </c>
      <c r="F169" s="15">
        <f t="shared" si="9"/>
        <v>820</v>
      </c>
    </row>
    <row r="170" spans="2:6" ht="11.25" customHeight="1" x14ac:dyDescent="0.25">
      <c r="B170" s="15">
        <v>825</v>
      </c>
      <c r="C170" s="15">
        <f t="shared" si="8"/>
        <v>825</v>
      </c>
      <c r="D170" s="15">
        <f t="shared" si="10"/>
        <v>136.08000000000004</v>
      </c>
      <c r="E170" s="15">
        <f t="shared" si="11"/>
        <v>961.08</v>
      </c>
      <c r="F170" s="15">
        <f t="shared" si="9"/>
        <v>825</v>
      </c>
    </row>
    <row r="171" spans="2:6" ht="11.25" customHeight="1" x14ac:dyDescent="0.25">
      <c r="B171" s="15">
        <v>830</v>
      </c>
      <c r="C171" s="15">
        <f t="shared" si="8"/>
        <v>830</v>
      </c>
      <c r="D171" s="15">
        <f t="shared" si="10"/>
        <v>131.08000000000004</v>
      </c>
      <c r="E171" s="15">
        <f t="shared" si="11"/>
        <v>961.08</v>
      </c>
      <c r="F171" s="15">
        <f t="shared" si="9"/>
        <v>830</v>
      </c>
    </row>
    <row r="172" spans="2:6" ht="11.25" customHeight="1" x14ac:dyDescent="0.25">
      <c r="B172" s="15">
        <v>835</v>
      </c>
      <c r="C172" s="15">
        <f t="shared" si="8"/>
        <v>835</v>
      </c>
      <c r="D172" s="15">
        <f t="shared" si="10"/>
        <v>126.08000000000004</v>
      </c>
      <c r="E172" s="15">
        <f t="shared" si="11"/>
        <v>961.08</v>
      </c>
      <c r="F172" s="15">
        <f t="shared" si="9"/>
        <v>835</v>
      </c>
    </row>
    <row r="173" spans="2:6" ht="11.25" customHeight="1" x14ac:dyDescent="0.25">
      <c r="B173" s="15">
        <v>840</v>
      </c>
      <c r="C173" s="15">
        <f t="shared" si="8"/>
        <v>840</v>
      </c>
      <c r="D173" s="15">
        <f t="shared" si="10"/>
        <v>121.08000000000004</v>
      </c>
      <c r="E173" s="15">
        <f t="shared" si="11"/>
        <v>961.08</v>
      </c>
      <c r="F173" s="15">
        <f t="shared" si="9"/>
        <v>840</v>
      </c>
    </row>
    <row r="174" spans="2:6" ht="11.25" customHeight="1" x14ac:dyDescent="0.25">
      <c r="B174" s="15">
        <v>845</v>
      </c>
      <c r="C174" s="15">
        <f t="shared" si="8"/>
        <v>845</v>
      </c>
      <c r="D174" s="15">
        <f t="shared" si="10"/>
        <v>116.08000000000004</v>
      </c>
      <c r="E174" s="15">
        <f t="shared" si="11"/>
        <v>961.08</v>
      </c>
      <c r="F174" s="15">
        <f t="shared" si="9"/>
        <v>845</v>
      </c>
    </row>
    <row r="175" spans="2:6" ht="11.25" customHeight="1" x14ac:dyDescent="0.25">
      <c r="B175" s="15">
        <v>850</v>
      </c>
      <c r="C175" s="15">
        <f t="shared" si="8"/>
        <v>850</v>
      </c>
      <c r="D175" s="15">
        <f t="shared" si="10"/>
        <v>111.08000000000004</v>
      </c>
      <c r="E175" s="15">
        <f t="shared" si="11"/>
        <v>961.08</v>
      </c>
      <c r="F175" s="15">
        <f t="shared" si="9"/>
        <v>850</v>
      </c>
    </row>
    <row r="176" spans="2:6" ht="11.25" customHeight="1" x14ac:dyDescent="0.25">
      <c r="B176" s="15">
        <v>855</v>
      </c>
      <c r="C176" s="15">
        <f t="shared" si="8"/>
        <v>855</v>
      </c>
      <c r="D176" s="15">
        <f t="shared" si="10"/>
        <v>106.08000000000004</v>
      </c>
      <c r="E176" s="15">
        <f t="shared" si="11"/>
        <v>961.08</v>
      </c>
      <c r="F176" s="15">
        <f t="shared" si="9"/>
        <v>855</v>
      </c>
    </row>
    <row r="177" spans="2:6" ht="11.25" customHeight="1" x14ac:dyDescent="0.25">
      <c r="B177" s="15">
        <v>860</v>
      </c>
      <c r="C177" s="15">
        <f t="shared" si="8"/>
        <v>860</v>
      </c>
      <c r="D177" s="15">
        <f t="shared" si="10"/>
        <v>101.08000000000004</v>
      </c>
      <c r="E177" s="15">
        <f t="shared" si="11"/>
        <v>961.08</v>
      </c>
      <c r="F177" s="15">
        <f t="shared" si="9"/>
        <v>860</v>
      </c>
    </row>
    <row r="178" spans="2:6" ht="11.25" customHeight="1" x14ac:dyDescent="0.25">
      <c r="B178" s="15">
        <v>865</v>
      </c>
      <c r="C178" s="15">
        <f t="shared" si="8"/>
        <v>865</v>
      </c>
      <c r="D178" s="15">
        <f t="shared" si="10"/>
        <v>96.080000000000041</v>
      </c>
      <c r="E178" s="15">
        <f t="shared" si="11"/>
        <v>961.08</v>
      </c>
      <c r="F178" s="15">
        <f t="shared" si="9"/>
        <v>865</v>
      </c>
    </row>
    <row r="179" spans="2:6" ht="11.25" customHeight="1" x14ac:dyDescent="0.25">
      <c r="B179" s="15">
        <v>870</v>
      </c>
      <c r="C179" s="15">
        <f t="shared" si="8"/>
        <v>870</v>
      </c>
      <c r="D179" s="15">
        <f t="shared" si="10"/>
        <v>91.080000000000041</v>
      </c>
      <c r="E179" s="15">
        <f t="shared" si="11"/>
        <v>961.08</v>
      </c>
      <c r="F179" s="15">
        <f t="shared" si="9"/>
        <v>870</v>
      </c>
    </row>
    <row r="180" spans="2:6" ht="11.25" customHeight="1" x14ac:dyDescent="0.25">
      <c r="B180" s="15">
        <v>875</v>
      </c>
      <c r="C180" s="15">
        <f t="shared" si="8"/>
        <v>875</v>
      </c>
      <c r="D180" s="15">
        <f t="shared" si="10"/>
        <v>86.080000000000041</v>
      </c>
      <c r="E180" s="15">
        <f t="shared" si="11"/>
        <v>961.08</v>
      </c>
      <c r="F180" s="15">
        <f t="shared" si="9"/>
        <v>875</v>
      </c>
    </row>
    <row r="181" spans="2:6" ht="11.25" customHeight="1" x14ac:dyDescent="0.25">
      <c r="B181" s="15">
        <v>880</v>
      </c>
      <c r="C181" s="15">
        <f t="shared" si="8"/>
        <v>880</v>
      </c>
      <c r="D181" s="15">
        <f t="shared" si="10"/>
        <v>81.080000000000041</v>
      </c>
      <c r="E181" s="15">
        <f t="shared" si="11"/>
        <v>961.08</v>
      </c>
      <c r="F181" s="15">
        <f t="shared" si="9"/>
        <v>880</v>
      </c>
    </row>
    <row r="182" spans="2:6" ht="11.25" customHeight="1" x14ac:dyDescent="0.25">
      <c r="B182" s="15">
        <v>885</v>
      </c>
      <c r="C182" s="15">
        <f t="shared" si="8"/>
        <v>885</v>
      </c>
      <c r="D182" s="15">
        <f t="shared" si="10"/>
        <v>76.080000000000041</v>
      </c>
      <c r="E182" s="15">
        <f t="shared" si="11"/>
        <v>961.08</v>
      </c>
      <c r="F182" s="15">
        <f t="shared" si="9"/>
        <v>885</v>
      </c>
    </row>
    <row r="183" spans="2:6" ht="11.25" customHeight="1" x14ac:dyDescent="0.25">
      <c r="B183" s="15">
        <v>890</v>
      </c>
      <c r="C183" s="15">
        <f t="shared" si="8"/>
        <v>890</v>
      </c>
      <c r="D183" s="15">
        <f t="shared" si="10"/>
        <v>71.080000000000041</v>
      </c>
      <c r="E183" s="15">
        <f t="shared" si="11"/>
        <v>961.08</v>
      </c>
      <c r="F183" s="15">
        <f t="shared" si="9"/>
        <v>890</v>
      </c>
    </row>
    <row r="184" spans="2:6" ht="11.25" customHeight="1" x14ac:dyDescent="0.25">
      <c r="B184" s="15">
        <v>895</v>
      </c>
      <c r="C184" s="15">
        <f t="shared" si="8"/>
        <v>895</v>
      </c>
      <c r="D184" s="15">
        <f t="shared" si="10"/>
        <v>66.080000000000041</v>
      </c>
      <c r="E184" s="15">
        <f t="shared" si="11"/>
        <v>961.08</v>
      </c>
      <c r="F184" s="15">
        <f t="shared" si="9"/>
        <v>895</v>
      </c>
    </row>
    <row r="185" spans="2:6" ht="11.25" customHeight="1" x14ac:dyDescent="0.25">
      <c r="B185" s="15">
        <v>900</v>
      </c>
      <c r="C185" s="15">
        <f t="shared" si="8"/>
        <v>900</v>
      </c>
      <c r="D185" s="15">
        <f t="shared" si="10"/>
        <v>61.080000000000041</v>
      </c>
      <c r="E185" s="15">
        <f t="shared" si="11"/>
        <v>961.08</v>
      </c>
      <c r="F185" s="15">
        <f t="shared" si="9"/>
        <v>900</v>
      </c>
    </row>
    <row r="186" spans="2:6" ht="11.25" customHeight="1" x14ac:dyDescent="0.25">
      <c r="B186" s="15">
        <v>905</v>
      </c>
      <c r="C186" s="15">
        <f t="shared" si="8"/>
        <v>905</v>
      </c>
      <c r="D186" s="15">
        <f t="shared" si="10"/>
        <v>56.080000000000041</v>
      </c>
      <c r="E186" s="15">
        <f t="shared" si="11"/>
        <v>961.08</v>
      </c>
      <c r="F186" s="15">
        <f t="shared" si="9"/>
        <v>905</v>
      </c>
    </row>
    <row r="187" spans="2:6" ht="11.25" customHeight="1" x14ac:dyDescent="0.25">
      <c r="B187" s="15">
        <v>910</v>
      </c>
      <c r="C187" s="15">
        <f t="shared" si="8"/>
        <v>910</v>
      </c>
      <c r="D187" s="15">
        <f t="shared" si="10"/>
        <v>51.080000000000041</v>
      </c>
      <c r="E187" s="15">
        <f t="shared" si="11"/>
        <v>961.08</v>
      </c>
      <c r="F187" s="15">
        <f t="shared" si="9"/>
        <v>910</v>
      </c>
    </row>
    <row r="188" spans="2:6" ht="11.25" customHeight="1" x14ac:dyDescent="0.25">
      <c r="B188" s="15">
        <v>915</v>
      </c>
      <c r="C188" s="15">
        <f t="shared" si="8"/>
        <v>915</v>
      </c>
      <c r="D188" s="15">
        <f t="shared" si="10"/>
        <v>46.080000000000041</v>
      </c>
      <c r="E188" s="15">
        <f t="shared" si="11"/>
        <v>961.08</v>
      </c>
      <c r="F188" s="15">
        <f t="shared" si="9"/>
        <v>915</v>
      </c>
    </row>
    <row r="189" spans="2:6" ht="11.25" customHeight="1" x14ac:dyDescent="0.25">
      <c r="B189" s="15">
        <v>920</v>
      </c>
      <c r="C189" s="15">
        <f t="shared" si="8"/>
        <v>920</v>
      </c>
      <c r="D189" s="15">
        <f t="shared" si="10"/>
        <v>41.080000000000041</v>
      </c>
      <c r="E189" s="15">
        <f t="shared" si="11"/>
        <v>961.08</v>
      </c>
      <c r="F189" s="15">
        <f t="shared" si="9"/>
        <v>920</v>
      </c>
    </row>
    <row r="190" spans="2:6" ht="11.25" customHeight="1" x14ac:dyDescent="0.25">
      <c r="B190" s="15">
        <v>925</v>
      </c>
      <c r="C190" s="15">
        <f t="shared" si="8"/>
        <v>925</v>
      </c>
      <c r="D190" s="15">
        <f t="shared" si="10"/>
        <v>36.080000000000041</v>
      </c>
      <c r="E190" s="15">
        <f t="shared" si="11"/>
        <v>961.08</v>
      </c>
      <c r="F190" s="15">
        <f t="shared" si="9"/>
        <v>925</v>
      </c>
    </row>
    <row r="191" spans="2:6" ht="11.25" customHeight="1" x14ac:dyDescent="0.25">
      <c r="B191" s="15">
        <v>930</v>
      </c>
      <c r="C191" s="15">
        <f t="shared" si="8"/>
        <v>930</v>
      </c>
      <c r="D191" s="15">
        <f t="shared" si="10"/>
        <v>31.080000000000041</v>
      </c>
      <c r="E191" s="15">
        <f t="shared" si="11"/>
        <v>961.08</v>
      </c>
      <c r="F191" s="15">
        <f t="shared" si="9"/>
        <v>930</v>
      </c>
    </row>
    <row r="192" spans="2:6" ht="11.25" customHeight="1" x14ac:dyDescent="0.25">
      <c r="B192" s="15">
        <v>935</v>
      </c>
      <c r="C192" s="15">
        <f t="shared" si="8"/>
        <v>935</v>
      </c>
      <c r="D192" s="15">
        <f t="shared" si="10"/>
        <v>26.080000000000041</v>
      </c>
      <c r="E192" s="15">
        <f t="shared" si="11"/>
        <v>961.08</v>
      </c>
      <c r="F192" s="15">
        <f t="shared" si="9"/>
        <v>935</v>
      </c>
    </row>
    <row r="193" spans="2:6" ht="11.25" customHeight="1" x14ac:dyDescent="0.25">
      <c r="B193" s="15">
        <v>940</v>
      </c>
      <c r="C193" s="15">
        <f t="shared" si="8"/>
        <v>940</v>
      </c>
      <c r="D193" s="15">
        <f t="shared" si="10"/>
        <v>21.080000000000041</v>
      </c>
      <c r="E193" s="15">
        <f t="shared" si="11"/>
        <v>961.08</v>
      </c>
      <c r="F193" s="15">
        <f t="shared" si="9"/>
        <v>940</v>
      </c>
    </row>
    <row r="194" spans="2:6" ht="11.25" customHeight="1" x14ac:dyDescent="0.25">
      <c r="B194" s="15">
        <v>945</v>
      </c>
      <c r="C194" s="15">
        <f t="shared" si="8"/>
        <v>945</v>
      </c>
      <c r="D194" s="15">
        <f t="shared" si="10"/>
        <v>16.080000000000041</v>
      </c>
      <c r="E194" s="15">
        <f t="shared" si="11"/>
        <v>961.08</v>
      </c>
      <c r="F194" s="15">
        <f t="shared" si="9"/>
        <v>945</v>
      </c>
    </row>
    <row r="195" spans="2:6" ht="11.25" customHeight="1" x14ac:dyDescent="0.25">
      <c r="B195" s="15">
        <v>950</v>
      </c>
      <c r="C195" s="15">
        <f t="shared" si="8"/>
        <v>950</v>
      </c>
      <c r="D195" s="15">
        <f t="shared" si="10"/>
        <v>11.080000000000041</v>
      </c>
      <c r="E195" s="15">
        <f t="shared" si="11"/>
        <v>961.08</v>
      </c>
      <c r="F195" s="15">
        <f t="shared" si="9"/>
        <v>950</v>
      </c>
    </row>
    <row r="196" spans="2:6" ht="11.25" customHeight="1" x14ac:dyDescent="0.25">
      <c r="B196" s="15">
        <v>955</v>
      </c>
      <c r="C196" s="15">
        <f t="shared" si="8"/>
        <v>955</v>
      </c>
      <c r="D196" s="15">
        <f t="shared" si="10"/>
        <v>6.0800000000000409</v>
      </c>
      <c r="E196" s="15">
        <f t="shared" si="11"/>
        <v>961.08</v>
      </c>
      <c r="F196" s="15">
        <f t="shared" si="9"/>
        <v>955</v>
      </c>
    </row>
    <row r="197" spans="2:6" ht="11.25" customHeight="1" x14ac:dyDescent="0.25">
      <c r="B197" s="15">
        <v>960</v>
      </c>
      <c r="C197" s="15">
        <f t="shared" ref="C197" si="12">+B197</f>
        <v>960</v>
      </c>
      <c r="D197" s="15">
        <f t="shared" ref="D197" si="13">$B$3-C197</f>
        <v>1.0800000000000409</v>
      </c>
      <c r="E197" s="15">
        <f t="shared" ref="E197" si="14">D197+B197</f>
        <v>961.08</v>
      </c>
      <c r="F197" s="15">
        <f t="shared" ref="F197" si="15">E197-D197</f>
        <v>960</v>
      </c>
    </row>
    <row r="198" spans="2:6" ht="11.25" customHeight="1" x14ac:dyDescent="0.25">
      <c r="B198" s="15">
        <v>961.08</v>
      </c>
      <c r="C198" s="15">
        <f t="shared" ref="C198" si="16">+B198</f>
        <v>961.08</v>
      </c>
      <c r="D198" s="15">
        <f t="shared" ref="D198" si="17">$B$3-C198</f>
        <v>0</v>
      </c>
      <c r="E198" s="15">
        <f t="shared" ref="E198" si="18">D198+B198</f>
        <v>961.08</v>
      </c>
      <c r="F198" s="15">
        <f t="shared" ref="F198" si="19">E198-D198</f>
        <v>961.08</v>
      </c>
    </row>
    <row r="199" spans="2:6" ht="105.75" customHeight="1" x14ac:dyDescent="0.25">
      <c r="B199" s="66" t="s">
        <v>231</v>
      </c>
      <c r="C199" s="67"/>
      <c r="D199" s="67"/>
      <c r="E199" s="67"/>
      <c r="F199" s="67"/>
    </row>
  </sheetData>
  <mergeCells count="3">
    <mergeCell ref="B1:F1"/>
    <mergeCell ref="B2:C2"/>
    <mergeCell ref="B199:F199"/>
  </mergeCells>
  <pageMargins left="0.78740157499999996" right="0.78740157499999996" top="0.984251969" bottom="0.984251969" header="0.4921259845" footer="0.4921259845"/>
  <pageSetup paperSize="9" orientation="portrait" r:id="rId1"/>
  <headerFooter alignWithMargins="0"/>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B1:E35"/>
  <sheetViews>
    <sheetView showGridLines="0" topLeftCell="A10" zoomScaleNormal="100" workbookViewId="0">
      <selection activeCell="B20" sqref="B20:D34"/>
    </sheetView>
  </sheetViews>
  <sheetFormatPr baseColWidth="10" defaultColWidth="11.453125" defaultRowHeight="11.25" customHeight="1" x14ac:dyDescent="0.25"/>
  <cols>
    <col min="1" max="1" width="3.453125" style="6" customWidth="1"/>
    <col min="2" max="2" width="21" style="6" customWidth="1"/>
    <col min="3" max="3" width="33.453125" style="6" bestFit="1" customWidth="1"/>
    <col min="4" max="4" width="52.453125" style="6" customWidth="1"/>
    <col min="5" max="16384" width="11.453125" style="6"/>
  </cols>
  <sheetData>
    <row r="1" spans="2:5" ht="11.25" customHeight="1" x14ac:dyDescent="0.25">
      <c r="B1" s="68" t="s">
        <v>28</v>
      </c>
      <c r="C1" s="68"/>
      <c r="D1" s="68"/>
    </row>
    <row r="2" spans="2:5" ht="11.25" customHeight="1" x14ac:dyDescent="0.25">
      <c r="B2" s="69" t="s">
        <v>11</v>
      </c>
      <c r="C2" s="69"/>
      <c r="D2" s="69"/>
    </row>
    <row r="3" spans="2:5" ht="11.25" customHeight="1" x14ac:dyDescent="0.25">
      <c r="B3" s="5" t="s">
        <v>21</v>
      </c>
      <c r="C3" s="5" t="s">
        <v>17</v>
      </c>
      <c r="D3" s="5" t="s">
        <v>20</v>
      </c>
    </row>
    <row r="4" spans="2:5" ht="11.25" customHeight="1" x14ac:dyDescent="0.25">
      <c r="B4" s="3" t="s">
        <v>18</v>
      </c>
      <c r="C4" s="18">
        <v>664200</v>
      </c>
      <c r="D4" s="19">
        <v>18397900</v>
      </c>
      <c r="E4" s="12"/>
    </row>
    <row r="5" spans="2:5" ht="11.25" customHeight="1" x14ac:dyDescent="0.25">
      <c r="B5" s="3" t="s">
        <v>0</v>
      </c>
      <c r="C5" s="8"/>
      <c r="D5" s="10"/>
    </row>
    <row r="6" spans="2:5" ht="11.25" customHeight="1" x14ac:dyDescent="0.25">
      <c r="B6" s="1" t="s">
        <v>13</v>
      </c>
      <c r="C6" s="20">
        <v>55.970464135021089</v>
      </c>
      <c r="D6" s="21">
        <v>55.726263686383568</v>
      </c>
    </row>
    <row r="7" spans="2:5" ht="11.25" customHeight="1" x14ac:dyDescent="0.25">
      <c r="B7" s="2" t="s">
        <v>12</v>
      </c>
      <c r="C7" s="22">
        <v>44.029535864978904</v>
      </c>
      <c r="D7" s="23">
        <v>44.273736313616432</v>
      </c>
    </row>
    <row r="8" spans="2:5" ht="11.25" customHeight="1" x14ac:dyDescent="0.25">
      <c r="B8" s="3" t="s">
        <v>1</v>
      </c>
      <c r="C8" s="8"/>
      <c r="D8" s="10"/>
    </row>
    <row r="9" spans="2:5" ht="11.25" customHeight="1" x14ac:dyDescent="0.25">
      <c r="B9" s="1" t="s">
        <v>22</v>
      </c>
      <c r="C9" s="20">
        <v>75.916214587100654</v>
      </c>
      <c r="D9" s="21">
        <v>36.488150274074641</v>
      </c>
    </row>
    <row r="10" spans="2:5" ht="11.25" customHeight="1" x14ac:dyDescent="0.25">
      <c r="B10" s="2" t="s">
        <v>3</v>
      </c>
      <c r="C10" s="22">
        <v>24.085292344786016</v>
      </c>
      <c r="D10" s="23">
        <v>63.511849725924897</v>
      </c>
      <c r="E10" s="7"/>
    </row>
    <row r="11" spans="2:5" ht="11.25" customHeight="1" x14ac:dyDescent="0.25">
      <c r="B11" s="4" t="s">
        <v>2</v>
      </c>
      <c r="C11" s="9"/>
      <c r="D11" s="11"/>
      <c r="E11" s="7"/>
    </row>
    <row r="12" spans="2:5" ht="11.25" customHeight="1" x14ac:dyDescent="0.25">
      <c r="B12" s="1" t="s">
        <v>4</v>
      </c>
      <c r="C12" s="20">
        <v>8.7025316455696213</v>
      </c>
      <c r="D12" s="21">
        <v>22.702417917572181</v>
      </c>
      <c r="E12" s="7"/>
    </row>
    <row r="13" spans="2:5" ht="11.25" customHeight="1" x14ac:dyDescent="0.25">
      <c r="B13" s="1" t="s">
        <v>5</v>
      </c>
      <c r="C13" s="20">
        <v>28.175105485232066</v>
      </c>
      <c r="D13" s="21">
        <v>21.223654453903777</v>
      </c>
      <c r="E13" s="7"/>
    </row>
    <row r="14" spans="2:5" ht="11.25" customHeight="1" x14ac:dyDescent="0.25">
      <c r="B14" s="1" t="s">
        <v>6</v>
      </c>
      <c r="C14" s="20">
        <v>25.204942736588304</v>
      </c>
      <c r="D14" s="21">
        <v>20.153507411889997</v>
      </c>
      <c r="E14" s="7"/>
    </row>
    <row r="15" spans="2:5" ht="11.25" customHeight="1" x14ac:dyDescent="0.25">
      <c r="B15" s="1" t="s">
        <v>7</v>
      </c>
      <c r="C15" s="20">
        <v>14.998493068113323</v>
      </c>
      <c r="D15" s="21">
        <v>13.719096470534009</v>
      </c>
      <c r="E15" s="7"/>
    </row>
    <row r="16" spans="2:5" ht="11.25" customHeight="1" x14ac:dyDescent="0.25">
      <c r="B16" s="1" t="s">
        <v>8</v>
      </c>
      <c r="C16" s="20">
        <v>10.045207956600361</v>
      </c>
      <c r="D16" s="21">
        <v>9.7973582801856232</v>
      </c>
      <c r="E16" s="7"/>
    </row>
    <row r="17" spans="2:5" ht="11.25" customHeight="1" x14ac:dyDescent="0.25">
      <c r="B17" s="1" t="s">
        <v>9</v>
      </c>
      <c r="C17" s="20">
        <v>7.1458710066305002</v>
      </c>
      <c r="D17" s="21">
        <v>7.3934150993760772</v>
      </c>
    </row>
    <row r="18" spans="2:5" ht="11.25" customHeight="1" x14ac:dyDescent="0.25">
      <c r="B18" s="2" t="s">
        <v>10</v>
      </c>
      <c r="C18" s="20">
        <v>5.7293550331525012</v>
      </c>
      <c r="D18" s="23">
        <v>5.0105503665383386</v>
      </c>
    </row>
    <row r="19" spans="2:5" ht="11.25" customHeight="1" x14ac:dyDescent="0.25">
      <c r="C19" s="17"/>
      <c r="D19" s="13"/>
    </row>
    <row r="20" spans="2:5" ht="11.25" customHeight="1" x14ac:dyDescent="0.25">
      <c r="B20" s="70" t="s">
        <v>233</v>
      </c>
      <c r="C20" s="71"/>
      <c r="D20" s="71"/>
      <c r="E20" s="12"/>
    </row>
    <row r="21" spans="2:5" ht="11.25" customHeight="1" x14ac:dyDescent="0.25">
      <c r="B21" s="71"/>
      <c r="C21" s="71"/>
      <c r="D21" s="71"/>
    </row>
    <row r="22" spans="2:5" ht="11.25" customHeight="1" x14ac:dyDescent="0.25">
      <c r="B22" s="71"/>
      <c r="C22" s="71"/>
      <c r="D22" s="71"/>
    </row>
    <row r="23" spans="2:5" ht="11.25" customHeight="1" x14ac:dyDescent="0.25">
      <c r="B23" s="71"/>
      <c r="C23" s="71"/>
      <c r="D23" s="71"/>
    </row>
    <row r="24" spans="2:5" ht="11.25" customHeight="1" x14ac:dyDescent="0.25">
      <c r="B24" s="71"/>
      <c r="C24" s="71"/>
      <c r="D24" s="71"/>
    </row>
    <row r="25" spans="2:5" ht="11.25" customHeight="1" x14ac:dyDescent="0.25">
      <c r="B25" s="71"/>
      <c r="C25" s="71"/>
      <c r="D25" s="71"/>
    </row>
    <row r="26" spans="2:5" ht="11.25" customHeight="1" x14ac:dyDescent="0.25">
      <c r="B26" s="71"/>
      <c r="C26" s="71"/>
      <c r="D26" s="71"/>
    </row>
    <row r="27" spans="2:5" ht="11.25" customHeight="1" x14ac:dyDescent="0.25">
      <c r="B27" s="71"/>
      <c r="C27" s="71"/>
      <c r="D27" s="71"/>
    </row>
    <row r="28" spans="2:5" ht="11.25" customHeight="1" x14ac:dyDescent="0.25">
      <c r="B28" s="71"/>
      <c r="C28" s="71"/>
      <c r="D28" s="71"/>
    </row>
    <row r="29" spans="2:5" ht="11.25" customHeight="1" x14ac:dyDescent="0.25">
      <c r="B29" s="71"/>
      <c r="C29" s="71"/>
      <c r="D29" s="71"/>
    </row>
    <row r="30" spans="2:5" ht="11.25" customHeight="1" x14ac:dyDescent="0.25">
      <c r="B30" s="71"/>
      <c r="C30" s="71"/>
      <c r="D30" s="71"/>
    </row>
    <row r="31" spans="2:5" ht="11.25" customHeight="1" x14ac:dyDescent="0.25">
      <c r="B31" s="71"/>
      <c r="C31" s="71"/>
      <c r="D31" s="71"/>
    </row>
    <row r="32" spans="2:5" ht="11.25" customHeight="1" x14ac:dyDescent="0.25">
      <c r="B32" s="71"/>
      <c r="C32" s="71"/>
      <c r="D32" s="71"/>
    </row>
    <row r="33" spans="2:4" ht="11.25" customHeight="1" x14ac:dyDescent="0.25">
      <c r="B33" s="71"/>
      <c r="C33" s="71"/>
      <c r="D33" s="71"/>
    </row>
    <row r="34" spans="2:4" ht="9.75" customHeight="1" x14ac:dyDescent="0.25">
      <c r="B34" s="71"/>
      <c r="C34" s="71"/>
      <c r="D34" s="71"/>
    </row>
    <row r="35" spans="2:4" ht="11.25" customHeight="1" x14ac:dyDescent="0.25">
      <c r="C35" s="7"/>
    </row>
  </sheetData>
  <mergeCells count="3">
    <mergeCell ref="B1:D1"/>
    <mergeCell ref="B2:D2"/>
    <mergeCell ref="B20:D34"/>
  </mergeCells>
  <pageMargins left="0.78740157499999996" right="0.78740157499999996" top="0.984251969" bottom="0.984251969" header="0.4921259845" footer="0.4921259845"/>
  <pageSetup paperSize="9"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B1:P79"/>
  <sheetViews>
    <sheetView showGridLines="0" topLeftCell="C1" zoomScaleNormal="100" workbookViewId="0">
      <selection activeCell="B68" sqref="B68:H79"/>
    </sheetView>
  </sheetViews>
  <sheetFormatPr baseColWidth="10" defaultColWidth="11.453125" defaultRowHeight="11.25" customHeight="1" x14ac:dyDescent="0.25"/>
  <cols>
    <col min="1" max="1" width="3.453125" style="43" customWidth="1"/>
    <col min="2" max="2" width="10.6328125" style="43" customWidth="1"/>
    <col min="3" max="4" width="36.81640625" style="43" customWidth="1"/>
    <col min="5" max="5" width="21.453125" style="43" bestFit="1" customWidth="1"/>
    <col min="6" max="6" width="21.453125" style="43" customWidth="1"/>
    <col min="7" max="7" width="35.36328125" style="43" customWidth="1"/>
    <col min="8" max="8" width="36.1796875" style="43" customWidth="1"/>
    <col min="9" max="9" width="12.1796875" style="43" bestFit="1" customWidth="1"/>
    <col min="10" max="11" width="11.453125" style="43"/>
    <col min="12" max="12" width="12" style="43" bestFit="1" customWidth="1"/>
    <col min="13" max="13" width="15.1796875" style="43" customWidth="1"/>
    <col min="14" max="14" width="19" style="43" bestFit="1" customWidth="1"/>
    <col min="15" max="16384" width="11.453125" style="43"/>
  </cols>
  <sheetData>
    <row r="1" spans="2:16" s="39" customFormat="1" ht="11.25" customHeight="1" x14ac:dyDescent="0.25">
      <c r="B1" s="38" t="s">
        <v>23</v>
      </c>
      <c r="C1" s="38"/>
      <c r="D1" s="38"/>
      <c r="E1" s="38"/>
      <c r="F1" s="38"/>
      <c r="G1" s="38"/>
      <c r="H1" s="38"/>
      <c r="I1" s="38"/>
      <c r="J1" s="38"/>
      <c r="K1" s="38"/>
      <c r="L1" s="38"/>
      <c r="M1" s="38"/>
      <c r="N1" s="38"/>
      <c r="O1" s="38"/>
      <c r="P1" s="38"/>
    </row>
    <row r="2" spans="2:16" s="39" customFormat="1" ht="11.25" customHeight="1" x14ac:dyDescent="0.25">
      <c r="B2" s="40"/>
      <c r="C2" s="40"/>
      <c r="D2" s="40"/>
      <c r="E2" s="40"/>
      <c r="F2" s="40"/>
      <c r="G2" s="40"/>
      <c r="H2" s="40"/>
      <c r="I2" s="40"/>
      <c r="J2" s="40"/>
      <c r="K2" s="40"/>
      <c r="L2" s="40"/>
      <c r="M2" s="40"/>
      <c r="N2" s="40"/>
      <c r="O2" s="40"/>
      <c r="P2" s="40"/>
    </row>
    <row r="3" spans="2:16" ht="25.5" customHeight="1" x14ac:dyDescent="0.25">
      <c r="B3" s="41"/>
      <c r="C3" s="42" t="s">
        <v>26</v>
      </c>
      <c r="D3" s="42"/>
      <c r="E3" s="42" t="s">
        <v>19</v>
      </c>
      <c r="F3" s="42"/>
      <c r="G3" s="42" t="s">
        <v>25</v>
      </c>
      <c r="H3" s="42"/>
    </row>
    <row r="4" spans="2:16" ht="11.25" customHeight="1" x14ac:dyDescent="0.25">
      <c r="B4" s="41">
        <v>1960</v>
      </c>
      <c r="C4" s="44">
        <v>2468.9119999999998</v>
      </c>
      <c r="D4" s="44"/>
      <c r="E4" s="41"/>
      <c r="F4" s="41"/>
      <c r="G4" s="41"/>
      <c r="H4" s="41"/>
    </row>
    <row r="5" spans="2:16" ht="11.25" customHeight="1" x14ac:dyDescent="0.25">
      <c r="B5" s="41">
        <v>1961</v>
      </c>
      <c r="C5" s="44">
        <v>2378.5070000000001</v>
      </c>
      <c r="D5" s="44"/>
      <c r="E5" s="41"/>
      <c r="F5" s="41"/>
      <c r="G5" s="41"/>
      <c r="H5" s="41"/>
    </row>
    <row r="6" spans="2:16" ht="11.25" customHeight="1" x14ac:dyDescent="0.25">
      <c r="B6" s="41">
        <v>1962</v>
      </c>
      <c r="C6" s="44">
        <v>2354.4670000000001</v>
      </c>
      <c r="D6" s="44"/>
      <c r="E6" s="41"/>
      <c r="F6" s="41"/>
      <c r="G6" s="41"/>
      <c r="H6" s="41"/>
    </row>
    <row r="7" spans="2:16" ht="11.25" customHeight="1" x14ac:dyDescent="0.25">
      <c r="B7" s="41">
        <v>1963</v>
      </c>
      <c r="C7" s="44">
        <v>2287.88</v>
      </c>
      <c r="D7" s="44"/>
      <c r="E7" s="41"/>
      <c r="F7" s="41"/>
      <c r="G7" s="41"/>
      <c r="H7" s="41"/>
    </row>
    <row r="8" spans="2:16" ht="11.25" customHeight="1" x14ac:dyDescent="0.25">
      <c r="B8" s="41">
        <v>1964</v>
      </c>
      <c r="C8" s="44">
        <v>2341.5309999999999</v>
      </c>
      <c r="D8" s="44"/>
      <c r="E8" s="41"/>
      <c r="F8" s="41"/>
      <c r="G8" s="41"/>
      <c r="H8" s="41"/>
    </row>
    <row r="9" spans="2:16" ht="11.25" customHeight="1" x14ac:dyDescent="0.25">
      <c r="B9" s="41">
        <v>1965</v>
      </c>
      <c r="C9" s="44">
        <v>2348.1770000000001</v>
      </c>
      <c r="D9" s="44"/>
      <c r="E9" s="41"/>
      <c r="F9" s="41"/>
      <c r="G9" s="41"/>
      <c r="H9" s="41"/>
    </row>
    <row r="10" spans="2:16" ht="11.25" customHeight="1" x14ac:dyDescent="0.25">
      <c r="B10" s="41">
        <v>1966</v>
      </c>
      <c r="C10" s="44">
        <v>2356.732</v>
      </c>
      <c r="D10" s="44"/>
      <c r="E10" s="41"/>
      <c r="F10" s="41"/>
      <c r="G10" s="41"/>
      <c r="H10" s="41"/>
    </row>
    <row r="11" spans="2:16" ht="11.25" customHeight="1" x14ac:dyDescent="0.25">
      <c r="B11" s="41">
        <v>1967</v>
      </c>
      <c r="C11" s="44">
        <v>2330.6089999999999</v>
      </c>
      <c r="D11" s="44"/>
      <c r="E11" s="41"/>
      <c r="F11" s="41"/>
      <c r="G11" s="41"/>
      <c r="H11" s="41"/>
    </row>
    <row r="12" spans="2:16" ht="11.25" customHeight="1" x14ac:dyDescent="0.25">
      <c r="B12" s="41">
        <v>1968</v>
      </c>
      <c r="C12" s="44">
        <v>2317.4499999999998</v>
      </c>
      <c r="D12" s="44"/>
      <c r="E12" s="41"/>
      <c r="F12" s="41"/>
      <c r="G12" s="41"/>
      <c r="H12" s="41"/>
    </row>
    <row r="13" spans="2:16" ht="11.25" customHeight="1" x14ac:dyDescent="0.25">
      <c r="B13" s="41">
        <v>1969</v>
      </c>
      <c r="C13" s="44">
        <v>2251.0189999999998</v>
      </c>
      <c r="D13" s="44"/>
      <c r="E13" s="41"/>
      <c r="F13" s="41"/>
      <c r="G13" s="41"/>
      <c r="H13" s="41"/>
    </row>
    <row r="14" spans="2:16" ht="11.25" customHeight="1" x14ac:dyDescent="0.25">
      <c r="B14" s="41">
        <v>1970</v>
      </c>
      <c r="C14" s="44">
        <v>2209.9879999999998</v>
      </c>
      <c r="D14" s="44"/>
      <c r="E14" s="41"/>
      <c r="F14" s="41"/>
      <c r="G14" s="41"/>
      <c r="H14" s="41"/>
    </row>
    <row r="15" spans="2:16" ht="11.25" customHeight="1" x14ac:dyDescent="0.25">
      <c r="B15" s="41">
        <v>1971</v>
      </c>
      <c r="C15" s="44">
        <v>2141.0309999999999</v>
      </c>
      <c r="D15" s="44"/>
      <c r="E15" s="41"/>
      <c r="F15" s="41"/>
      <c r="G15" s="41"/>
      <c r="H15" s="41"/>
    </row>
    <row r="16" spans="2:16" ht="11.25" customHeight="1" x14ac:dyDescent="0.25">
      <c r="B16" s="41">
        <v>1972</v>
      </c>
      <c r="C16" s="44">
        <v>2092.2620000000002</v>
      </c>
      <c r="D16" s="44"/>
      <c r="E16" s="41"/>
      <c r="F16" s="41"/>
      <c r="G16" s="41"/>
      <c r="H16" s="41"/>
    </row>
    <row r="17" spans="2:9" ht="11.25" customHeight="1" x14ac:dyDescent="0.25">
      <c r="B17" s="41">
        <v>1973</v>
      </c>
      <c r="C17" s="44">
        <v>2066.8719999999998</v>
      </c>
      <c r="D17" s="44"/>
      <c r="E17" s="41"/>
      <c r="F17" s="41"/>
      <c r="G17" s="41"/>
      <c r="H17" s="41"/>
    </row>
    <row r="18" spans="2:9" ht="11.25" customHeight="1" x14ac:dyDescent="0.25">
      <c r="B18" s="41">
        <v>1974</v>
      </c>
      <c r="C18" s="44">
        <v>2033.5630000000001</v>
      </c>
      <c r="D18" s="44"/>
      <c r="E18" s="41"/>
      <c r="F18" s="41"/>
      <c r="G18" s="41"/>
      <c r="H18" s="41"/>
    </row>
    <row r="19" spans="2:9" ht="11.25" customHeight="1" x14ac:dyDescent="0.25">
      <c r="B19" s="41">
        <v>1975</v>
      </c>
      <c r="C19" s="44">
        <v>2041.9490000000001</v>
      </c>
      <c r="D19" s="44"/>
      <c r="E19" s="41"/>
      <c r="F19" s="41"/>
      <c r="G19" s="41"/>
      <c r="H19" s="41"/>
    </row>
    <row r="20" spans="2:9" ht="11.25" customHeight="1" x14ac:dyDescent="0.25">
      <c r="B20" s="41">
        <v>1976</v>
      </c>
      <c r="C20" s="44">
        <v>2025.3689999999999</v>
      </c>
      <c r="D20" s="44"/>
      <c r="E20" s="41"/>
      <c r="F20" s="41"/>
      <c r="G20" s="41"/>
      <c r="H20" s="41"/>
      <c r="I20" s="39"/>
    </row>
    <row r="21" spans="2:9" ht="11.25" customHeight="1" x14ac:dyDescent="0.25">
      <c r="B21" s="41">
        <v>1977</v>
      </c>
      <c r="C21" s="44">
        <v>1981.7529999999999</v>
      </c>
      <c r="D21" s="44"/>
      <c r="E21" s="41"/>
      <c r="F21" s="41"/>
      <c r="G21" s="41"/>
      <c r="H21" s="41"/>
      <c r="I21" s="39"/>
    </row>
    <row r="22" spans="2:9" ht="11.25" customHeight="1" x14ac:dyDescent="0.25">
      <c r="B22" s="41">
        <v>1978</v>
      </c>
      <c r="C22" s="44">
        <v>1927.577</v>
      </c>
      <c r="D22" s="44"/>
      <c r="E22" s="41"/>
      <c r="F22" s="41"/>
      <c r="G22" s="41"/>
      <c r="H22" s="41"/>
    </row>
    <row r="23" spans="2:9" ht="11.25" customHeight="1" x14ac:dyDescent="0.25">
      <c r="B23" s="41">
        <v>1979</v>
      </c>
      <c r="C23" s="44">
        <v>1854.768</v>
      </c>
      <c r="D23" s="44"/>
      <c r="E23" s="41"/>
      <c r="F23" s="41"/>
      <c r="G23" s="41"/>
      <c r="H23" s="41"/>
    </row>
    <row r="24" spans="2:9" ht="11.25" customHeight="1" x14ac:dyDescent="0.25">
      <c r="B24" s="41">
        <v>1980</v>
      </c>
      <c r="C24" s="44">
        <v>1753.8409999999999</v>
      </c>
      <c r="D24" s="44"/>
      <c r="E24" s="41"/>
      <c r="F24" s="41"/>
      <c r="G24" s="41"/>
      <c r="H24" s="41"/>
    </row>
    <row r="25" spans="2:9" ht="11.25" customHeight="1" x14ac:dyDescent="0.25">
      <c r="B25" s="41">
        <v>1981</v>
      </c>
      <c r="C25" s="44">
        <v>1706.64</v>
      </c>
      <c r="D25" s="44"/>
      <c r="E25" s="41"/>
      <c r="F25" s="41"/>
      <c r="G25" s="41"/>
      <c r="H25" s="41"/>
    </row>
    <row r="26" spans="2:9" ht="11.25" customHeight="1" x14ac:dyDescent="0.25">
      <c r="B26" s="41">
        <v>1982</v>
      </c>
      <c r="C26" s="44">
        <v>1700.0530000000001</v>
      </c>
      <c r="D26" s="44"/>
      <c r="E26" s="41"/>
      <c r="F26" s="41"/>
      <c r="G26" s="41"/>
      <c r="H26" s="41"/>
    </row>
    <row r="27" spans="2:9" ht="11.25" customHeight="1" x14ac:dyDescent="0.25">
      <c r="B27" s="41">
        <v>1983</v>
      </c>
      <c r="C27" s="44">
        <v>1653.7909999999999</v>
      </c>
      <c r="D27" s="44"/>
      <c r="E27" s="41"/>
      <c r="F27" s="41"/>
      <c r="G27" s="41"/>
      <c r="H27" s="41"/>
    </row>
    <row r="28" spans="2:9" ht="11.25" customHeight="1" x14ac:dyDescent="0.25">
      <c r="B28" s="41">
        <v>1984</v>
      </c>
      <c r="C28" s="44">
        <v>1604.7819999999999</v>
      </c>
      <c r="D28" s="44"/>
      <c r="E28" s="41"/>
      <c r="F28" s="41"/>
      <c r="G28" s="45"/>
      <c r="H28" s="45"/>
    </row>
    <row r="29" spans="2:9" ht="11.25" customHeight="1" x14ac:dyDescent="0.25">
      <c r="B29" s="41">
        <v>1985</v>
      </c>
      <c r="C29" s="44">
        <v>1539.4680000000001</v>
      </c>
      <c r="D29" s="44"/>
      <c r="E29" s="41"/>
      <c r="F29" s="41"/>
      <c r="G29" s="45"/>
      <c r="H29" s="45"/>
    </row>
    <row r="30" spans="2:9" ht="11.25" customHeight="1" x14ac:dyDescent="0.25">
      <c r="B30" s="41">
        <v>1986</v>
      </c>
      <c r="C30" s="44">
        <v>1482.2460000000001</v>
      </c>
      <c r="D30" s="44"/>
      <c r="E30" s="41"/>
      <c r="F30" s="41"/>
      <c r="G30" s="45"/>
      <c r="H30" s="45"/>
    </row>
    <row r="31" spans="2:9" ht="11.25" customHeight="1" x14ac:dyDescent="0.25">
      <c r="B31" s="41">
        <v>1987</v>
      </c>
      <c r="C31" s="44">
        <v>1421.011</v>
      </c>
      <c r="D31" s="44"/>
      <c r="E31" s="41"/>
      <c r="F31" s="41"/>
      <c r="G31" s="45"/>
      <c r="H31" s="45"/>
    </row>
    <row r="32" spans="2:9" ht="11.25" customHeight="1" x14ac:dyDescent="0.25">
      <c r="B32" s="41">
        <v>1988</v>
      </c>
      <c r="C32" s="44">
        <v>1367.2280000000001</v>
      </c>
      <c r="D32" s="44"/>
      <c r="E32" s="41"/>
      <c r="F32" s="41"/>
      <c r="G32" s="45"/>
      <c r="H32" s="45"/>
    </row>
    <row r="33" spans="2:11" ht="11.25" customHeight="1" x14ac:dyDescent="0.25">
      <c r="B33" s="41">
        <v>1989</v>
      </c>
      <c r="C33" s="44">
        <v>1298.761</v>
      </c>
      <c r="D33" s="44"/>
      <c r="E33" s="41"/>
      <c r="F33" s="41"/>
      <c r="G33" s="45"/>
      <c r="H33" s="45"/>
    </row>
    <row r="34" spans="2:11" ht="11.25" customHeight="1" x14ac:dyDescent="0.25">
      <c r="B34" s="41">
        <v>1990</v>
      </c>
      <c r="C34" s="44">
        <v>1212.922</v>
      </c>
      <c r="D34" s="44"/>
      <c r="E34" s="44">
        <v>1182.9000000000001</v>
      </c>
      <c r="F34" s="44"/>
      <c r="G34" s="45">
        <v>11.119658427597521</v>
      </c>
      <c r="H34" s="45"/>
    </row>
    <row r="35" spans="2:11" ht="11.25" customHeight="1" x14ac:dyDescent="0.25">
      <c r="B35" s="41">
        <v>1991</v>
      </c>
      <c r="C35" s="44">
        <v>1161.152</v>
      </c>
      <c r="D35" s="44"/>
      <c r="E35" s="44">
        <v>1131.2</v>
      </c>
      <c r="F35" s="44"/>
      <c r="G35" s="45">
        <v>10.460676159501096</v>
      </c>
      <c r="H35" s="45"/>
    </row>
    <row r="36" spans="2:11" ht="11.25" customHeight="1" x14ac:dyDescent="0.25">
      <c r="B36" s="41">
        <v>1992</v>
      </c>
      <c r="C36" s="44">
        <v>1098.558</v>
      </c>
      <c r="D36" s="44"/>
      <c r="E36" s="44">
        <v>1068.5</v>
      </c>
      <c r="F36" s="44"/>
      <c r="G36" s="45">
        <v>9.7386198466937604</v>
      </c>
      <c r="H36" s="45"/>
    </row>
    <row r="37" spans="2:11" ht="11.25" customHeight="1" x14ac:dyDescent="0.25">
      <c r="B37" s="41">
        <v>1993</v>
      </c>
      <c r="C37" s="44">
        <v>1061.681</v>
      </c>
      <c r="D37" s="44"/>
      <c r="E37" s="44">
        <v>1058.5</v>
      </c>
      <c r="F37" s="44"/>
      <c r="G37" s="45">
        <v>9.2626689352774161</v>
      </c>
      <c r="H37" s="45"/>
    </row>
    <row r="38" spans="2:11" ht="11.25" customHeight="1" x14ac:dyDescent="0.25">
      <c r="B38" s="41">
        <v>1994</v>
      </c>
      <c r="C38" s="44">
        <v>1040.914</v>
      </c>
      <c r="D38" s="44"/>
      <c r="E38" s="44">
        <v>965.9</v>
      </c>
      <c r="F38" s="44"/>
      <c r="G38" s="45">
        <v>8.9702786066084617</v>
      </c>
      <c r="H38" s="45"/>
    </row>
    <row r="39" spans="2:11" ht="11.25" customHeight="1" x14ac:dyDescent="0.25">
      <c r="B39" s="41">
        <v>1995</v>
      </c>
      <c r="C39" s="44">
        <v>988.82500000000005</v>
      </c>
      <c r="D39" s="44"/>
      <c r="E39" s="44">
        <v>908.8</v>
      </c>
      <c r="F39" s="44"/>
      <c r="G39" s="45">
        <v>8.4056454451020155</v>
      </c>
      <c r="H39" s="45"/>
    </row>
    <row r="40" spans="2:11" ht="11.25" customHeight="1" x14ac:dyDescent="0.25">
      <c r="B40" s="41">
        <v>1996</v>
      </c>
      <c r="C40" s="44">
        <v>942.58100000000002</v>
      </c>
      <c r="D40" s="44"/>
      <c r="E40" s="44">
        <v>861.26</v>
      </c>
      <c r="F40" s="44"/>
      <c r="G40" s="45">
        <v>7.9294031662056934</v>
      </c>
      <c r="H40" s="45"/>
    </row>
    <row r="41" spans="2:11" ht="11.25" customHeight="1" x14ac:dyDescent="0.25">
      <c r="B41" s="41">
        <v>1997</v>
      </c>
      <c r="C41" s="44">
        <v>886.06100000000004</v>
      </c>
      <c r="D41" s="44"/>
      <c r="E41" s="44">
        <v>805.11199999999997</v>
      </c>
      <c r="F41" s="44"/>
      <c r="G41" s="45">
        <v>7.3815792126379938</v>
      </c>
      <c r="H41" s="45"/>
    </row>
    <row r="42" spans="2:11" ht="11.25" customHeight="1" x14ac:dyDescent="0.25">
      <c r="B42" s="41">
        <v>1998</v>
      </c>
      <c r="C42" s="44">
        <v>840.678</v>
      </c>
      <c r="D42" s="44"/>
      <c r="E42" s="44">
        <v>760.29899999999998</v>
      </c>
      <c r="F42" s="44"/>
      <c r="G42" s="45">
        <v>6.9412932214561671</v>
      </c>
      <c r="H42" s="45"/>
    </row>
    <row r="43" spans="2:11" ht="11.25" customHeight="1" x14ac:dyDescent="0.25">
      <c r="B43" s="41">
        <v>1999</v>
      </c>
      <c r="C43" s="44">
        <v>807.83100000000002</v>
      </c>
      <c r="D43" s="44"/>
      <c r="E43" s="44">
        <v>727.46600000000001</v>
      </c>
      <c r="F43" s="44"/>
      <c r="G43" s="45">
        <v>6.6145828514308551</v>
      </c>
      <c r="H43" s="45"/>
    </row>
    <row r="44" spans="2:11" ht="11.25" customHeight="1" x14ac:dyDescent="0.25">
      <c r="B44" s="41">
        <v>2000</v>
      </c>
      <c r="C44" s="44">
        <v>765.90700000000004</v>
      </c>
      <c r="D44" s="44"/>
      <c r="E44" s="44">
        <v>686.02099999999996</v>
      </c>
      <c r="F44" s="44"/>
      <c r="G44" s="45">
        <v>6.2065599473334565</v>
      </c>
      <c r="H44" s="45"/>
      <c r="I44" s="46"/>
      <c r="K44" s="47"/>
    </row>
    <row r="45" spans="2:11" ht="11.25" customHeight="1" x14ac:dyDescent="0.25">
      <c r="B45" s="41">
        <v>2001</v>
      </c>
      <c r="C45" s="44">
        <v>723.08900000000006</v>
      </c>
      <c r="D45" s="44"/>
      <c r="E45" s="44">
        <v>644.68700000000001</v>
      </c>
      <c r="F45" s="44"/>
      <c r="G45" s="45">
        <v>5.8127223464430395</v>
      </c>
      <c r="H45" s="45"/>
      <c r="K45" s="47"/>
    </row>
    <row r="46" spans="2:11" ht="11.25" customHeight="1" x14ac:dyDescent="0.25">
      <c r="B46" s="41">
        <v>2002</v>
      </c>
      <c r="C46" s="44">
        <v>668.03599999999994</v>
      </c>
      <c r="D46" s="44"/>
      <c r="E46" s="44">
        <v>590.55399999999997</v>
      </c>
      <c r="F46" s="44"/>
      <c r="G46" s="45">
        <v>5.337835624297349</v>
      </c>
      <c r="H46" s="45"/>
      <c r="J46" s="48"/>
      <c r="K46" s="47"/>
    </row>
    <row r="47" spans="2:11" ht="11.25" customHeight="1" x14ac:dyDescent="0.25">
      <c r="B47" s="41">
        <v>2003</v>
      </c>
      <c r="C47" s="44">
        <v>634.16300000000001</v>
      </c>
      <c r="D47" s="44"/>
      <c r="E47" s="44">
        <v>557.62400000000002</v>
      </c>
      <c r="F47" s="44"/>
      <c r="G47" s="45">
        <v>5.017140523495029</v>
      </c>
      <c r="H47" s="45"/>
      <c r="K47" s="47"/>
    </row>
    <row r="48" spans="2:11" ht="11.25" customHeight="1" x14ac:dyDescent="0.25">
      <c r="B48" s="41">
        <v>2004</v>
      </c>
      <c r="C48" s="44">
        <v>621.64800000000002</v>
      </c>
      <c r="D48" s="44"/>
      <c r="E48" s="44">
        <v>547.51700000000005</v>
      </c>
      <c r="F48" s="44"/>
      <c r="G48" s="45">
        <v>4.8628095059333667</v>
      </c>
      <c r="H48" s="45"/>
      <c r="K48" s="47"/>
    </row>
    <row r="49" spans="2:14" ht="11.25" customHeight="1" x14ac:dyDescent="0.25">
      <c r="B49" s="41">
        <v>2005</v>
      </c>
      <c r="C49" s="44">
        <v>609.38499999999999</v>
      </c>
      <c r="D49" s="44"/>
      <c r="E49" s="44">
        <v>537.43499999999995</v>
      </c>
      <c r="F49" s="44"/>
      <c r="G49" s="45">
        <v>4.6948995217463789</v>
      </c>
      <c r="H49" s="45"/>
      <c r="K49" s="47"/>
    </row>
    <row r="50" spans="2:14" ht="11.25" customHeight="1" x14ac:dyDescent="0.25">
      <c r="B50" s="41">
        <v>2006</v>
      </c>
      <c r="C50" s="44">
        <v>598.54100000000005</v>
      </c>
      <c r="D50" s="44"/>
      <c r="E50" s="44">
        <v>527.94000000000005</v>
      </c>
      <c r="F50" s="44"/>
      <c r="G50" s="45">
        <v>4.5474485584701805</v>
      </c>
      <c r="H50" s="45"/>
      <c r="K50" s="47"/>
    </row>
    <row r="51" spans="2:14" ht="11.25" customHeight="1" x14ac:dyDescent="0.25">
      <c r="B51" s="41">
        <v>2007</v>
      </c>
      <c r="C51" s="44">
        <v>585.54999999999995</v>
      </c>
      <c r="D51" s="44"/>
      <c r="E51" s="44">
        <v>516.75</v>
      </c>
      <c r="F51" s="44"/>
      <c r="G51" s="45">
        <v>4.2192128781142131</v>
      </c>
      <c r="H51" s="45"/>
    </row>
    <row r="52" spans="2:14" ht="11.25" customHeight="1" x14ac:dyDescent="0.25">
      <c r="B52" s="41">
        <v>2008</v>
      </c>
      <c r="C52" s="44">
        <v>575.15700000000004</v>
      </c>
      <c r="D52" s="44"/>
      <c r="E52" s="44">
        <v>507.87799999999999</v>
      </c>
      <c r="F52" s="44"/>
      <c r="G52" s="45">
        <v>4.0359085178070409</v>
      </c>
      <c r="H52" s="45"/>
      <c r="K52" s="47"/>
    </row>
    <row r="53" spans="2:14" ht="11.25" customHeight="1" x14ac:dyDescent="0.25">
      <c r="B53" s="41">
        <v>2009</v>
      </c>
      <c r="C53" s="44">
        <v>583.15099999999995</v>
      </c>
      <c r="D53" s="44"/>
      <c r="E53" s="44">
        <v>517.02</v>
      </c>
      <c r="F53" s="44"/>
      <c r="G53" s="45">
        <v>3.9927699594677883</v>
      </c>
      <c r="H53" s="45"/>
    </row>
    <row r="54" spans="2:14" ht="11.25" customHeight="1" x14ac:dyDescent="0.25">
      <c r="B54" s="41">
        <v>2010</v>
      </c>
      <c r="C54" s="44">
        <v>576.27099999999996</v>
      </c>
      <c r="D54" s="44"/>
      <c r="E54" s="44">
        <v>511.166</v>
      </c>
      <c r="F54" s="44"/>
      <c r="G54" s="45">
        <v>3.8482147138080998</v>
      </c>
      <c r="H54" s="45"/>
      <c r="K54" s="47"/>
    </row>
    <row r="55" spans="2:14" ht="11.25" customHeight="1" x14ac:dyDescent="0.25">
      <c r="B55" s="41">
        <v>2011</v>
      </c>
      <c r="C55" s="44">
        <v>572.61900000000003</v>
      </c>
      <c r="D55" s="44"/>
      <c r="E55" s="44">
        <v>509.17500000000001</v>
      </c>
      <c r="F55" s="44"/>
      <c r="G55" s="45">
        <v>3.7418621609327656</v>
      </c>
      <c r="H55" s="45"/>
      <c r="K55" s="47"/>
    </row>
    <row r="56" spans="2:14" ht="11.25" customHeight="1" x14ac:dyDescent="0.25">
      <c r="B56" s="41">
        <v>2012</v>
      </c>
      <c r="C56" s="44">
        <v>564.40599999999995</v>
      </c>
      <c r="D56" s="44"/>
      <c r="E56" s="44">
        <v>502.73500000000001</v>
      </c>
      <c r="F56" s="44"/>
      <c r="G56" s="45">
        <v>3.6092652511897847</v>
      </c>
      <c r="H56" s="45"/>
      <c r="K56" s="49"/>
    </row>
    <row r="57" spans="2:14" ht="11.25" customHeight="1" x14ac:dyDescent="0.25">
      <c r="B57" s="41">
        <v>2013</v>
      </c>
      <c r="C57" s="44">
        <v>557.83199999999999</v>
      </c>
      <c r="D57" s="44"/>
      <c r="E57" s="44">
        <v>498.12599999999998</v>
      </c>
      <c r="F57" s="44"/>
      <c r="G57" s="45">
        <v>3.4918798732028304</v>
      </c>
      <c r="H57" s="45"/>
      <c r="K57" s="47"/>
    </row>
    <row r="58" spans="2:14" ht="11.25" customHeight="1" x14ac:dyDescent="0.25">
      <c r="B58" s="41">
        <v>2014</v>
      </c>
      <c r="C58" s="44">
        <v>554.15</v>
      </c>
      <c r="D58" s="44"/>
      <c r="E58" s="44">
        <v>496.23</v>
      </c>
      <c r="F58" s="44"/>
      <c r="G58" s="45">
        <v>3.3978204896148037</v>
      </c>
      <c r="H58" s="45"/>
      <c r="K58" s="47"/>
    </row>
    <row r="59" spans="2:14" ht="11.25" customHeight="1" x14ac:dyDescent="0.25">
      <c r="B59" s="41">
        <v>2015</v>
      </c>
      <c r="C59" s="44">
        <v>554.38</v>
      </c>
      <c r="D59" s="44"/>
      <c r="E59" s="44">
        <v>498</v>
      </c>
      <c r="F59" s="44"/>
      <c r="G59" s="45">
        <v>3.3370503299398808</v>
      </c>
      <c r="H59" s="45"/>
      <c r="M59" s="46"/>
    </row>
    <row r="60" spans="2:14" ht="11.25" customHeight="1" x14ac:dyDescent="0.25">
      <c r="B60" s="41">
        <v>2016</v>
      </c>
      <c r="C60" s="44">
        <v>552.6</v>
      </c>
      <c r="D60" s="44"/>
      <c r="E60" s="44">
        <v>498.04</v>
      </c>
      <c r="F60" s="44"/>
      <c r="G60" s="45">
        <v>3.2659952798507601</v>
      </c>
      <c r="H60" s="45"/>
      <c r="M60" s="46"/>
    </row>
    <row r="61" spans="2:14" ht="11.25" customHeight="1" x14ac:dyDescent="0.25">
      <c r="B61" s="41">
        <v>2017</v>
      </c>
      <c r="C61" s="44">
        <v>550.30999999999995</v>
      </c>
      <c r="D61" s="44"/>
      <c r="E61" s="44">
        <v>497.73</v>
      </c>
      <c r="F61" s="44"/>
      <c r="G61" s="45">
        <v>3.2</v>
      </c>
      <c r="H61" s="45"/>
      <c r="M61" s="46"/>
    </row>
    <row r="62" spans="2:14" ht="11.25" customHeight="1" x14ac:dyDescent="0.25">
      <c r="B62" s="41">
        <v>2018</v>
      </c>
      <c r="C62" s="44">
        <v>568.1</v>
      </c>
      <c r="D62" s="44"/>
      <c r="E62" s="44">
        <v>516.49</v>
      </c>
      <c r="F62" s="44"/>
      <c r="G62" s="45">
        <v>3.2</v>
      </c>
      <c r="H62" s="45"/>
    </row>
    <row r="63" spans="2:14" ht="11.25" customHeight="1" x14ac:dyDescent="0.25">
      <c r="B63" s="41">
        <v>2019</v>
      </c>
      <c r="C63" s="44">
        <v>601.63699999999994</v>
      </c>
      <c r="D63" s="44"/>
      <c r="E63" s="44">
        <v>549.755</v>
      </c>
      <c r="F63" s="44"/>
      <c r="G63" s="45">
        <v>3.4</v>
      </c>
      <c r="H63" s="45"/>
      <c r="M63" s="50"/>
      <c r="N63" s="50"/>
    </row>
    <row r="64" spans="2:14" ht="11.25" customHeight="1" x14ac:dyDescent="0.25">
      <c r="B64" s="41">
        <v>2020</v>
      </c>
      <c r="C64" s="44">
        <v>635.29999999999995</v>
      </c>
      <c r="D64" s="45"/>
      <c r="E64" s="44">
        <v>581.74</v>
      </c>
      <c r="F64" s="45"/>
      <c r="G64" s="45">
        <v>3.5</v>
      </c>
      <c r="H64" s="45"/>
      <c r="M64" s="50"/>
    </row>
    <row r="65" spans="2:13" ht="11.25" customHeight="1" x14ac:dyDescent="0.25">
      <c r="B65" s="51">
        <v>2021</v>
      </c>
      <c r="C65" s="58">
        <v>654.40499999999997</v>
      </c>
      <c r="D65" s="59">
        <v>664.15200000000004</v>
      </c>
      <c r="E65" s="58">
        <v>600.822</v>
      </c>
      <c r="F65" s="59">
        <v>610.47699999999998</v>
      </c>
      <c r="G65" s="60">
        <v>3.5569473298068881</v>
      </c>
      <c r="H65" s="56">
        <v>3.6099260900908523</v>
      </c>
    </row>
    <row r="66" spans="2:13" ht="11.25" customHeight="1" x14ac:dyDescent="0.25">
      <c r="B66" s="41">
        <v>2022</v>
      </c>
      <c r="C66" s="61"/>
      <c r="D66" s="61">
        <v>691.86</v>
      </c>
      <c r="E66" s="61"/>
      <c r="F66" s="61"/>
      <c r="G66" s="57"/>
      <c r="H66" s="57">
        <v>3.7072348628610841</v>
      </c>
      <c r="M66" s="52"/>
    </row>
    <row r="67" spans="2:13" ht="11.25" customHeight="1" x14ac:dyDescent="0.25">
      <c r="B67" s="53"/>
      <c r="C67" s="54"/>
      <c r="D67" s="54"/>
      <c r="E67" s="47"/>
      <c r="F67" s="47"/>
      <c r="G67" s="55"/>
    </row>
    <row r="68" spans="2:13" ht="11.25" customHeight="1" x14ac:dyDescent="0.25">
      <c r="B68" s="72" t="s">
        <v>232</v>
      </c>
      <c r="C68" s="73"/>
      <c r="D68" s="73"/>
      <c r="E68" s="73"/>
      <c r="F68" s="73"/>
      <c r="G68" s="73"/>
      <c r="H68" s="73"/>
    </row>
    <row r="69" spans="2:13" ht="11.25" customHeight="1" x14ac:dyDescent="0.25">
      <c r="B69" s="73"/>
      <c r="C69" s="73"/>
      <c r="D69" s="73"/>
      <c r="E69" s="73"/>
      <c r="F69" s="73"/>
      <c r="G69" s="73"/>
      <c r="H69" s="73"/>
    </row>
    <row r="70" spans="2:13" ht="11.25" customHeight="1" x14ac:dyDescent="0.25">
      <c r="B70" s="73"/>
      <c r="C70" s="73"/>
      <c r="D70" s="73"/>
      <c r="E70" s="73"/>
      <c r="F70" s="73"/>
      <c r="G70" s="73"/>
      <c r="H70" s="73"/>
    </row>
    <row r="71" spans="2:13" ht="11.25" customHeight="1" x14ac:dyDescent="0.25">
      <c r="B71" s="73"/>
      <c r="C71" s="73"/>
      <c r="D71" s="73"/>
      <c r="E71" s="73"/>
      <c r="F71" s="73"/>
      <c r="G71" s="73"/>
      <c r="H71" s="73"/>
    </row>
    <row r="72" spans="2:13" ht="11.25" customHeight="1" x14ac:dyDescent="0.25">
      <c r="B72" s="73"/>
      <c r="C72" s="73"/>
      <c r="D72" s="73"/>
      <c r="E72" s="73"/>
      <c r="F72" s="73"/>
      <c r="G72" s="73"/>
      <c r="H72" s="73"/>
    </row>
    <row r="73" spans="2:13" ht="11.25" customHeight="1" x14ac:dyDescent="0.25">
      <c r="B73" s="73"/>
      <c r="C73" s="73"/>
      <c r="D73" s="73"/>
      <c r="E73" s="73"/>
      <c r="F73" s="73"/>
      <c r="G73" s="73"/>
      <c r="H73" s="73"/>
    </row>
    <row r="74" spans="2:13" ht="11.25" customHeight="1" x14ac:dyDescent="0.25">
      <c r="B74" s="73"/>
      <c r="C74" s="73"/>
      <c r="D74" s="73"/>
      <c r="E74" s="73"/>
      <c r="F74" s="73"/>
      <c r="G74" s="73"/>
      <c r="H74" s="73"/>
    </row>
    <row r="75" spans="2:13" ht="11.25" customHeight="1" x14ac:dyDescent="0.25">
      <c r="B75" s="73"/>
      <c r="C75" s="73"/>
      <c r="D75" s="73"/>
      <c r="E75" s="73"/>
      <c r="F75" s="73"/>
      <c r="G75" s="73"/>
      <c r="H75" s="73"/>
    </row>
    <row r="76" spans="2:13" ht="11.25" customHeight="1" x14ac:dyDescent="0.25">
      <c r="B76" s="73"/>
      <c r="C76" s="73"/>
      <c r="D76" s="73"/>
      <c r="E76" s="73"/>
      <c r="F76" s="73"/>
      <c r="G76" s="73"/>
      <c r="H76" s="73"/>
    </row>
    <row r="77" spans="2:13" ht="11.25" customHeight="1" x14ac:dyDescent="0.25">
      <c r="B77" s="73"/>
      <c r="C77" s="73"/>
      <c r="D77" s="73"/>
      <c r="E77" s="73"/>
      <c r="F77" s="73"/>
      <c r="G77" s="73"/>
      <c r="H77" s="73"/>
    </row>
    <row r="78" spans="2:13" ht="11.25" customHeight="1" x14ac:dyDescent="0.25">
      <c r="B78" s="73"/>
      <c r="C78" s="73"/>
      <c r="D78" s="73"/>
      <c r="E78" s="73"/>
      <c r="F78" s="73"/>
      <c r="G78" s="73"/>
      <c r="H78" s="73"/>
    </row>
    <row r="79" spans="2:13" ht="11.25" customHeight="1" x14ac:dyDescent="0.25">
      <c r="B79" s="73"/>
      <c r="C79" s="73"/>
      <c r="D79" s="73"/>
      <c r="E79" s="73"/>
      <c r="F79" s="73"/>
      <c r="G79" s="73"/>
      <c r="H79" s="73"/>
    </row>
  </sheetData>
  <mergeCells count="1">
    <mergeCell ref="B68:H79"/>
  </mergeCells>
  <pageMargins left="0.78740157499999996" right="0.78740157499999996" top="0.984251969" bottom="0.984251969" header="0.4921259845" footer="0.4921259845"/>
  <pageSetup paperSize="9"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B1:G114"/>
  <sheetViews>
    <sheetView tabSelected="1" zoomScaleNormal="100" workbookViewId="0">
      <selection activeCell="B106" sqref="B106:D114"/>
    </sheetView>
  </sheetViews>
  <sheetFormatPr baseColWidth="10" defaultColWidth="11.453125" defaultRowHeight="10" x14ac:dyDescent="0.25"/>
  <cols>
    <col min="1" max="1" width="3.453125" style="25" customWidth="1"/>
    <col min="2" max="2" width="11.453125" style="25" bestFit="1" customWidth="1"/>
    <col min="3" max="3" width="20.453125" style="25" customWidth="1"/>
    <col min="4" max="4" width="11.453125" style="25" customWidth="1"/>
    <col min="5" max="6" width="11.453125" style="25"/>
    <col min="7" max="7" width="12" style="25" bestFit="1" customWidth="1"/>
    <col min="8" max="16384" width="11.453125" style="25"/>
  </cols>
  <sheetData>
    <row r="1" spans="2:5" ht="10.5" x14ac:dyDescent="0.25">
      <c r="B1" s="24" t="s">
        <v>29</v>
      </c>
      <c r="C1" s="24"/>
      <c r="D1" s="24"/>
    </row>
    <row r="2" spans="2:5" s="27" customFormat="1" ht="10.5" x14ac:dyDescent="0.25">
      <c r="B2" s="26"/>
    </row>
    <row r="3" spans="2:5" s="29" customFormat="1" ht="10.5" x14ac:dyDescent="0.25">
      <c r="B3" s="28" t="s">
        <v>30</v>
      </c>
      <c r="C3" s="28" t="s">
        <v>31</v>
      </c>
      <c r="D3" s="28" t="s">
        <v>32</v>
      </c>
    </row>
    <row r="4" spans="2:5" x14ac:dyDescent="0.25">
      <c r="B4" s="30" t="s">
        <v>33</v>
      </c>
      <c r="C4" s="31" t="s">
        <v>34</v>
      </c>
      <c r="D4" s="32">
        <v>2.0209689960151618</v>
      </c>
      <c r="E4" s="33"/>
    </row>
    <row r="5" spans="2:5" x14ac:dyDescent="0.25">
      <c r="B5" s="30" t="s">
        <v>35</v>
      </c>
      <c r="C5" s="31" t="s">
        <v>36</v>
      </c>
      <c r="D5" s="32">
        <v>2.9906392190663276</v>
      </c>
      <c r="E5" s="33"/>
    </row>
    <row r="6" spans="2:5" x14ac:dyDescent="0.25">
      <c r="B6" s="34" t="s">
        <v>37</v>
      </c>
      <c r="C6" s="35" t="s">
        <v>38</v>
      </c>
      <c r="D6" s="32">
        <v>3.6300562683619102</v>
      </c>
      <c r="E6" s="33"/>
    </row>
    <row r="7" spans="2:5" x14ac:dyDescent="0.25">
      <c r="B7" s="30" t="s">
        <v>39</v>
      </c>
      <c r="C7" s="31" t="s">
        <v>40</v>
      </c>
      <c r="D7" s="32">
        <v>3.8783177796630715</v>
      </c>
      <c r="E7" s="33"/>
    </row>
    <row r="8" spans="2:5" x14ac:dyDescent="0.25">
      <c r="B8" s="30" t="s">
        <v>41</v>
      </c>
      <c r="C8" s="31" t="s">
        <v>42</v>
      </c>
      <c r="D8" s="32">
        <v>2.8415140823016056</v>
      </c>
      <c r="E8" s="33"/>
    </row>
    <row r="9" spans="2:5" x14ac:dyDescent="0.25">
      <c r="B9" s="30" t="s">
        <v>43</v>
      </c>
      <c r="C9" s="31" t="s">
        <v>44</v>
      </c>
      <c r="D9" s="32">
        <v>5.6207788928864479</v>
      </c>
      <c r="E9" s="33"/>
    </row>
    <row r="10" spans="2:5" x14ac:dyDescent="0.25">
      <c r="B10" s="30" t="s">
        <v>45</v>
      </c>
      <c r="C10" s="31" t="s">
        <v>46</v>
      </c>
      <c r="D10" s="32">
        <v>2.8668488029333523</v>
      </c>
      <c r="E10" s="33"/>
    </row>
    <row r="11" spans="2:5" x14ac:dyDescent="0.25">
      <c r="B11" s="30" t="s">
        <v>47</v>
      </c>
      <c r="C11" s="31" t="s">
        <v>48</v>
      </c>
      <c r="D11" s="32">
        <v>3.159425012219117</v>
      </c>
      <c r="E11" s="33"/>
    </row>
    <row r="12" spans="2:5" x14ac:dyDescent="0.25">
      <c r="B12" s="30" t="s">
        <v>49</v>
      </c>
      <c r="C12" s="31" t="s">
        <v>50</v>
      </c>
      <c r="D12" s="32">
        <v>4.115638684776961</v>
      </c>
      <c r="E12" s="33"/>
    </row>
    <row r="13" spans="2:5" x14ac:dyDescent="0.25">
      <c r="B13" s="30" t="s">
        <v>51</v>
      </c>
      <c r="C13" s="31" t="s">
        <v>52</v>
      </c>
      <c r="D13" s="32">
        <v>3.2760924987926638</v>
      </c>
      <c r="E13" s="33"/>
    </row>
    <row r="14" spans="2:5" x14ac:dyDescent="0.25">
      <c r="B14" s="30" t="s">
        <v>53</v>
      </c>
      <c r="C14" s="31" t="s">
        <v>54</v>
      </c>
      <c r="D14" s="32">
        <v>4.4162171300351947</v>
      </c>
      <c r="E14" s="33"/>
    </row>
    <row r="15" spans="2:5" x14ac:dyDescent="0.25">
      <c r="B15" s="30" t="s">
        <v>55</v>
      </c>
      <c r="C15" s="31" t="s">
        <v>56</v>
      </c>
      <c r="D15" s="32">
        <v>2.9934200672970355</v>
      </c>
      <c r="E15" s="33"/>
    </row>
    <row r="16" spans="2:5" x14ac:dyDescent="0.25">
      <c r="B16" s="30" t="s">
        <v>57</v>
      </c>
      <c r="C16" s="31" t="s">
        <v>58</v>
      </c>
      <c r="D16" s="32">
        <v>6.3837444729293207</v>
      </c>
      <c r="E16" s="33"/>
    </row>
    <row r="17" spans="2:5" x14ac:dyDescent="0.25">
      <c r="B17" s="30" t="s">
        <v>59</v>
      </c>
      <c r="C17" s="31" t="s">
        <v>60</v>
      </c>
      <c r="D17" s="32">
        <v>2.7100970221549336</v>
      </c>
      <c r="E17" s="33"/>
    </row>
    <row r="18" spans="2:5" x14ac:dyDescent="0.25">
      <c r="B18" s="30" t="s">
        <v>61</v>
      </c>
      <c r="C18" s="31" t="s">
        <v>62</v>
      </c>
      <c r="D18" s="32">
        <v>3.121585471534607</v>
      </c>
      <c r="E18" s="33"/>
    </row>
    <row r="19" spans="2:5" x14ac:dyDescent="0.25">
      <c r="B19" s="30" t="s">
        <v>63</v>
      </c>
      <c r="C19" s="31" t="s">
        <v>64</v>
      </c>
      <c r="D19" s="32">
        <v>3.1838417286849863</v>
      </c>
      <c r="E19" s="33"/>
    </row>
    <row r="20" spans="2:5" x14ac:dyDescent="0.25">
      <c r="B20" s="30" t="s">
        <v>65</v>
      </c>
      <c r="C20" s="31" t="s">
        <v>66</v>
      </c>
      <c r="D20" s="32">
        <v>2.4691255422768146</v>
      </c>
      <c r="E20" s="33"/>
    </row>
    <row r="21" spans="2:5" x14ac:dyDescent="0.25">
      <c r="B21" s="30" t="s">
        <v>67</v>
      </c>
      <c r="C21" s="31" t="s">
        <v>68</v>
      </c>
      <c r="D21" s="32">
        <v>2.863259560491124</v>
      </c>
      <c r="E21" s="33"/>
    </row>
    <row r="22" spans="2:5" x14ac:dyDescent="0.25">
      <c r="B22" s="30" t="s">
        <v>69</v>
      </c>
      <c r="C22" s="31" t="s">
        <v>70</v>
      </c>
      <c r="D22" s="32">
        <v>2.8212179830796837</v>
      </c>
      <c r="E22" s="33"/>
    </row>
    <row r="23" spans="2:5" x14ac:dyDescent="0.25">
      <c r="B23" s="36" t="s">
        <v>71</v>
      </c>
      <c r="C23" s="31" t="s">
        <v>72</v>
      </c>
      <c r="D23" s="32">
        <v>7.087598951446755</v>
      </c>
      <c r="E23" s="33"/>
    </row>
    <row r="24" spans="2:5" x14ac:dyDescent="0.25">
      <c r="B24" s="36" t="s">
        <v>73</v>
      </c>
      <c r="C24" s="31" t="s">
        <v>74</v>
      </c>
      <c r="D24" s="32">
        <v>7.6851433782516603</v>
      </c>
      <c r="E24" s="33"/>
    </row>
    <row r="25" spans="2:5" x14ac:dyDescent="0.25">
      <c r="B25" s="30" t="s">
        <v>75</v>
      </c>
      <c r="C25" s="31" t="s">
        <v>76</v>
      </c>
      <c r="D25" s="32">
        <v>2.336236348914825</v>
      </c>
      <c r="E25" s="33"/>
    </row>
    <row r="26" spans="2:5" x14ac:dyDescent="0.25">
      <c r="B26" s="30" t="s">
        <v>77</v>
      </c>
      <c r="C26" s="31" t="s">
        <v>78</v>
      </c>
      <c r="D26" s="32">
        <v>2.2780030630231463</v>
      </c>
      <c r="E26" s="33"/>
    </row>
    <row r="27" spans="2:5" x14ac:dyDescent="0.25">
      <c r="B27" s="30" t="s">
        <v>79</v>
      </c>
      <c r="C27" s="31" t="s">
        <v>80</v>
      </c>
      <c r="D27" s="32">
        <v>3.7649179102837422</v>
      </c>
      <c r="E27" s="33"/>
    </row>
    <row r="28" spans="2:5" x14ac:dyDescent="0.25">
      <c r="B28" s="30" t="s">
        <v>81</v>
      </c>
      <c r="C28" s="31" t="s">
        <v>82</v>
      </c>
      <c r="D28" s="32">
        <v>3.2178861685456703</v>
      </c>
      <c r="E28" s="33"/>
    </row>
    <row r="29" spans="2:5" x14ac:dyDescent="0.25">
      <c r="B29" s="30" t="s">
        <v>83</v>
      </c>
      <c r="C29" s="31" t="s">
        <v>84</v>
      </c>
      <c r="D29" s="32">
        <v>2.6152301139315024</v>
      </c>
      <c r="E29" s="33"/>
    </row>
    <row r="30" spans="2:5" x14ac:dyDescent="0.25">
      <c r="B30" s="30" t="s">
        <v>85</v>
      </c>
      <c r="C30" s="31" t="s">
        <v>86</v>
      </c>
      <c r="D30" s="32">
        <v>3.3236515331682877</v>
      </c>
      <c r="E30" s="33"/>
    </row>
    <row r="31" spans="2:5" x14ac:dyDescent="0.25">
      <c r="B31" s="30" t="s">
        <v>87</v>
      </c>
      <c r="C31" s="31" t="s">
        <v>88</v>
      </c>
      <c r="D31" s="32">
        <v>2.314567354904471</v>
      </c>
      <c r="E31" s="33"/>
    </row>
    <row r="32" spans="2:5" x14ac:dyDescent="0.25">
      <c r="B32" s="30" t="s">
        <v>89</v>
      </c>
      <c r="C32" s="31" t="s">
        <v>90</v>
      </c>
      <c r="D32" s="32">
        <v>2.0139413790207441</v>
      </c>
      <c r="E32" s="33"/>
    </row>
    <row r="33" spans="2:5" x14ac:dyDescent="0.25">
      <c r="B33" s="30" t="s">
        <v>91</v>
      </c>
      <c r="C33" s="31" t="s">
        <v>92</v>
      </c>
      <c r="D33" s="32">
        <v>2.1811701771067771</v>
      </c>
      <c r="E33" s="33"/>
    </row>
    <row r="34" spans="2:5" x14ac:dyDescent="0.25">
      <c r="B34" s="30" t="s">
        <v>93</v>
      </c>
      <c r="C34" s="31" t="s">
        <v>94</v>
      </c>
      <c r="D34" s="32">
        <v>5.0614379527452442</v>
      </c>
      <c r="E34" s="33"/>
    </row>
    <row r="35" spans="2:5" x14ac:dyDescent="0.25">
      <c r="B35" s="30" t="s">
        <v>95</v>
      </c>
      <c r="C35" s="31" t="s">
        <v>96</v>
      </c>
      <c r="D35" s="32">
        <v>3.8193727766108569</v>
      </c>
      <c r="E35" s="33"/>
    </row>
    <row r="36" spans="2:5" x14ac:dyDescent="0.25">
      <c r="B36" s="30" t="s">
        <v>97</v>
      </c>
      <c r="C36" s="31" t="s">
        <v>98</v>
      </c>
      <c r="D36" s="32">
        <v>3.5139591743901741</v>
      </c>
      <c r="E36" s="33"/>
    </row>
    <row r="37" spans="2:5" x14ac:dyDescent="0.25">
      <c r="B37" s="30" t="s">
        <v>99</v>
      </c>
      <c r="C37" s="31" t="s">
        <v>100</v>
      </c>
      <c r="D37" s="32">
        <v>3.2945803690207645</v>
      </c>
      <c r="E37" s="33"/>
    </row>
    <row r="38" spans="2:5" x14ac:dyDescent="0.25">
      <c r="B38" s="30" t="s">
        <v>101</v>
      </c>
      <c r="C38" s="31" t="s">
        <v>102</v>
      </c>
      <c r="D38" s="32">
        <v>4.9926331542861124</v>
      </c>
      <c r="E38" s="33"/>
    </row>
    <row r="39" spans="2:5" x14ac:dyDescent="0.25">
      <c r="B39" s="30" t="s">
        <v>103</v>
      </c>
      <c r="C39" s="31" t="s">
        <v>104</v>
      </c>
      <c r="D39" s="32">
        <v>2.3742300268314196</v>
      </c>
      <c r="E39" s="33"/>
    </row>
    <row r="40" spans="2:5" x14ac:dyDescent="0.25">
      <c r="B40" s="30" t="s">
        <v>105</v>
      </c>
      <c r="C40" s="31" t="s">
        <v>106</v>
      </c>
      <c r="D40" s="32">
        <v>2.60237515378242</v>
      </c>
      <c r="E40" s="33"/>
    </row>
    <row r="41" spans="2:5" x14ac:dyDescent="0.25">
      <c r="B41" s="30" t="s">
        <v>107</v>
      </c>
      <c r="C41" s="31" t="s">
        <v>108</v>
      </c>
      <c r="D41" s="32">
        <v>2.5685037858469739</v>
      </c>
      <c r="E41" s="33"/>
    </row>
    <row r="42" spans="2:5" x14ac:dyDescent="0.25">
      <c r="B42" s="30" t="s">
        <v>109</v>
      </c>
      <c r="C42" s="31" t="s">
        <v>110</v>
      </c>
      <c r="D42" s="32">
        <v>2.7117263341088762</v>
      </c>
      <c r="E42" s="33"/>
    </row>
    <row r="43" spans="2:5" x14ac:dyDescent="0.25">
      <c r="B43" s="30" t="s">
        <v>111</v>
      </c>
      <c r="C43" s="31" t="s">
        <v>112</v>
      </c>
      <c r="D43" s="32">
        <v>2.3203702796689032</v>
      </c>
      <c r="E43" s="33"/>
    </row>
    <row r="44" spans="2:5" x14ac:dyDescent="0.25">
      <c r="B44" s="30" t="s">
        <v>113</v>
      </c>
      <c r="C44" s="31" t="s">
        <v>114</v>
      </c>
      <c r="D44" s="32">
        <v>2.5515997130059835</v>
      </c>
      <c r="E44" s="33"/>
    </row>
    <row r="45" spans="2:5" x14ac:dyDescent="0.25">
      <c r="B45" s="30" t="s">
        <v>115</v>
      </c>
      <c r="C45" s="31" t="s">
        <v>116</v>
      </c>
      <c r="D45" s="32">
        <v>2.1424586200483544</v>
      </c>
      <c r="E45" s="33"/>
    </row>
    <row r="46" spans="2:5" x14ac:dyDescent="0.25">
      <c r="B46" s="30" t="s">
        <v>117</v>
      </c>
      <c r="C46" s="31" t="s">
        <v>118</v>
      </c>
      <c r="D46" s="32">
        <v>3.0153632959799599</v>
      </c>
      <c r="E46" s="33"/>
    </row>
    <row r="47" spans="2:5" x14ac:dyDescent="0.25">
      <c r="B47" s="30" t="s">
        <v>119</v>
      </c>
      <c r="C47" s="31" t="s">
        <v>120</v>
      </c>
      <c r="D47" s="32">
        <v>2.7387848578741747</v>
      </c>
      <c r="E47" s="33"/>
    </row>
    <row r="48" spans="2:5" x14ac:dyDescent="0.25">
      <c r="B48" s="30" t="s">
        <v>121</v>
      </c>
      <c r="C48" s="31" t="s">
        <v>122</v>
      </c>
      <c r="D48" s="32">
        <v>2.4961816709334119</v>
      </c>
      <c r="E48" s="33"/>
    </row>
    <row r="49" spans="2:5" x14ac:dyDescent="0.25">
      <c r="B49" s="30" t="s">
        <v>123</v>
      </c>
      <c r="C49" s="31" t="s">
        <v>124</v>
      </c>
      <c r="D49" s="32">
        <v>2.4950266592628134</v>
      </c>
      <c r="E49" s="33"/>
    </row>
    <row r="50" spans="2:5" x14ac:dyDescent="0.25">
      <c r="B50" s="30" t="s">
        <v>125</v>
      </c>
      <c r="C50" s="31" t="s">
        <v>126</v>
      </c>
      <c r="D50" s="32">
        <v>2.9938024061246811</v>
      </c>
      <c r="E50" s="33"/>
    </row>
    <row r="51" spans="2:5" x14ac:dyDescent="0.25">
      <c r="B51" s="30" t="s">
        <v>127</v>
      </c>
      <c r="C51" s="31" t="s">
        <v>128</v>
      </c>
      <c r="D51" s="32">
        <v>3.8253813525831863</v>
      </c>
      <c r="E51" s="33"/>
    </row>
    <row r="52" spans="2:5" x14ac:dyDescent="0.25">
      <c r="B52" s="30" t="s">
        <v>129</v>
      </c>
      <c r="C52" s="31" t="s">
        <v>130</v>
      </c>
      <c r="D52" s="32">
        <v>3.7456242707117853</v>
      </c>
      <c r="E52" s="33"/>
    </row>
    <row r="53" spans="2:5" x14ac:dyDescent="0.25">
      <c r="B53" s="30" t="s">
        <v>131</v>
      </c>
      <c r="C53" s="31" t="s">
        <v>132</v>
      </c>
      <c r="D53" s="32">
        <v>2.2811262063648208</v>
      </c>
      <c r="E53" s="33"/>
    </row>
    <row r="54" spans="2:5" x14ac:dyDescent="0.25">
      <c r="B54" s="30" t="s">
        <v>133</v>
      </c>
      <c r="C54" s="31" t="s">
        <v>134</v>
      </c>
      <c r="D54" s="32">
        <v>2.2167802774173504</v>
      </c>
      <c r="E54" s="33"/>
    </row>
    <row r="55" spans="2:5" x14ac:dyDescent="0.25">
      <c r="B55" s="30" t="s">
        <v>135</v>
      </c>
      <c r="C55" s="31" t="s">
        <v>136</v>
      </c>
      <c r="D55" s="32">
        <v>2.7242207507862157</v>
      </c>
      <c r="E55" s="33"/>
    </row>
    <row r="56" spans="2:5" x14ac:dyDescent="0.25">
      <c r="B56" s="30" t="s">
        <v>137</v>
      </c>
      <c r="C56" s="31" t="s">
        <v>138</v>
      </c>
      <c r="D56" s="32">
        <v>2.6918137194531924</v>
      </c>
      <c r="E56" s="33"/>
    </row>
    <row r="57" spans="2:5" x14ac:dyDescent="0.25">
      <c r="B57" s="30" t="s">
        <v>139</v>
      </c>
      <c r="C57" s="31" t="s">
        <v>140</v>
      </c>
      <c r="D57" s="32">
        <v>2.0391126743318901</v>
      </c>
      <c r="E57" s="33"/>
    </row>
    <row r="58" spans="2:5" x14ac:dyDescent="0.25">
      <c r="B58" s="30" t="s">
        <v>141</v>
      </c>
      <c r="C58" s="31" t="s">
        <v>142</v>
      </c>
      <c r="D58" s="32">
        <v>2.9221095855254715</v>
      </c>
      <c r="E58" s="33"/>
    </row>
    <row r="59" spans="2:5" x14ac:dyDescent="0.25">
      <c r="B59" s="30" t="s">
        <v>143</v>
      </c>
      <c r="C59" s="31" t="s">
        <v>144</v>
      </c>
      <c r="D59" s="32">
        <v>2.7606985828647503</v>
      </c>
      <c r="E59" s="33"/>
    </row>
    <row r="60" spans="2:5" x14ac:dyDescent="0.25">
      <c r="B60" s="30" t="s">
        <v>145</v>
      </c>
      <c r="C60" s="31" t="s">
        <v>146</v>
      </c>
      <c r="D60" s="32">
        <v>2.1763555569378625</v>
      </c>
      <c r="E60" s="33"/>
    </row>
    <row r="61" spans="2:5" x14ac:dyDescent="0.25">
      <c r="B61" s="30" t="s">
        <v>147</v>
      </c>
      <c r="C61" s="31" t="s">
        <v>148</v>
      </c>
      <c r="D61" s="32">
        <v>2.3426884214182815</v>
      </c>
      <c r="E61" s="33"/>
    </row>
    <row r="62" spans="2:5" x14ac:dyDescent="0.25">
      <c r="B62" s="30" t="s">
        <v>149</v>
      </c>
      <c r="C62" s="31" t="s">
        <v>150</v>
      </c>
      <c r="D62" s="32">
        <v>3.034304207119741</v>
      </c>
      <c r="E62" s="33"/>
    </row>
    <row r="63" spans="2:5" x14ac:dyDescent="0.25">
      <c r="B63" s="30" t="s">
        <v>151</v>
      </c>
      <c r="C63" s="31" t="s">
        <v>152</v>
      </c>
      <c r="D63" s="32">
        <v>3.7806979750107708</v>
      </c>
      <c r="E63" s="33"/>
    </row>
    <row r="64" spans="2:5" x14ac:dyDescent="0.25">
      <c r="B64" s="30" t="s">
        <v>153</v>
      </c>
      <c r="C64" s="31" t="s">
        <v>154</v>
      </c>
      <c r="D64" s="32">
        <v>2.5565161575030588</v>
      </c>
      <c r="E64" s="33"/>
    </row>
    <row r="65" spans="2:5" x14ac:dyDescent="0.25">
      <c r="B65" s="30" t="s">
        <v>155</v>
      </c>
      <c r="C65" s="31" t="s">
        <v>156</v>
      </c>
      <c r="D65" s="32">
        <v>2.724104162498552</v>
      </c>
      <c r="E65" s="33"/>
    </row>
    <row r="66" spans="2:5" x14ac:dyDescent="0.25">
      <c r="B66" s="30" t="s">
        <v>157</v>
      </c>
      <c r="C66" s="31" t="s">
        <v>158</v>
      </c>
      <c r="D66" s="32">
        <v>3.1992791229673698</v>
      </c>
      <c r="E66" s="33"/>
    </row>
    <row r="67" spans="2:5" x14ac:dyDescent="0.25">
      <c r="B67" s="30" t="s">
        <v>159</v>
      </c>
      <c r="C67" s="31" t="s">
        <v>160</v>
      </c>
      <c r="D67" s="32">
        <v>2.8338275854917985</v>
      </c>
      <c r="E67" s="33"/>
    </row>
    <row r="68" spans="2:5" x14ac:dyDescent="0.25">
      <c r="B68" s="30" t="s">
        <v>161</v>
      </c>
      <c r="C68" s="31" t="s">
        <v>162</v>
      </c>
      <c r="D68" s="32">
        <v>3.1318562745027512</v>
      </c>
      <c r="E68" s="33"/>
    </row>
    <row r="69" spans="2:5" x14ac:dyDescent="0.25">
      <c r="B69" s="30" t="s">
        <v>163</v>
      </c>
      <c r="C69" s="31" t="s">
        <v>164</v>
      </c>
      <c r="D69" s="32">
        <v>3.9780774678243738</v>
      </c>
      <c r="E69" s="33"/>
    </row>
    <row r="70" spans="2:5" x14ac:dyDescent="0.25">
      <c r="B70" s="30" t="s">
        <v>165</v>
      </c>
      <c r="C70" s="31" t="s">
        <v>166</v>
      </c>
      <c r="D70" s="32">
        <v>5.0717182109786361</v>
      </c>
      <c r="E70" s="33"/>
    </row>
    <row r="71" spans="2:5" x14ac:dyDescent="0.25">
      <c r="B71" s="30" t="s">
        <v>167</v>
      </c>
      <c r="C71" s="31" t="s">
        <v>168</v>
      </c>
      <c r="D71" s="32">
        <v>2.6748303822604664</v>
      </c>
      <c r="E71" s="33"/>
    </row>
    <row r="72" spans="2:5" x14ac:dyDescent="0.25">
      <c r="B72" s="30" t="s">
        <v>169</v>
      </c>
      <c r="C72" s="31" t="s">
        <v>170</v>
      </c>
      <c r="D72" s="32">
        <v>2.2855775411859103</v>
      </c>
      <c r="E72" s="33"/>
    </row>
    <row r="73" spans="2:5" x14ac:dyDescent="0.25">
      <c r="B73" s="30" t="s">
        <v>171</v>
      </c>
      <c r="C73" s="31" t="s">
        <v>172</v>
      </c>
      <c r="D73" s="32">
        <v>3.688571262564639</v>
      </c>
      <c r="E73" s="33"/>
    </row>
    <row r="74" spans="2:5" x14ac:dyDescent="0.25">
      <c r="B74" s="30" t="s">
        <v>173</v>
      </c>
      <c r="C74" s="31" t="s">
        <v>174</v>
      </c>
      <c r="D74" s="32">
        <v>2.5151335475241656</v>
      </c>
      <c r="E74" s="33"/>
    </row>
    <row r="75" spans="2:5" x14ac:dyDescent="0.25">
      <c r="B75" s="30" t="s">
        <v>175</v>
      </c>
      <c r="C75" s="31" t="s">
        <v>176</v>
      </c>
      <c r="D75" s="32">
        <v>2.4873386919946308</v>
      </c>
      <c r="E75" s="33"/>
    </row>
    <row r="76" spans="2:5" x14ac:dyDescent="0.25">
      <c r="B76" s="30" t="s">
        <v>177</v>
      </c>
      <c r="C76" s="31" t="s">
        <v>178</v>
      </c>
      <c r="D76" s="32">
        <v>2.5206175423531727</v>
      </c>
      <c r="E76" s="33"/>
    </row>
    <row r="77" spans="2:5" x14ac:dyDescent="0.25">
      <c r="B77" s="30" t="s">
        <v>179</v>
      </c>
      <c r="C77" s="31" t="s">
        <v>180</v>
      </c>
      <c r="D77" s="32">
        <v>2.146400483968542</v>
      </c>
      <c r="E77" s="33"/>
    </row>
    <row r="78" spans="2:5" x14ac:dyDescent="0.25">
      <c r="B78" s="30" t="s">
        <v>181</v>
      </c>
      <c r="C78" s="31" t="s">
        <v>182</v>
      </c>
      <c r="D78" s="32">
        <v>1.9548188204376611</v>
      </c>
      <c r="E78" s="33"/>
    </row>
    <row r="79" spans="2:5" x14ac:dyDescent="0.25">
      <c r="B79" s="30" t="s">
        <v>183</v>
      </c>
      <c r="C79" s="31" t="s">
        <v>184</v>
      </c>
      <c r="D79" s="32">
        <v>5.7866525202416081</v>
      </c>
      <c r="E79" s="33"/>
    </row>
    <row r="80" spans="2:5" x14ac:dyDescent="0.25">
      <c r="B80" s="30" t="s">
        <v>185</v>
      </c>
      <c r="C80" s="31" t="s">
        <v>186</v>
      </c>
      <c r="D80" s="32">
        <v>2.9304199282476353</v>
      </c>
      <c r="E80" s="33"/>
    </row>
    <row r="81" spans="2:5" x14ac:dyDescent="0.25">
      <c r="B81" s="30" t="s">
        <v>187</v>
      </c>
      <c r="C81" s="31" t="s">
        <v>188</v>
      </c>
      <c r="D81" s="32">
        <v>2.4778330712745782</v>
      </c>
      <c r="E81" s="33"/>
    </row>
    <row r="82" spans="2:5" x14ac:dyDescent="0.25">
      <c r="B82" s="30" t="s">
        <v>189</v>
      </c>
      <c r="C82" s="31" t="s">
        <v>190</v>
      </c>
      <c r="D82" s="32">
        <v>1.9967193737863493</v>
      </c>
      <c r="E82" s="33"/>
    </row>
    <row r="83" spans="2:5" x14ac:dyDescent="0.25">
      <c r="B83" s="30" t="s">
        <v>191</v>
      </c>
      <c r="C83" s="31" t="s">
        <v>192</v>
      </c>
      <c r="D83" s="32">
        <v>2.4910543432557901</v>
      </c>
      <c r="E83" s="33"/>
    </row>
    <row r="84" spans="2:5" x14ac:dyDescent="0.25">
      <c r="B84" s="30" t="s">
        <v>193</v>
      </c>
      <c r="C84" s="31" t="s">
        <v>194</v>
      </c>
      <c r="D84" s="32">
        <v>3.0976478789600059</v>
      </c>
      <c r="E84" s="33"/>
    </row>
    <row r="85" spans="2:5" x14ac:dyDescent="0.25">
      <c r="B85" s="30" t="s">
        <v>195</v>
      </c>
      <c r="C85" s="31" t="s">
        <v>196</v>
      </c>
      <c r="D85" s="32">
        <v>3.4250540878203366</v>
      </c>
      <c r="E85" s="33"/>
    </row>
    <row r="86" spans="2:5" x14ac:dyDescent="0.25">
      <c r="B86" s="30" t="s">
        <v>197</v>
      </c>
      <c r="C86" s="31" t="s">
        <v>198</v>
      </c>
      <c r="D86" s="32">
        <v>4.4252093523521729</v>
      </c>
      <c r="E86" s="33"/>
    </row>
    <row r="87" spans="2:5" x14ac:dyDescent="0.25">
      <c r="B87" s="30" t="s">
        <v>199</v>
      </c>
      <c r="C87" s="31" t="s">
        <v>200</v>
      </c>
      <c r="D87" s="32">
        <v>4.3524249262650834</v>
      </c>
      <c r="E87" s="33"/>
    </row>
    <row r="88" spans="2:5" x14ac:dyDescent="0.25">
      <c r="B88" s="30" t="s">
        <v>201</v>
      </c>
      <c r="C88" s="31" t="s">
        <v>202</v>
      </c>
      <c r="D88" s="32">
        <v>5.0274500920963998</v>
      </c>
      <c r="E88" s="33"/>
    </row>
    <row r="89" spans="2:5" x14ac:dyDescent="0.25">
      <c r="B89" s="30" t="s">
        <v>203</v>
      </c>
      <c r="C89" s="31" t="s">
        <v>204</v>
      </c>
      <c r="D89" s="32">
        <v>1.7276510136355041</v>
      </c>
      <c r="E89" s="33"/>
    </row>
    <row r="90" spans="2:5" x14ac:dyDescent="0.25">
      <c r="B90" s="30" t="s">
        <v>205</v>
      </c>
      <c r="C90" s="31" t="s">
        <v>206</v>
      </c>
      <c r="D90" s="32">
        <v>2.9197590829609479</v>
      </c>
      <c r="E90" s="33"/>
    </row>
    <row r="91" spans="2:5" x14ac:dyDescent="0.25">
      <c r="B91" s="30" t="s">
        <v>207</v>
      </c>
      <c r="C91" s="31" t="s">
        <v>208</v>
      </c>
      <c r="D91" s="32">
        <v>3.3327810454809046</v>
      </c>
      <c r="E91" s="33"/>
    </row>
    <row r="92" spans="2:5" x14ac:dyDescent="0.25">
      <c r="B92" s="30" t="s">
        <v>209</v>
      </c>
      <c r="C92" s="31" t="s">
        <v>210</v>
      </c>
      <c r="D92" s="32">
        <v>2.4657464602557257</v>
      </c>
      <c r="E92" s="33"/>
    </row>
    <row r="93" spans="2:5" x14ac:dyDescent="0.25">
      <c r="B93" s="30" t="s">
        <v>211</v>
      </c>
      <c r="C93" s="31" t="s">
        <v>212</v>
      </c>
      <c r="D93" s="32">
        <v>2.7442564774300235</v>
      </c>
      <c r="E93" s="33"/>
    </row>
    <row r="94" spans="2:5" x14ac:dyDescent="0.25">
      <c r="B94" s="30" t="s">
        <v>213</v>
      </c>
      <c r="C94" s="31" t="s">
        <v>214</v>
      </c>
      <c r="D94" s="32">
        <v>3.2148012071906575</v>
      </c>
      <c r="E94" s="33"/>
    </row>
    <row r="95" spans="2:5" x14ac:dyDescent="0.25">
      <c r="B95" s="30" t="s">
        <v>215</v>
      </c>
      <c r="C95" s="31" t="s">
        <v>216</v>
      </c>
      <c r="D95" s="32">
        <v>2.4902189043036822</v>
      </c>
      <c r="E95" s="33"/>
    </row>
    <row r="96" spans="2:5" x14ac:dyDescent="0.25">
      <c r="B96" s="30" t="s">
        <v>217</v>
      </c>
      <c r="C96" s="31" t="s">
        <v>218</v>
      </c>
      <c r="D96" s="32">
        <v>3.4457627612745241</v>
      </c>
      <c r="E96" s="33"/>
    </row>
    <row r="97" spans="2:7" x14ac:dyDescent="0.25">
      <c r="B97" s="30" t="s">
        <v>219</v>
      </c>
      <c r="C97" s="31" t="s">
        <v>220</v>
      </c>
      <c r="D97" s="32">
        <v>6.6584775832395238</v>
      </c>
      <c r="E97" s="33"/>
    </row>
    <row r="98" spans="2:7" x14ac:dyDescent="0.25">
      <c r="B98" s="30" t="s">
        <v>221</v>
      </c>
      <c r="C98" s="31" t="s">
        <v>222</v>
      </c>
      <c r="D98" s="32">
        <v>4.1508203115805333</v>
      </c>
      <c r="E98" s="33"/>
    </row>
    <row r="99" spans="2:7" x14ac:dyDescent="0.25">
      <c r="B99" s="30" t="s">
        <v>223</v>
      </c>
      <c r="C99" s="31" t="s">
        <v>224</v>
      </c>
      <c r="D99" s="32">
        <v>3.7289264322890863</v>
      </c>
      <c r="E99" s="33"/>
    </row>
    <row r="100" spans="2:7" x14ac:dyDescent="0.25">
      <c r="B100" s="30">
        <v>971</v>
      </c>
      <c r="C100" s="31" t="s">
        <v>225</v>
      </c>
      <c r="D100" s="32">
        <v>16.70872109323421</v>
      </c>
      <c r="E100" s="33"/>
    </row>
    <row r="101" spans="2:7" x14ac:dyDescent="0.25">
      <c r="B101" s="30">
        <v>972</v>
      </c>
      <c r="C101" s="31" t="s">
        <v>226</v>
      </c>
      <c r="D101" s="32">
        <v>11.839534737164309</v>
      </c>
      <c r="E101" s="33"/>
    </row>
    <row r="102" spans="2:7" x14ac:dyDescent="0.25">
      <c r="B102" s="30">
        <v>973</v>
      </c>
      <c r="C102" s="31" t="s">
        <v>227</v>
      </c>
      <c r="D102" s="32">
        <v>13.674384368308351</v>
      </c>
      <c r="E102" s="33"/>
    </row>
    <row r="103" spans="2:7" x14ac:dyDescent="0.25">
      <c r="B103" s="30">
        <v>974</v>
      </c>
      <c r="C103" s="31" t="s">
        <v>228</v>
      </c>
      <c r="D103" s="32">
        <v>14.860383994299276</v>
      </c>
      <c r="E103" s="33"/>
    </row>
    <row r="104" spans="2:7" x14ac:dyDescent="0.25">
      <c r="B104" s="30">
        <v>976</v>
      </c>
      <c r="C104" s="31" t="s">
        <v>229</v>
      </c>
      <c r="D104" s="32">
        <v>0.13991449669646328</v>
      </c>
      <c r="E104" s="33"/>
    </row>
    <row r="105" spans="2:7" x14ac:dyDescent="0.25">
      <c r="B105" s="37"/>
      <c r="C105" s="37"/>
      <c r="D105" s="37"/>
    </row>
    <row r="106" spans="2:7" ht="13" customHeight="1" x14ac:dyDescent="0.25">
      <c r="B106" s="74" t="s">
        <v>230</v>
      </c>
      <c r="C106" s="75"/>
      <c r="D106" s="75"/>
      <c r="F106" s="33"/>
      <c r="G106" s="33"/>
    </row>
    <row r="107" spans="2:7" x14ac:dyDescent="0.25">
      <c r="B107" s="75"/>
      <c r="C107" s="75"/>
      <c r="D107" s="75"/>
    </row>
    <row r="108" spans="2:7" x14ac:dyDescent="0.25">
      <c r="B108" s="75"/>
      <c r="C108" s="75"/>
      <c r="D108" s="75"/>
    </row>
    <row r="109" spans="2:7" ht="13" customHeight="1" x14ac:dyDescent="0.25">
      <c r="B109" s="75"/>
      <c r="C109" s="75"/>
      <c r="D109" s="75"/>
    </row>
    <row r="110" spans="2:7" x14ac:dyDescent="0.25">
      <c r="B110" s="75"/>
      <c r="C110" s="75"/>
      <c r="D110" s="75"/>
    </row>
    <row r="111" spans="2:7" x14ac:dyDescent="0.25">
      <c r="B111" s="75"/>
      <c r="C111" s="75"/>
      <c r="D111" s="75"/>
    </row>
    <row r="112" spans="2:7" x14ac:dyDescent="0.25">
      <c r="B112" s="75"/>
      <c r="C112" s="75"/>
      <c r="D112" s="75"/>
    </row>
    <row r="113" spans="2:4" x14ac:dyDescent="0.25">
      <c r="B113" s="75"/>
      <c r="C113" s="75"/>
      <c r="D113" s="75"/>
    </row>
    <row r="114" spans="2:4" x14ac:dyDescent="0.25">
      <c r="B114" s="75"/>
      <c r="C114" s="75"/>
      <c r="D114" s="75"/>
    </row>
  </sheetData>
  <mergeCells count="1">
    <mergeCell ref="B106:D114"/>
  </mergeCells>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Feuilles de calcul</vt:lpstr>
      </vt:variant>
      <vt:variant>
        <vt:i4>4</vt:i4>
      </vt:variant>
    </vt:vector>
  </HeadingPairs>
  <TitlesOfParts>
    <vt:vector size="4" baseType="lpstr">
      <vt:lpstr> Schéma 1</vt:lpstr>
      <vt:lpstr>Tableau 1</vt:lpstr>
      <vt:lpstr>Graphique 1</vt:lpstr>
      <vt:lpstr>Tableau complémentaire</vt:lpstr>
    </vt:vector>
  </TitlesOfParts>
  <Company>Ministère de la Santé</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smicheaux</dc:creator>
  <cp:lastModifiedBy>Émilie Morin</cp:lastModifiedBy>
  <cp:lastPrinted>2011-03-27T15:36:37Z</cp:lastPrinted>
  <dcterms:created xsi:type="dcterms:W3CDTF">2009-09-17T12:18:02Z</dcterms:created>
  <dcterms:modified xsi:type="dcterms:W3CDTF">2023-09-19T15:17:40Z</dcterms:modified>
</cp:coreProperties>
</file>