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User\Desktop\Etablissements santé 2025\Fichiers Excel pour Internet\"/>
    </mc:Choice>
  </mc:AlternateContent>
  <xr:revisionPtr revIDLastSave="0" documentId="13_ncr:1_{E8C07BD9-2363-4B6C-87F1-AB01EA6CEBD2}" xr6:coauthVersionLast="47" xr6:coauthVersionMax="47" xr10:uidLastSave="{00000000-0000-0000-0000-000000000000}"/>
  <bookViews>
    <workbookView xWindow="-108" yWindow="-108" windowWidth="30936" windowHeight="16776" xr2:uid="{862CDEC5-639F-4F0B-A2B5-233902447F36}"/>
  </bookViews>
  <sheets>
    <sheet name="ES2025_F18_Graphique 1" sheetId="1" r:id="rId1"/>
    <sheet name="ES2025_F18_Tableau 1" sheetId="2" r:id="rId2"/>
    <sheet name="ES2025_F18_Graphique 2" sheetId="4" r:id="rId3"/>
    <sheet name="ES2025_F18_Tab. compA" sheetId="5" r:id="rId4"/>
    <sheet name="ES2025_F18_Tab. compB" sheetId="6" r:id="rId5"/>
    <sheet name="ES2025_F18_Tab. compC" sheetId="7" r:id="rId6"/>
    <sheet name="ES2025_F18_Tab. compD" sheetId="8" r:id="rId7"/>
    <sheet name="ES2025_F18_Tab. compE" sheetId="9" r:id="rId8"/>
    <sheet name="ES2025_F18_Tab. comp F" sheetId="10" r:id="rId9"/>
  </sheets>
  <definedNames>
    <definedName name="DonnéesExternes_1" localSheetId="8">'ES2025_F18_Tab. comp F'!#REF!</definedName>
    <definedName name="DonnéesExternes_1" localSheetId="3">'ES2025_F18_Tab. compA'!#REF!</definedName>
    <definedName name="DonnéesExternes_1" localSheetId="4">'ES2025_F18_Tab. compB'!#REF!</definedName>
    <definedName name="DonnéesExternes_1" localSheetId="5">'ES2025_F18_Tab. compC'!#REF!</definedName>
    <definedName name="DonnéesExternes_1" localSheetId="6">'ES2025_F18_Tab. compD'!#REF!</definedName>
    <definedName name="DonnéesExternes_1" localSheetId="7">'ES2025_F18_Tab. compE'!#REF!</definedName>
    <definedName name="DonnéesExternes_10" localSheetId="8">'ES2025_F18_Tab. comp F'!#REF!</definedName>
    <definedName name="DonnéesExternes_10" localSheetId="3">'ES2025_F18_Tab. compA'!#REF!</definedName>
    <definedName name="DonnéesExternes_10" localSheetId="4">'ES2025_F18_Tab. compB'!#REF!</definedName>
    <definedName name="DonnéesExternes_10" localSheetId="6">'ES2025_F18_Tab. compD'!#REF!</definedName>
    <definedName name="DonnéesExternes_10" localSheetId="7">'ES2025_F18_Tab. compE'!$B$3:$G$14</definedName>
    <definedName name="DonnéesExternes_2" localSheetId="8">'ES2025_F18_Tab. comp F'!#REF!</definedName>
    <definedName name="DonnéesExternes_2" localSheetId="3">'ES2025_F18_Tab. compA'!#REF!</definedName>
    <definedName name="DonnéesExternes_2" localSheetId="4">'ES2025_F18_Tab. compB'!#REF!</definedName>
    <definedName name="DonnéesExternes_2" localSheetId="5">'ES2025_F18_Tab. compC'!#REF!</definedName>
    <definedName name="DonnéesExternes_2" localSheetId="6">'ES2025_F18_Tab. compD'!#REF!</definedName>
    <definedName name="DonnéesExternes_2" localSheetId="7">'ES2025_F18_Tab. compE'!#REF!</definedName>
    <definedName name="DonnéesExternes_3" localSheetId="8">'ES2025_F18_Tab. comp F'!#REF!</definedName>
    <definedName name="DonnéesExternes_3" localSheetId="3">'ES2025_F18_Tab. compA'!#REF!</definedName>
    <definedName name="DonnéesExternes_3" localSheetId="4">'ES2025_F18_Tab. compB'!#REF!</definedName>
    <definedName name="DonnéesExternes_3" localSheetId="5">'ES2025_F18_Tab. compC'!#REF!</definedName>
    <definedName name="DonnéesExternes_3" localSheetId="6">'ES2025_F18_Tab. compD'!#REF!</definedName>
    <definedName name="DonnéesExternes_3" localSheetId="7">'ES2025_F18_Tab. compE'!#REF!</definedName>
    <definedName name="DonnéesExternes_4" localSheetId="8">'ES2025_F18_Tab. comp F'!#REF!</definedName>
    <definedName name="DonnéesExternes_4" localSheetId="3">'ES2025_F18_Tab. compA'!#REF!</definedName>
    <definedName name="DonnéesExternes_4" localSheetId="4">'ES2025_F18_Tab. compB'!#REF!</definedName>
    <definedName name="DonnéesExternes_4" localSheetId="6">'ES2025_F18_Tab. compD'!$B$3:$G$14</definedName>
    <definedName name="DonnéesExternes_4" localSheetId="7">'ES2025_F18_Tab. compE'!#REF!</definedName>
    <definedName name="DonnéesExternes_5" localSheetId="8">'ES2025_F18_Tab. comp F'!#REF!</definedName>
    <definedName name="DonnéesExternes_5" localSheetId="3">'ES2025_F18_Tab. compA'!#REF!</definedName>
    <definedName name="DonnéesExternes_5" localSheetId="4">'ES2025_F18_Tab. compB'!#REF!</definedName>
    <definedName name="DonnéesExternes_5" localSheetId="6">'ES2025_F18_Tab. compD'!$B$3:$G$14</definedName>
    <definedName name="DonnéesExternes_5" localSheetId="7">'ES2025_F18_Tab. compE'!#REF!</definedName>
    <definedName name="DonnéesExternes_6" localSheetId="8">'ES2025_F18_Tab. comp F'!#REF!</definedName>
    <definedName name="DonnéesExternes_6" localSheetId="3">'ES2025_F18_Tab. compA'!#REF!</definedName>
    <definedName name="DonnéesExternes_6" localSheetId="4">'ES2025_F18_Tab. compB'!#REF!</definedName>
    <definedName name="DonnéesExternes_6" localSheetId="5">'ES2025_F18_Tab. compC'!$B$3:$G$7</definedName>
    <definedName name="DonnéesExternes_6" localSheetId="6">'ES2025_F18_Tab. compD'!#REF!</definedName>
    <definedName name="DonnéesExternes_6" localSheetId="7">'ES2025_F18_Tab. compE'!#REF!</definedName>
    <definedName name="DonnéesExternes_7" localSheetId="8">'ES2025_F18_Tab. comp F'!#REF!</definedName>
    <definedName name="DonnéesExternes_7" localSheetId="3">'ES2025_F18_Tab. compA'!#REF!</definedName>
    <definedName name="DonnéesExternes_7" localSheetId="4">'ES2025_F18_Tab. compB'!#REF!</definedName>
    <definedName name="DonnéesExternes_7" localSheetId="5">'ES2025_F18_Tab. compC'!#REF!</definedName>
    <definedName name="DonnéesExternes_7" localSheetId="6">'ES2025_F18_Tab. compD'!#REF!</definedName>
    <definedName name="DonnéesExternes_7" localSheetId="7">'ES2025_F18_Tab. compE'!#REF!</definedName>
    <definedName name="DonnéesExternes_8" localSheetId="8">'ES2025_F18_Tab. comp F'!#REF!</definedName>
    <definedName name="DonnéesExternes_8" localSheetId="3">'ES2025_F18_Tab. compA'!#REF!</definedName>
    <definedName name="DonnéesExternes_8" localSheetId="4">'ES2025_F18_Tab. compB'!#REF!</definedName>
    <definedName name="DonnéesExternes_8" localSheetId="5">'ES2025_F18_Tab. compC'!#REF!</definedName>
    <definedName name="DonnéesExternes_8" localSheetId="6">'ES2025_F18_Tab. compD'!#REF!</definedName>
    <definedName name="DonnéesExternes_8" localSheetId="7">'ES2025_F18_Tab. compE'!#REF!</definedName>
    <definedName name="DonnéesExternes_9" localSheetId="8">'ES2025_F18_Tab. comp F'!#REF!</definedName>
    <definedName name="DonnéesExternes_9" localSheetId="3">'ES2025_F18_Tab. compA'!#REF!</definedName>
    <definedName name="DonnéesExternes_9" localSheetId="4">'ES2025_F18_Tab. compB'!#REF!</definedName>
    <definedName name="DonnéesExternes_9" localSheetId="6">'ES2025_F18_Tab. compD'!#REF!</definedName>
    <definedName name="DonnéesExternes_9" localSheetId="7">'ES2025_F18_Tab. compE'!$B$3:$G$14</definedName>
    <definedName name="_xlnm.Print_Area" localSheetId="0">'ES2025_F18_Graphique 1'!$A$58:$N$124</definedName>
    <definedName name="_xlnm.Print_Area" localSheetId="2">'ES2025_F18_Graphique 2'!#REF!</definedName>
    <definedName name="_xlnm.Print_Area" localSheetId="1">'ES2025_F18_Tableau 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0" l="1"/>
  <c r="C14" i="10"/>
  <c r="E9" i="10"/>
  <c r="G9" i="8" l="1"/>
  <c r="G8" i="8"/>
  <c r="G7" i="8"/>
  <c r="G6" i="8"/>
  <c r="G5" i="7"/>
  <c r="E10" i="6"/>
  <c r="D10" i="6"/>
  <c r="C10" i="6"/>
  <c r="C8" i="6"/>
  <c r="F9" i="2" l="1"/>
  <c r="F6"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1E70B96-9D46-488E-A22C-35A4E04C9B29}" name="Connexion211111" type="4" refreshedVersion="6" background="1" saveData="1">
    <webPr sourceData="1" parsePre="1" consecutive="1" xl2000="1" url="file://C:\Users\benedicte.boisguerin\AppData\Local\Temp\SAS Temporary Files\_TD2332_407505P00047439_\sashtml.htm#IDX2" htmlTables="1">
      <tables count="1">
        <x v="9"/>
      </tables>
    </webPr>
  </connection>
  <connection id="2" xr16:uid="{F1A26A40-FCDE-4B04-B04A-C710E71DB2F5}" name="Connexion21211111" type="4" refreshedVersion="6" background="1" saveData="1">
    <webPr sourceData="1" parsePre="1" consecutive="1" xl2000="1" url="file://C:\Users\benedicte.boisguerin\AppData\Local\Temp\SAS Temporary Files\_TD2332_407505P00047439_\sashtml.htm#IDX2" htmlTables="1">
      <tables count="1">
        <x v="9"/>
      </tables>
    </webPr>
  </connection>
  <connection id="3" xr16:uid="{FE7AB2C2-A6C5-4F3D-BFF7-1A62A8AC81B3}" name="Connexion221111" type="4" refreshedVersion="6" background="1" saveData="1">
    <webPr sourceData="1" parsePre="1" consecutive="1" xl2000="1" url="file://C:\Users\benedicte.boisguerin\AppData\Local\Temp\SAS Temporary Files\_TD2332_407505P00047439_\sashtml.htm#IDX2" htmlTables="1">
      <tables count="1">
        <x v="9"/>
      </tables>
    </webPr>
  </connection>
  <connection id="4" xr16:uid="{D58B9DDD-2D5A-4BA3-8224-08C09B48E812}" name="Connexion22211111" type="4" refreshedVersion="6" background="1" saveData="1">
    <webPr sourceData="1" parsePre="1" consecutive="1" xl2000="1" url="file://C:\Users\benedicte.boisguerin\AppData\Local\Temp\SAS Temporary Files\_TD2332_407505P00047439_\sashtml.htm#IDX2" htmlTables="1">
      <tables count="1">
        <x v="9"/>
      </tables>
    </webPr>
  </connection>
  <connection id="5" xr16:uid="{E4703058-D902-46AA-93B8-D658BD04C4A8}" name="Connexion2311" type="4" refreshedVersion="6" background="1" saveData="1">
    <webPr sourceData="1" parsePre="1" consecutive="1" xl2000="1" url="file://C:\Users\benedicte.boisguerin\AppData\Local\Temp\SAS Temporary Files\_TD2332_407505P00047439_\sashtml.htm#IDX2" htmlTables="1">
      <tables count="1">
        <x v="9"/>
      </tables>
    </webPr>
  </connection>
</connections>
</file>

<file path=xl/sharedStrings.xml><?xml version="1.0" encoding="utf-8"?>
<sst xmlns="http://schemas.openxmlformats.org/spreadsheetml/2006/main" count="159" uniqueCount="104">
  <si>
    <t>Graphique 1. Évolution du nombre de maternités et de naissances vivantes depuis 1975</t>
  </si>
  <si>
    <t>Année</t>
  </si>
  <si>
    <t>Nombre de naissances vivantes en France métropolitaine 
(échelle de droite)</t>
  </si>
  <si>
    <t xml:space="preserve">1975 </t>
  </si>
  <si>
    <t xml:space="preserve">1976 </t>
  </si>
  <si>
    <t xml:space="preserve">1977 </t>
  </si>
  <si>
    <t xml:space="preserve">1978 </t>
  </si>
  <si>
    <t xml:space="preserve">1979 </t>
  </si>
  <si>
    <t xml:space="preserve">1980 </t>
  </si>
  <si>
    <t xml:space="preserve">1981 </t>
  </si>
  <si>
    <t xml:space="preserve">1982 </t>
  </si>
  <si>
    <t xml:space="preserve">1983 </t>
  </si>
  <si>
    <t xml:space="preserve">1984 </t>
  </si>
  <si>
    <t xml:space="preserve">1985 </t>
  </si>
  <si>
    <t xml:space="preserve">1986 </t>
  </si>
  <si>
    <t xml:space="preserve">1987 </t>
  </si>
  <si>
    <t xml:space="preserve">1988 </t>
  </si>
  <si>
    <t xml:space="preserve">1989 </t>
  </si>
  <si>
    <t xml:space="preserve">1990 </t>
  </si>
  <si>
    <t xml:space="preserve">1991 </t>
  </si>
  <si>
    <t xml:space="preserve">1992 </t>
  </si>
  <si>
    <t xml:space="preserve">1993 </t>
  </si>
  <si>
    <t xml:space="preserve">1994 </t>
  </si>
  <si>
    <t xml:space="preserve">1995 </t>
  </si>
  <si>
    <t xml:space="preserve">1996 </t>
  </si>
  <si>
    <t xml:space="preserve">1997 </t>
  </si>
  <si>
    <t xml:space="preserve">1998 </t>
  </si>
  <si>
    <t xml:space="preserve">1999 </t>
  </si>
  <si>
    <t xml:space="preserve">2000 </t>
  </si>
  <si>
    <t xml:space="preserve">2001 </t>
  </si>
  <si>
    <t xml:space="preserve">2002 </t>
  </si>
  <si>
    <t xml:space="preserve">2003 </t>
  </si>
  <si>
    <t xml:space="preserve">2004 </t>
  </si>
  <si>
    <t xml:space="preserve">2005 </t>
  </si>
  <si>
    <t>2006</t>
  </si>
  <si>
    <t>2007</t>
  </si>
  <si>
    <t>2008</t>
  </si>
  <si>
    <t>2009</t>
  </si>
  <si>
    <t>2010</t>
  </si>
  <si>
    <t>2011</t>
  </si>
  <si>
    <t>2012</t>
  </si>
  <si>
    <t>2013</t>
  </si>
  <si>
    <t>2014</t>
  </si>
  <si>
    <t>2015</t>
  </si>
  <si>
    <t>2016</t>
  </si>
  <si>
    <t>2017</t>
  </si>
  <si>
    <t>2018</t>
  </si>
  <si>
    <t>2020</t>
  </si>
  <si>
    <t>2021</t>
  </si>
  <si>
    <t>2022</t>
  </si>
  <si>
    <t>2023</t>
  </si>
  <si>
    <t>Tableau 1. Répartition des accouchements selon le type de maternité d’accueil en 1996, 2013 et 2023</t>
  </si>
  <si>
    <t>Niveaux de spécialisation</t>
  </si>
  <si>
    <t>Total</t>
  </si>
  <si>
    <t>Type 1</t>
  </si>
  <si>
    <t>Type 2a</t>
  </si>
  <si>
    <t>Type 2b</t>
  </si>
  <si>
    <t>Type 3</t>
  </si>
  <si>
    <t>Nombre d’accouchements</t>
  </si>
  <si>
    <t>Part des accouchements (en %)</t>
  </si>
  <si>
    <t>En %</t>
  </si>
  <si>
    <t>Moins de 300</t>
  </si>
  <si>
    <t>300 à 999</t>
  </si>
  <si>
    <t>1 000 à 1 499</t>
  </si>
  <si>
    <t>1 500 ou plus</t>
  </si>
  <si>
    <t>Graphique 2 - Répartition des maternités selon leur nombre annuel d’accouchements en 1996, 2013 et 2023</t>
  </si>
  <si>
    <t>Tableau complémentaire A.  Nombre de maternités, de lits d'obstétrique, de séjours avec accouchement et de journées en 2013 et 2023</t>
  </si>
  <si>
    <t>Nombre d'établissements</t>
  </si>
  <si>
    <t>Nombre  de lits d'obstétrique</t>
  </si>
  <si>
    <t>Nombre d'accouchements</t>
  </si>
  <si>
    <t>Nombre de journées</t>
  </si>
  <si>
    <t>Nombre de naissances</t>
  </si>
  <si>
    <t>France</t>
  </si>
  <si>
    <t>France métropolitaine</t>
  </si>
  <si>
    <t>Nombre de maternités</t>
  </si>
  <si>
    <t>Nombre de séjours par lit</t>
  </si>
  <si>
    <t>Tableau complémentaire C. Nombre de maternités, de lits d'obstétrique et d'accouchements selon le niveau de spécialisation en 2023</t>
  </si>
  <si>
    <t>Tableau complémentaire D. Nombre de maternités selon le type et le statut juridique en 2023</t>
  </si>
  <si>
    <t>Statut juridique</t>
  </si>
  <si>
    <t>France (incluant Saint-Martin et Saint-Barthélemy), y compris le SSA.</t>
  </si>
  <si>
    <t>Secteur public</t>
  </si>
  <si>
    <t>Secteur privé à but non lucratif</t>
  </si>
  <si>
    <t>Secteur privé à but lucratif</t>
  </si>
  <si>
    <t>France métropolitaine, non compris le SSA</t>
  </si>
  <si>
    <t>Tableau complémentaire E. Nombre de maternités selon le type et le statut juridique en 2013</t>
  </si>
  <si>
    <t>en %</t>
  </si>
  <si>
    <t>Nombre de naissances vivantes en France (échelle de droite)</t>
  </si>
  <si>
    <r>
      <rPr>
        <b/>
        <sz val="8"/>
        <rFont val="Arial"/>
        <family val="2"/>
      </rPr>
      <t>Champ</t>
    </r>
    <r>
      <rPr>
        <sz val="8"/>
        <rFont val="Arial"/>
        <family val="2"/>
      </rPr>
      <t xml:space="preserve"> &gt; France (incluant Saint-Martin et Saint-Barthélemy), y compris le SSA ; France métropolitaine, hors SSA.
</t>
    </r>
    <r>
      <rPr>
        <b/>
        <sz val="8"/>
        <rFont val="Arial"/>
        <family val="2"/>
      </rPr>
      <t xml:space="preserve">Sources &gt; </t>
    </r>
    <r>
      <rPr>
        <sz val="8"/>
        <rFont val="Arial"/>
        <family val="2"/>
      </rPr>
      <t>DREES, SAE 2013 et 2023, traitements DREES.</t>
    </r>
  </si>
  <si>
    <r>
      <t>Nombre d'accouchements</t>
    </r>
    <r>
      <rPr>
        <vertAlign val="superscript"/>
        <sz val="8"/>
        <color theme="1"/>
        <rFont val="Arial"/>
        <family val="2"/>
      </rPr>
      <t>1</t>
    </r>
  </si>
  <si>
    <r>
      <rPr>
        <b/>
        <sz val="8"/>
        <rFont val="Arial"/>
        <family val="2"/>
      </rPr>
      <t>Champ &gt;</t>
    </r>
    <r>
      <rPr>
        <sz val="8"/>
        <rFont val="Arial"/>
        <family val="2"/>
      </rPr>
      <t xml:space="preserve"> France (incluant Saint-Martin et Saint-Barthélemy), y compris le SSA.
</t>
    </r>
    <r>
      <rPr>
        <b/>
        <sz val="8"/>
        <rFont val="Arial"/>
        <family val="2"/>
      </rPr>
      <t xml:space="preserve">Source &gt; </t>
    </r>
    <r>
      <rPr>
        <sz val="8"/>
        <rFont val="Arial"/>
        <family val="2"/>
      </rPr>
      <t>DREES, SAE 2023, traitements DREES.</t>
    </r>
  </si>
  <si>
    <r>
      <t>Durée moyenne de séjour</t>
    </r>
    <r>
      <rPr>
        <vertAlign val="superscript"/>
        <sz val="8"/>
        <color theme="1"/>
        <rFont val="Arial"/>
        <family val="2"/>
      </rPr>
      <t>2</t>
    </r>
  </si>
  <si>
    <t>Tableau complémentaire B. Nombre de maternités, de lits d'obstétrique et d'accouchements en 1975, 2013 et 2023</t>
  </si>
  <si>
    <t>Nombre de lits d'obstétrique</t>
  </si>
  <si>
    <r>
      <t xml:space="preserve">1. En 1975,  le nombre d'accouchements a été estimé en divisant le nombre de naissances vivantes par le ratio accouchements/naissances vivantes de 1996.                                                                                                                                          2. La refonte de la SAE à l'occasion de la SAE 2013 est susceptible d'affecter le nombre de journées (et la durée moyenne de séjours) entre la SAE 2013 et les années antérieures, ce qui peut notamment expliquer l'évolution entre ces statistiques pour l'année 2012 diffusées dans l'édition 2024 du </t>
    </r>
    <r>
      <rPr>
        <i/>
        <sz val="8"/>
        <color theme="1"/>
        <rFont val="Arial"/>
        <family val="2"/>
      </rPr>
      <t>Panorama</t>
    </r>
    <r>
      <rPr>
        <sz val="8"/>
        <color theme="1"/>
        <rFont val="Arial"/>
        <family val="2"/>
      </rPr>
      <t>, et ces statistiques pour l'année 2013 diffusées dans ce</t>
    </r>
    <r>
      <rPr>
        <i/>
        <sz val="8"/>
        <color theme="1"/>
        <rFont val="Arial"/>
        <family val="2"/>
      </rPr>
      <t xml:space="preserve"> Panorama</t>
    </r>
    <r>
      <rPr>
        <sz val="8"/>
        <color theme="1"/>
        <rFont val="Arial"/>
        <family val="2"/>
      </rPr>
      <t xml:space="preserve">.
</t>
    </r>
    <r>
      <rPr>
        <b/>
        <sz val="8"/>
        <color theme="1"/>
        <rFont val="Arial"/>
        <family val="2"/>
      </rPr>
      <t xml:space="preserve">Champ &gt; </t>
    </r>
    <r>
      <rPr>
        <sz val="8"/>
        <color theme="1"/>
        <rFont val="Arial"/>
        <family val="2"/>
      </rPr>
      <t xml:space="preserve">France métropolitaine, non compris le SSA.
</t>
    </r>
    <r>
      <rPr>
        <b/>
        <sz val="8"/>
        <color theme="1"/>
        <rFont val="Arial"/>
        <family val="2"/>
      </rPr>
      <t>Sources &gt;</t>
    </r>
    <r>
      <rPr>
        <sz val="8"/>
        <color theme="1"/>
        <rFont val="Arial"/>
        <family val="2"/>
      </rPr>
      <t xml:space="preserve"> DREES, H80 ; SAE 2013 et 2023, traitements DREES.</t>
    </r>
  </si>
  <si>
    <r>
      <rPr>
        <b/>
        <sz val="8"/>
        <rFont val="Arial"/>
        <family val="2"/>
      </rPr>
      <t>Champ &gt;</t>
    </r>
    <r>
      <rPr>
        <sz val="8"/>
        <rFont val="Arial"/>
        <family val="2"/>
      </rPr>
      <t xml:space="preserve"> France métropolitaine, non compris le SSA, France (incluant Saint-Martin et Saint-Barthélemy), y compris le SSA.</t>
    </r>
    <r>
      <rPr>
        <b/>
        <sz val="8"/>
        <rFont val="Arial"/>
        <family val="2"/>
      </rPr>
      <t xml:space="preserve">
Source</t>
    </r>
    <r>
      <rPr>
        <sz val="8"/>
        <rFont val="Arial"/>
        <family val="2"/>
      </rPr>
      <t xml:space="preserve"> &gt; DREES, SAE 2023, traitements DREES.</t>
    </r>
  </si>
  <si>
    <r>
      <rPr>
        <b/>
        <sz val="8"/>
        <rFont val="Arial"/>
        <family val="2"/>
      </rPr>
      <t>Champ &gt;</t>
    </r>
    <r>
      <rPr>
        <sz val="8"/>
        <rFont val="Arial"/>
        <family val="2"/>
      </rPr>
      <t xml:space="preserve"> France (incluant Saint-Martin et Saint-Barthélemy), y compris le SSA. France métropolitaine, non compris le SSA.</t>
    </r>
    <r>
      <rPr>
        <b/>
        <sz val="8"/>
        <rFont val="Arial"/>
        <family val="2"/>
      </rPr>
      <t xml:space="preserve">
Source</t>
    </r>
    <r>
      <rPr>
        <sz val="8"/>
        <rFont val="Arial"/>
        <family val="2"/>
      </rPr>
      <t xml:space="preserve"> &gt; DREES, SAE 2013, traitements DREES.</t>
    </r>
  </si>
  <si>
    <t>Nombre de maternités au 31 décembre</t>
  </si>
  <si>
    <t>Tableau complémentaire F -  Nombre d'accouchements selon le statut juridique en 2013 et en 2023</t>
  </si>
  <si>
    <r>
      <rPr>
        <b/>
        <sz val="8"/>
        <rFont val="Arial"/>
        <family val="2"/>
      </rPr>
      <t>Champ</t>
    </r>
    <r>
      <rPr>
        <sz val="8"/>
        <rFont val="Arial"/>
        <family val="2"/>
      </rPr>
      <t xml:space="preserve"> &gt; France (incluant Saint-Martin et Saint-Barthélemy), y compris le SSA. France métropolitaine, non compris le SSA. 
</t>
    </r>
    <r>
      <rPr>
        <b/>
        <sz val="8"/>
        <rFont val="Arial"/>
        <family val="2"/>
      </rPr>
      <t>Sources &gt;</t>
    </r>
    <r>
      <rPr>
        <sz val="8"/>
        <rFont val="Arial"/>
        <family val="2"/>
      </rPr>
      <t xml:space="preserve"> DREES, SAE 2013 et 2023, traitements DREES.</t>
    </r>
  </si>
  <si>
    <r>
      <rPr>
        <b/>
        <sz val="8"/>
        <rFont val="Arial"/>
        <family val="2"/>
      </rPr>
      <t>Champ &gt;</t>
    </r>
    <r>
      <rPr>
        <sz val="8"/>
        <rFont val="Arial"/>
        <family val="2"/>
      </rPr>
      <t xml:space="preserve"> France métropolitaine hors SSA ; France (incluant Saint-Martin et Saint-Barthélemy), y compris le SSA à partir de 2010.
</t>
    </r>
    <r>
      <rPr>
        <b/>
        <sz val="8"/>
        <rFont val="Arial"/>
        <family val="2"/>
      </rPr>
      <t xml:space="preserve">Sources &gt; </t>
    </r>
    <r>
      <rPr>
        <sz val="8"/>
        <rFont val="Arial"/>
        <family val="2"/>
      </rPr>
      <t>Insee, état civil ; DREES, H74 et statistique des établissements hospitaliers privés pour 1975, EHP et H80 pour 1985, SAE 1996, 2002, 2005 à 2023, traitements DREES.</t>
    </r>
  </si>
  <si>
    <r>
      <rPr>
        <b/>
        <sz val="8"/>
        <color rgb="FF000000"/>
        <rFont val="Arial"/>
        <family val="2"/>
      </rPr>
      <t xml:space="preserve">Champ &gt; </t>
    </r>
    <r>
      <rPr>
        <sz val="8"/>
        <color rgb="FF000000"/>
        <rFont val="Arial"/>
        <family val="2"/>
      </rPr>
      <t xml:space="preserve">France métropolitaine, hors SSA.
</t>
    </r>
    <r>
      <rPr>
        <b/>
        <sz val="8"/>
        <color rgb="FF000000"/>
        <rFont val="Arial"/>
        <family val="2"/>
      </rPr>
      <t xml:space="preserve">Sources &gt; </t>
    </r>
    <r>
      <rPr>
        <sz val="8"/>
        <color rgb="FF000000"/>
        <rFont val="Arial"/>
        <family val="2"/>
      </rPr>
      <t>DREES, SAE 1996, 2013 et 2023, traitements DREES.</t>
    </r>
  </si>
  <si>
    <r>
      <rPr>
        <b/>
        <sz val="8"/>
        <color theme="1"/>
        <rFont val="Arial"/>
        <family val="2"/>
      </rPr>
      <t>Note &gt;</t>
    </r>
    <r>
      <rPr>
        <sz val="8"/>
        <color theme="1"/>
        <rFont val="Arial"/>
        <family val="2"/>
      </rPr>
      <t xml:space="preserve"> En 1996, les définitions de niveaux existaient déjà, sans être réglementaires (Ruffié, </t>
    </r>
    <r>
      <rPr>
        <i/>
        <sz val="8"/>
        <color theme="1"/>
        <rFont val="Arial"/>
        <family val="2"/>
      </rPr>
      <t>et al</t>
    </r>
    <r>
      <rPr>
        <sz val="8"/>
        <color theme="1"/>
        <rFont val="Arial"/>
        <family val="2"/>
      </rPr>
      <t xml:space="preserve">., 1998).
</t>
    </r>
    <r>
      <rPr>
        <b/>
        <sz val="8"/>
        <color theme="1"/>
        <rFont val="Arial"/>
        <family val="2"/>
      </rPr>
      <t>Champ &gt;</t>
    </r>
    <r>
      <rPr>
        <sz val="8"/>
        <color theme="1"/>
        <rFont val="Arial"/>
        <family val="2"/>
      </rPr>
      <t xml:space="preserve"> France métropolitaine, hors SSA.
</t>
    </r>
    <r>
      <rPr>
        <b/>
        <sz val="8"/>
        <color theme="1"/>
        <rFont val="Arial"/>
        <family val="2"/>
      </rPr>
      <t xml:space="preserve">Sources &gt; </t>
    </r>
    <r>
      <rPr>
        <sz val="8"/>
        <color theme="1"/>
        <rFont val="Arial"/>
        <family val="2"/>
      </rPr>
      <t>DREES, SAE 1996, 2013 et 2023, traitements DREES.</t>
    </r>
  </si>
  <si>
    <t>Nombre de maternités de France métropolitaine, 
non compris le SSA, 
au 31 décembre 
(échelle de gauche)</t>
  </si>
  <si>
    <t>Nombre de maternités de France, y compris le SSA, 
au 31 décembre 
(échelle de gauche)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</si>
</sst>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 &quot;"/>
    <numFmt numFmtId="165" formatCode="#,##0.0"/>
    <numFmt numFmtId="166" formatCode="0&quot; &quot;%"/>
    <numFmt numFmtId="167" formatCode="0.0%"/>
    <numFmt numFmtId="168" formatCode="0.0"/>
  </numFmts>
  <fonts count="29" x14ac:knownFonts="1">
    <font>
      <sz val="11"/>
      <color theme="1"/>
      <name val="Aptos Narrow"/>
      <family val="2"/>
      <scheme val="minor"/>
    </font>
    <font>
      <sz val="11"/>
      <color theme="1"/>
      <name val="Aptos Narrow"/>
      <family val="2"/>
      <scheme val="minor"/>
    </font>
    <font>
      <sz val="10"/>
      <name val="Arial"/>
      <family val="2"/>
    </font>
    <font>
      <sz val="8"/>
      <name val="Arial"/>
      <family val="2"/>
    </font>
    <font>
      <b/>
      <sz val="8"/>
      <name val="Marianne"/>
      <family val="3"/>
    </font>
    <font>
      <sz val="8"/>
      <name val="Marianne"/>
      <family val="3"/>
    </font>
    <font>
      <sz val="8"/>
      <color theme="1"/>
      <name val="Marianne"/>
      <family val="3"/>
    </font>
    <font>
      <sz val="10"/>
      <color indexed="8"/>
      <name val="Arial"/>
      <family val="2"/>
    </font>
    <font>
      <sz val="8"/>
      <color rgb="FFFF0000"/>
      <name val="Arial"/>
      <family val="2"/>
    </font>
    <font>
      <b/>
      <sz val="8"/>
      <name val="Arial"/>
      <family val="2"/>
    </font>
    <font>
      <sz val="8"/>
      <color rgb="FF0000FF"/>
      <name val="Arial"/>
      <family val="2"/>
    </font>
    <font>
      <b/>
      <sz val="8"/>
      <color theme="1"/>
      <name val="Marianne"/>
      <family val="3"/>
    </font>
    <font>
      <sz val="8"/>
      <color rgb="FFFF0000"/>
      <name val="Marianne"/>
      <family val="3"/>
    </font>
    <font>
      <b/>
      <sz val="8"/>
      <color rgb="FFFF0000"/>
      <name val="Marianne"/>
      <family val="3"/>
    </font>
    <font>
      <sz val="8"/>
      <color rgb="FF0070C0"/>
      <name val="Marianne"/>
      <family val="3"/>
    </font>
    <font>
      <sz val="8"/>
      <color theme="1"/>
      <name val="Arial"/>
      <family val="2"/>
    </font>
    <font>
      <b/>
      <sz val="8"/>
      <color rgb="FFFF0000"/>
      <name val="Arial"/>
      <family val="2"/>
    </font>
    <font>
      <b/>
      <sz val="8"/>
      <color theme="1"/>
      <name val="Marianne"/>
      <family val="3"/>
    </font>
    <font>
      <sz val="10"/>
      <color rgb="FF272726"/>
      <name val="Arial"/>
      <family val="2"/>
    </font>
    <font>
      <sz val="9"/>
      <color theme="1"/>
      <name val="Marianne"/>
      <family val="3"/>
    </font>
    <font>
      <sz val="9"/>
      <color theme="1"/>
      <name val="Aptos Narrow"/>
      <family val="2"/>
      <scheme val="minor"/>
    </font>
    <font>
      <sz val="8"/>
      <name val="Marianne"/>
      <family val="3"/>
    </font>
    <font>
      <sz val="11"/>
      <color theme="1"/>
      <name val="Arial"/>
      <family val="2"/>
    </font>
    <font>
      <b/>
      <sz val="8"/>
      <color theme="1"/>
      <name val="Arial"/>
      <family val="2"/>
    </font>
    <font>
      <i/>
      <sz val="8"/>
      <color theme="1"/>
      <name val="Arial"/>
      <family val="2"/>
    </font>
    <font>
      <sz val="8"/>
      <color indexed="8"/>
      <name val="Arial"/>
      <family val="2"/>
    </font>
    <font>
      <vertAlign val="superscript"/>
      <sz val="8"/>
      <color theme="1"/>
      <name val="Arial"/>
      <family val="2"/>
    </font>
    <font>
      <sz val="8"/>
      <color rgb="FF000000"/>
      <name val="Arial"/>
      <family val="2"/>
    </font>
    <font>
      <b/>
      <sz val="8"/>
      <color rgb="FF000000"/>
      <name val="Arial"/>
      <family val="2"/>
    </font>
  </fonts>
  <fills count="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FF00"/>
        <bgColor indexed="64"/>
      </patternFill>
    </fill>
  </fills>
  <borders count="18">
    <border>
      <left/>
      <right/>
      <top/>
      <bottom/>
      <diagonal/>
    </border>
    <border>
      <left style="hair">
        <color auto="1"/>
      </left>
      <right style="hair">
        <color auto="1"/>
      </right>
      <top style="hair">
        <color auto="1"/>
      </top>
      <bottom style="hair">
        <color auto="1"/>
      </bottom>
      <diagonal/>
    </border>
    <border>
      <left/>
      <right/>
      <top/>
      <bottom style="thin">
        <color indexed="64"/>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auto="1"/>
      </right>
      <top style="hair">
        <color auto="1"/>
      </top>
      <bottom style="hair">
        <color auto="1"/>
      </bottom>
      <diagonal/>
    </border>
    <border>
      <left/>
      <right/>
      <top style="thin">
        <color indexed="64"/>
      </top>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style="hair">
        <color auto="1"/>
      </right>
      <top/>
      <bottom/>
      <diagonal/>
    </border>
    <border>
      <left style="hair">
        <color auto="1"/>
      </left>
      <right/>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right/>
      <top/>
      <bottom style="hair">
        <color auto="1"/>
      </bottom>
      <diagonal/>
    </border>
    <border>
      <left/>
      <right style="hair">
        <color auto="1"/>
      </right>
      <top/>
      <bottom/>
      <diagonal/>
    </border>
    <border>
      <left/>
      <right/>
      <top style="hair">
        <color auto="1"/>
      </top>
      <bottom/>
      <diagonal/>
    </border>
  </borders>
  <cellStyleXfs count="5">
    <xf numFmtId="0" fontId="0" fillId="0" borderId="0"/>
    <xf numFmtId="9" fontId="1" fillId="0" borderId="0" applyFont="0" applyFill="0" applyBorder="0" applyAlignment="0" applyProtection="0"/>
    <xf numFmtId="0" fontId="2" fillId="0" borderId="0"/>
    <xf numFmtId="0" fontId="2" fillId="0" borderId="0"/>
    <xf numFmtId="9" fontId="2" fillId="0" borderId="0" applyFont="0" applyFill="0" applyBorder="0" applyAlignment="0" applyProtection="0"/>
  </cellStyleXfs>
  <cellXfs count="318">
    <xf numFmtId="0" fontId="0" fillId="0" borderId="0" xfId="0"/>
    <xf numFmtId="0" fontId="3" fillId="2" borderId="0" xfId="2" applyFont="1" applyFill="1"/>
    <xf numFmtId="0" fontId="4" fillId="2" borderId="0" xfId="2" applyFont="1" applyFill="1"/>
    <xf numFmtId="0" fontId="4" fillId="2" borderId="1" xfId="2" applyFont="1" applyFill="1" applyBorder="1" applyAlignment="1">
      <alignment horizontal="center" vertical="center" wrapText="1"/>
    </xf>
    <xf numFmtId="0" fontId="3" fillId="0" borderId="0" xfId="2" applyFont="1"/>
    <xf numFmtId="3" fontId="3" fillId="0" borderId="0" xfId="2" applyNumberFormat="1" applyFont="1" applyAlignment="1">
      <alignment horizontal="center" vertical="center"/>
    </xf>
    <xf numFmtId="3" fontId="3" fillId="3" borderId="0" xfId="2" applyNumberFormat="1" applyFont="1" applyFill="1" applyAlignment="1">
      <alignment horizontal="center" vertical="center"/>
    </xf>
    <xf numFmtId="3" fontId="0" fillId="0" borderId="0" xfId="0" applyNumberFormat="1"/>
    <xf numFmtId="3" fontId="7" fillId="0" borderId="0" xfId="0" applyNumberFormat="1" applyFont="1" applyAlignment="1">
      <alignment horizontal="right" vertical="center"/>
    </xf>
    <xf numFmtId="49" fontId="8" fillId="2" borderId="0" xfId="2" applyNumberFormat="1" applyFont="1" applyFill="1" applyAlignment="1">
      <alignment horizontal="left"/>
    </xf>
    <xf numFmtId="164" fontId="3" fillId="2" borderId="0" xfId="2" applyNumberFormat="1" applyFont="1" applyFill="1"/>
    <xf numFmtId="0" fontId="3" fillId="0" borderId="0" xfId="3" applyFont="1" applyAlignment="1">
      <alignment vertical="center"/>
    </xf>
    <xf numFmtId="0" fontId="9" fillId="0" borderId="0" xfId="3" applyFont="1" applyAlignment="1">
      <alignment vertical="center"/>
    </xf>
    <xf numFmtId="49" fontId="3" fillId="2" borderId="0" xfId="2" applyNumberFormat="1" applyFont="1" applyFill="1" applyAlignment="1">
      <alignment horizontal="left"/>
    </xf>
    <xf numFmtId="49" fontId="3" fillId="2" borderId="0" xfId="2" applyNumberFormat="1" applyFont="1" applyFill="1" applyAlignment="1">
      <alignment horizontal="left" vertical="center"/>
    </xf>
    <xf numFmtId="0" fontId="3" fillId="0" borderId="0" xfId="3" applyFont="1" applyAlignment="1">
      <alignment horizontal="center" vertical="center"/>
    </xf>
    <xf numFmtId="3" fontId="3" fillId="0" borderId="0" xfId="3" applyNumberFormat="1" applyFont="1" applyAlignment="1">
      <alignment horizontal="center" vertical="center"/>
    </xf>
    <xf numFmtId="3" fontId="9" fillId="0" borderId="0" xfId="3" applyNumberFormat="1" applyFont="1" applyAlignment="1">
      <alignment horizontal="center" vertical="center"/>
    </xf>
    <xf numFmtId="166" fontId="3" fillId="0" borderId="0" xfId="3" applyNumberFormat="1" applyFont="1" applyAlignment="1">
      <alignment horizontal="center" vertical="center"/>
    </xf>
    <xf numFmtId="166" fontId="9" fillId="0" borderId="0" xfId="3" applyNumberFormat="1" applyFont="1" applyAlignment="1">
      <alignment horizontal="center" vertical="center"/>
    </xf>
    <xf numFmtId="0" fontId="9" fillId="0" borderId="0" xfId="3" applyFont="1" applyAlignment="1">
      <alignment horizontal="left" vertical="center"/>
    </xf>
    <xf numFmtId="9" fontId="3" fillId="0" borderId="0" xfId="3" applyNumberFormat="1" applyFont="1" applyAlignment="1">
      <alignment horizontal="center" vertical="center"/>
    </xf>
    <xf numFmtId="9" fontId="9" fillId="0" borderId="0" xfId="3" applyNumberFormat="1" applyFont="1" applyAlignment="1">
      <alignment horizontal="center" vertical="center"/>
    </xf>
    <xf numFmtId="0" fontId="9" fillId="2" borderId="0" xfId="2" applyFont="1" applyFill="1"/>
    <xf numFmtId="0" fontId="9" fillId="2" borderId="0" xfId="2" applyFont="1" applyFill="1" applyAlignment="1">
      <alignment vertical="center" wrapText="1"/>
    </xf>
    <xf numFmtId="0" fontId="3" fillId="2" borderId="0" xfId="2" applyFont="1" applyFill="1" applyAlignment="1">
      <alignment horizontal="center" vertical="center"/>
    </xf>
    <xf numFmtId="9" fontId="3" fillId="2" borderId="0" xfId="2" applyNumberFormat="1" applyFont="1" applyFill="1" applyAlignment="1">
      <alignment horizontal="center"/>
    </xf>
    <xf numFmtId="9" fontId="3" fillId="2" borderId="0" xfId="4" applyFont="1" applyFill="1" applyBorder="1"/>
    <xf numFmtId="167" fontId="3" fillId="2" borderId="0" xfId="4" applyNumberFormat="1" applyFont="1" applyFill="1" applyBorder="1"/>
    <xf numFmtId="9" fontId="3" fillId="2" borderId="0" xfId="2" applyNumberFormat="1" applyFont="1" applyFill="1"/>
    <xf numFmtId="9" fontId="10" fillId="2" borderId="0" xfId="1" applyFont="1" applyFill="1"/>
    <xf numFmtId="0" fontId="4" fillId="3" borderId="0" xfId="3" applyFont="1" applyFill="1" applyAlignment="1">
      <alignment vertical="center"/>
    </xf>
    <xf numFmtId="0" fontId="5" fillId="3" borderId="0" xfId="3" applyFont="1" applyFill="1" applyAlignment="1">
      <alignment vertical="center"/>
    </xf>
    <xf numFmtId="0" fontId="11" fillId="3" borderId="7" xfId="3" applyFont="1" applyFill="1" applyBorder="1" applyAlignment="1">
      <alignment horizontal="center" vertical="center"/>
    </xf>
    <xf numFmtId="9" fontId="5" fillId="3" borderId="0" xfId="1" applyFont="1" applyFill="1" applyAlignment="1">
      <alignment vertical="center"/>
    </xf>
    <xf numFmtId="3" fontId="6" fillId="3" borderId="0" xfId="3" applyNumberFormat="1" applyFont="1" applyFill="1" applyAlignment="1">
      <alignment horizontal="center" vertical="center"/>
    </xf>
    <xf numFmtId="3" fontId="11" fillId="3" borderId="0" xfId="3" applyNumberFormat="1" applyFont="1" applyFill="1" applyAlignment="1">
      <alignment horizontal="center" vertical="center"/>
    </xf>
    <xf numFmtId="3" fontId="6" fillId="0" borderId="0" xfId="3" applyNumberFormat="1" applyFont="1" applyAlignment="1">
      <alignment horizontal="center" vertical="center"/>
    </xf>
    <xf numFmtId="3" fontId="11" fillId="0" borderId="0" xfId="3" applyNumberFormat="1" applyFont="1" applyAlignment="1">
      <alignment horizontal="center" vertical="center"/>
    </xf>
    <xf numFmtId="3" fontId="5" fillId="3" borderId="0" xfId="3" applyNumberFormat="1" applyFont="1" applyFill="1" applyAlignment="1">
      <alignment vertical="center"/>
    </xf>
    <xf numFmtId="3" fontId="11" fillId="3" borderId="0" xfId="3" applyNumberFormat="1" applyFont="1" applyFill="1" applyAlignment="1">
      <alignment horizontal="right" vertical="center" indent="2"/>
    </xf>
    <xf numFmtId="9" fontId="5" fillId="3" borderId="0" xfId="1" applyFont="1" applyFill="1" applyBorder="1" applyAlignment="1">
      <alignment vertical="center"/>
    </xf>
    <xf numFmtId="3" fontId="6" fillId="3" borderId="0" xfId="3" applyNumberFormat="1" applyFont="1" applyFill="1" applyAlignment="1">
      <alignment horizontal="right" vertical="center" indent="5"/>
    </xf>
    <xf numFmtId="3" fontId="11" fillId="3" borderId="0" xfId="3" applyNumberFormat="1" applyFont="1" applyFill="1" applyAlignment="1">
      <alignment horizontal="right" vertical="center" indent="5"/>
    </xf>
    <xf numFmtId="3" fontId="6" fillId="3" borderId="0" xfId="3" applyNumberFormat="1" applyFont="1" applyFill="1" applyAlignment="1">
      <alignment horizontal="right" vertical="center" indent="3"/>
    </xf>
    <xf numFmtId="0" fontId="6" fillId="0" borderId="0" xfId="0" applyFont="1" applyAlignment="1">
      <alignment horizontal="right" indent="3"/>
    </xf>
    <xf numFmtId="3" fontId="6" fillId="0" borderId="0" xfId="0" applyNumberFormat="1" applyFont="1" applyAlignment="1">
      <alignment horizontal="right" indent="3"/>
    </xf>
    <xf numFmtId="1" fontId="6" fillId="0" borderId="0" xfId="0" applyNumberFormat="1" applyFont="1"/>
    <xf numFmtId="3" fontId="6" fillId="0" borderId="0" xfId="0" applyNumberFormat="1" applyFont="1"/>
    <xf numFmtId="3" fontId="11" fillId="0" borderId="0" xfId="3" applyNumberFormat="1" applyFont="1" applyAlignment="1">
      <alignment horizontal="right" vertical="center" indent="2"/>
    </xf>
    <xf numFmtId="0" fontId="12" fillId="3" borderId="0" xfId="3" applyFont="1" applyFill="1" applyAlignment="1">
      <alignment vertical="center"/>
    </xf>
    <xf numFmtId="0" fontId="13" fillId="3" borderId="0" xfId="3" applyFont="1" applyFill="1" applyAlignment="1">
      <alignment vertical="center"/>
    </xf>
    <xf numFmtId="9" fontId="5" fillId="3" borderId="0" xfId="3" applyNumberFormat="1" applyFont="1" applyFill="1" applyAlignment="1">
      <alignment vertical="center"/>
    </xf>
    <xf numFmtId="0" fontId="4" fillId="3" borderId="0" xfId="3" applyFont="1" applyFill="1" applyAlignment="1">
      <alignment horizontal="center" vertical="center"/>
    </xf>
    <xf numFmtId="0" fontId="6" fillId="0" borderId="0" xfId="0" applyFont="1"/>
    <xf numFmtId="0" fontId="5" fillId="3" borderId="0" xfId="3" applyFont="1" applyFill="1" applyAlignment="1">
      <alignment horizontal="right" vertical="center" indent="2"/>
    </xf>
    <xf numFmtId="3" fontId="5" fillId="3" borderId="0" xfId="3" applyNumberFormat="1" applyFont="1" applyFill="1" applyAlignment="1">
      <alignment horizontal="right" vertical="center" indent="3"/>
    </xf>
    <xf numFmtId="3" fontId="4" fillId="3" borderId="0" xfId="3" applyNumberFormat="1" applyFont="1" applyFill="1" applyAlignment="1">
      <alignment horizontal="right" vertical="center" indent="2"/>
    </xf>
    <xf numFmtId="0" fontId="5" fillId="0" borderId="0" xfId="0" applyFont="1" applyAlignment="1">
      <alignment horizontal="right" indent="3"/>
    </xf>
    <xf numFmtId="3" fontId="5" fillId="0" borderId="0" xfId="3" applyNumberFormat="1" applyFont="1" applyAlignment="1">
      <alignment horizontal="right" vertical="center" indent="3"/>
    </xf>
    <xf numFmtId="3" fontId="4" fillId="0" borderId="0" xfId="3" applyNumberFormat="1" applyFont="1" applyAlignment="1">
      <alignment horizontal="right" vertical="center" indent="2"/>
    </xf>
    <xf numFmtId="1" fontId="5" fillId="3" borderId="0" xfId="3" applyNumberFormat="1" applyFont="1" applyFill="1" applyAlignment="1">
      <alignment vertical="center"/>
    </xf>
    <xf numFmtId="1" fontId="5" fillId="3" borderId="0" xfId="1" applyNumberFormat="1" applyFont="1" applyFill="1" applyBorder="1" applyAlignment="1">
      <alignment horizontal="right" vertical="center" indent="3"/>
    </xf>
    <xf numFmtId="1" fontId="5" fillId="3" borderId="0" xfId="1" applyNumberFormat="1" applyFont="1" applyFill="1" applyBorder="1" applyAlignment="1">
      <alignment horizontal="right" vertical="center" indent="2"/>
    </xf>
    <xf numFmtId="1" fontId="5" fillId="3" borderId="0" xfId="3" applyNumberFormat="1" applyFont="1" applyFill="1" applyAlignment="1">
      <alignment horizontal="right" vertical="center" indent="3"/>
    </xf>
    <xf numFmtId="1" fontId="12" fillId="3" borderId="0" xfId="3" applyNumberFormat="1" applyFont="1" applyFill="1" applyAlignment="1">
      <alignment horizontal="center" vertical="center"/>
    </xf>
    <xf numFmtId="0" fontId="14" fillId="3" borderId="0" xfId="3" applyFont="1" applyFill="1" applyAlignment="1">
      <alignment horizontal="center" vertical="center"/>
    </xf>
    <xf numFmtId="0" fontId="3" fillId="3" borderId="0" xfId="2" applyFont="1" applyFill="1"/>
    <xf numFmtId="1" fontId="15" fillId="0" borderId="0" xfId="0" applyNumberFormat="1" applyFont="1" applyAlignment="1">
      <alignment horizontal="right" indent="4"/>
    </xf>
    <xf numFmtId="0" fontId="16" fillId="0" borderId="0" xfId="2" applyFont="1"/>
    <xf numFmtId="0" fontId="18" fillId="0" borderId="0" xfId="0" applyFont="1"/>
    <xf numFmtId="0" fontId="11" fillId="0" borderId="0" xfId="0" applyFont="1" applyAlignment="1">
      <alignment vertical="top"/>
    </xf>
    <xf numFmtId="0" fontId="11" fillId="0" borderId="0" xfId="0" applyFont="1" applyAlignment="1">
      <alignment horizontal="center" vertical="center"/>
    </xf>
    <xf numFmtId="0" fontId="11" fillId="3" borderId="10" xfId="3" applyFont="1" applyFill="1" applyBorder="1" applyAlignment="1">
      <alignment horizontal="center" vertical="center"/>
    </xf>
    <xf numFmtId="0" fontId="6" fillId="0" borderId="11" xfId="0" applyFont="1" applyBorder="1" applyAlignment="1">
      <alignment horizontal="right" indent="4"/>
    </xf>
    <xf numFmtId="0" fontId="11" fillId="0" borderId="11" xfId="0" applyFont="1" applyBorder="1" applyAlignment="1">
      <alignment horizontal="right" indent="4"/>
    </xf>
    <xf numFmtId="0" fontId="11" fillId="0" borderId="0" xfId="0" applyFont="1" applyAlignment="1">
      <alignment horizontal="right" indent="4"/>
    </xf>
    <xf numFmtId="0" fontId="11" fillId="3" borderId="7" xfId="3" applyFont="1" applyFill="1" applyBorder="1" applyAlignment="1">
      <alignment horizontal="right" vertical="center" indent="4"/>
    </xf>
    <xf numFmtId="0" fontId="11" fillId="0" borderId="7" xfId="0" applyFont="1" applyBorder="1" applyAlignment="1">
      <alignment horizontal="right" vertical="center" indent="4"/>
    </xf>
    <xf numFmtId="0" fontId="11" fillId="0" borderId="0" xfId="0" applyFont="1" applyAlignment="1">
      <alignment horizontal="right" vertical="center" indent="4"/>
    </xf>
    <xf numFmtId="3" fontId="6" fillId="3" borderId="13" xfId="3" applyNumberFormat="1" applyFont="1" applyFill="1" applyBorder="1" applyAlignment="1">
      <alignment horizontal="right" indent="4"/>
    </xf>
    <xf numFmtId="3" fontId="11" fillId="3" borderId="13" xfId="3" applyNumberFormat="1" applyFont="1" applyFill="1" applyBorder="1" applyAlignment="1">
      <alignment horizontal="right" indent="4"/>
    </xf>
    <xf numFmtId="3" fontId="11" fillId="3" borderId="0" xfId="3" applyNumberFormat="1" applyFont="1" applyFill="1" applyAlignment="1">
      <alignment horizontal="right" indent="4"/>
    </xf>
    <xf numFmtId="0" fontId="5" fillId="3" borderId="0" xfId="3" applyFont="1" applyFill="1" applyAlignment="1">
      <alignment horizontal="left" vertical="top"/>
    </xf>
    <xf numFmtId="0" fontId="17" fillId="0" borderId="0" xfId="0" applyFont="1" applyAlignment="1">
      <alignment vertical="top"/>
    </xf>
    <xf numFmtId="0" fontId="19" fillId="0" borderId="0" xfId="0" applyFont="1"/>
    <xf numFmtId="0" fontId="20" fillId="0" borderId="0" xfId="0" applyFont="1"/>
    <xf numFmtId="3" fontId="20" fillId="0" borderId="0" xfId="0" applyNumberFormat="1" applyFont="1"/>
    <xf numFmtId="0" fontId="6" fillId="0" borderId="0" xfId="0" applyFont="1" applyAlignment="1">
      <alignment horizontal="center"/>
    </xf>
    <xf numFmtId="0" fontId="6" fillId="0" borderId="0" xfId="0" applyFont="1" applyAlignment="1">
      <alignment horizontal="center" vertical="center"/>
    </xf>
    <xf numFmtId="0" fontId="11" fillId="3" borderId="0" xfId="3" applyFont="1" applyFill="1" applyAlignment="1">
      <alignment horizontal="center" vertical="center"/>
    </xf>
    <xf numFmtId="0" fontId="11" fillId="3" borderId="0" xfId="3" applyFont="1" applyFill="1" applyAlignment="1">
      <alignment horizontal="left" vertical="center"/>
    </xf>
    <xf numFmtId="0" fontId="11" fillId="0" borderId="0" xfId="0" applyFont="1" applyAlignment="1">
      <alignment horizontal="left" vertical="center" wrapText="1"/>
    </xf>
    <xf numFmtId="0" fontId="6" fillId="0" borderId="0" xfId="0" applyFont="1" applyAlignment="1">
      <alignment horizontal="right" indent="4"/>
    </xf>
    <xf numFmtId="9" fontId="0" fillId="0" borderId="0" xfId="1" applyFont="1" applyBorder="1"/>
    <xf numFmtId="3" fontId="6" fillId="3" borderId="0" xfId="3" applyNumberFormat="1" applyFont="1" applyFill="1" applyAlignment="1">
      <alignment horizontal="right" indent="4"/>
    </xf>
    <xf numFmtId="0" fontId="11" fillId="3" borderId="0" xfId="3" applyFont="1" applyFill="1" applyAlignment="1">
      <alignment horizontal="right" vertical="center" indent="4"/>
    </xf>
    <xf numFmtId="0" fontId="11" fillId="0" borderId="0" xfId="0" applyFont="1" applyAlignment="1">
      <alignment horizontal="center" vertical="center" wrapText="1"/>
    </xf>
    <xf numFmtId="0" fontId="17" fillId="0" borderId="0" xfId="0" applyFont="1" applyAlignment="1">
      <alignment horizontal="left" vertical="top" wrapText="1"/>
    </xf>
    <xf numFmtId="3" fontId="6" fillId="0" borderId="0" xfId="0" applyNumberFormat="1" applyFont="1" applyAlignment="1">
      <alignment horizontal="center"/>
    </xf>
    <xf numFmtId="0" fontId="17" fillId="0" borderId="0" xfId="0" applyFont="1"/>
    <xf numFmtId="3" fontId="17" fillId="0" borderId="0" xfId="0" applyNumberFormat="1" applyFont="1" applyAlignment="1">
      <alignment horizontal="center"/>
    </xf>
    <xf numFmtId="0" fontId="21" fillId="3" borderId="0" xfId="3" applyFont="1" applyFill="1" applyAlignment="1">
      <alignment vertical="center"/>
    </xf>
    <xf numFmtId="1" fontId="0" fillId="0" borderId="0" xfId="0" applyNumberFormat="1"/>
    <xf numFmtId="3" fontId="3" fillId="2" borderId="0" xfId="2" applyNumberFormat="1" applyFont="1" applyFill="1"/>
    <xf numFmtId="164" fontId="5" fillId="2" borderId="0" xfId="2" applyNumberFormat="1" applyFont="1" applyFill="1" applyAlignment="1">
      <alignment horizontal="center"/>
    </xf>
    <xf numFmtId="3" fontId="6" fillId="3" borderId="0" xfId="0" applyNumberFormat="1" applyFont="1" applyFill="1" applyAlignment="1">
      <alignment horizontal="center"/>
    </xf>
    <xf numFmtId="164" fontId="6" fillId="2" borderId="0" xfId="2" applyNumberFormat="1" applyFont="1" applyFill="1" applyAlignment="1">
      <alignment horizontal="center"/>
    </xf>
    <xf numFmtId="0" fontId="11" fillId="0" borderId="7" xfId="0" applyFont="1" applyBorder="1" applyAlignment="1">
      <alignment horizontal="center" vertical="center"/>
    </xf>
    <xf numFmtId="0" fontId="9" fillId="2" borderId="1" xfId="2" applyFont="1" applyFill="1" applyBorder="1" applyAlignment="1">
      <alignment horizontal="center" vertical="center" wrapText="1"/>
    </xf>
    <xf numFmtId="49" fontId="3" fillId="2" borderId="1" xfId="2" applyNumberFormat="1" applyFont="1" applyFill="1" applyBorder="1" applyAlignment="1">
      <alignment horizontal="center"/>
    </xf>
    <xf numFmtId="3" fontId="3" fillId="2" borderId="1" xfId="2" applyNumberFormat="1" applyFont="1" applyFill="1" applyBorder="1" applyAlignment="1">
      <alignment horizontal="center" vertical="center" wrapText="1"/>
    </xf>
    <xf numFmtId="164" fontId="3" fillId="2" borderId="1" xfId="2" applyNumberFormat="1" applyFont="1" applyFill="1" applyBorder="1" applyAlignment="1">
      <alignment horizontal="center"/>
    </xf>
    <xf numFmtId="165" fontId="3" fillId="2" borderId="1" xfId="2" applyNumberFormat="1" applyFont="1" applyFill="1" applyBorder="1"/>
    <xf numFmtId="0" fontId="3" fillId="2" borderId="1" xfId="2" applyFont="1" applyFill="1" applyBorder="1"/>
    <xf numFmtId="0" fontId="3" fillId="0" borderId="1" xfId="2" applyFont="1" applyBorder="1"/>
    <xf numFmtId="165" fontId="3" fillId="0" borderId="1" xfId="2" applyNumberFormat="1" applyFont="1" applyBorder="1"/>
    <xf numFmtId="3" fontId="15" fillId="0" borderId="1" xfId="0" applyNumberFormat="1" applyFont="1" applyBorder="1"/>
    <xf numFmtId="3" fontId="3" fillId="2" borderId="1" xfId="2" applyNumberFormat="1" applyFont="1" applyFill="1" applyBorder="1" applyAlignment="1">
      <alignment horizontal="center" vertical="center"/>
    </xf>
    <xf numFmtId="3" fontId="3" fillId="0" borderId="1" xfId="2" applyNumberFormat="1" applyFont="1" applyBorder="1" applyAlignment="1">
      <alignment horizontal="center" vertical="center" wrapText="1"/>
    </xf>
    <xf numFmtId="164" fontId="3" fillId="0" borderId="1" xfId="2" applyNumberFormat="1" applyFont="1" applyBorder="1" applyAlignment="1">
      <alignment horizontal="center"/>
    </xf>
    <xf numFmtId="3" fontId="15" fillId="0" borderId="1" xfId="2" applyNumberFormat="1" applyFont="1" applyBorder="1" applyAlignment="1">
      <alignment horizontal="center" vertical="center" wrapText="1"/>
    </xf>
    <xf numFmtId="3" fontId="15" fillId="0" borderId="1" xfId="0" applyNumberFormat="1" applyFont="1" applyBorder="1" applyAlignment="1">
      <alignment horizontal="center"/>
    </xf>
    <xf numFmtId="3" fontId="15" fillId="3" borderId="1" xfId="0" applyNumberFormat="1" applyFont="1" applyFill="1" applyBorder="1" applyAlignment="1">
      <alignment horizontal="center"/>
    </xf>
    <xf numFmtId="3" fontId="15" fillId="2" borderId="1" xfId="2" applyNumberFormat="1" applyFont="1" applyFill="1" applyBorder="1" applyAlignment="1">
      <alignment horizontal="center" vertical="center" wrapText="1"/>
    </xf>
    <xf numFmtId="164" fontId="15" fillId="2" borderId="1" xfId="2" applyNumberFormat="1" applyFont="1" applyFill="1" applyBorder="1" applyAlignment="1">
      <alignment horizontal="center"/>
    </xf>
    <xf numFmtId="49" fontId="3" fillId="0" borderId="0" xfId="2" applyNumberFormat="1" applyFont="1" applyAlignment="1">
      <alignment vertical="center"/>
    </xf>
    <xf numFmtId="0" fontId="3" fillId="3" borderId="0" xfId="3" applyFont="1" applyFill="1" applyAlignment="1">
      <alignment vertical="center"/>
    </xf>
    <xf numFmtId="0" fontId="9" fillId="3" borderId="0" xfId="3" applyFont="1" applyFill="1" applyAlignment="1">
      <alignment vertical="center"/>
    </xf>
    <xf numFmtId="0" fontId="23" fillId="3" borderId="0" xfId="3" applyFont="1" applyFill="1" applyAlignment="1">
      <alignment vertical="center"/>
    </xf>
    <xf numFmtId="0" fontId="15" fillId="3" borderId="0" xfId="3" applyFont="1" applyFill="1" applyAlignment="1">
      <alignment vertical="center"/>
    </xf>
    <xf numFmtId="0" fontId="23" fillId="3" borderId="1" xfId="3" applyFont="1" applyFill="1" applyBorder="1" applyAlignment="1">
      <alignment horizontal="center" vertical="center"/>
    </xf>
    <xf numFmtId="0" fontId="23" fillId="3" borderId="7" xfId="3" applyFont="1" applyFill="1" applyBorder="1" applyAlignment="1">
      <alignment horizontal="center" vertical="center"/>
    </xf>
    <xf numFmtId="0" fontId="15" fillId="3" borderId="8" xfId="3" applyFont="1" applyFill="1" applyBorder="1" applyAlignment="1">
      <alignment horizontal="right" vertical="center" indent="2"/>
    </xf>
    <xf numFmtId="3" fontId="15" fillId="3" borderId="8" xfId="3" applyNumberFormat="1" applyFont="1" applyFill="1" applyBorder="1" applyAlignment="1">
      <alignment horizontal="right" vertical="center" indent="5"/>
    </xf>
    <xf numFmtId="0" fontId="15" fillId="3" borderId="10" xfId="3" applyFont="1" applyFill="1" applyBorder="1" applyAlignment="1">
      <alignment horizontal="right" vertical="center" indent="2"/>
    </xf>
    <xf numFmtId="3" fontId="15" fillId="3" borderId="11" xfId="3" applyNumberFormat="1" applyFont="1" applyFill="1" applyBorder="1" applyAlignment="1">
      <alignment horizontal="center" vertical="center"/>
    </xf>
    <xf numFmtId="0" fontId="3" fillId="0" borderId="10" xfId="3" applyFont="1" applyBorder="1" applyAlignment="1">
      <alignment horizontal="right" vertical="center" indent="2"/>
    </xf>
    <xf numFmtId="3" fontId="15" fillId="3" borderId="7" xfId="3" applyNumberFormat="1" applyFont="1" applyFill="1" applyBorder="1" applyAlignment="1">
      <alignment horizontal="right" vertical="center" indent="5"/>
    </xf>
    <xf numFmtId="3" fontId="15" fillId="3" borderId="11" xfId="3" applyNumberFormat="1" applyFont="1" applyFill="1" applyBorder="1" applyAlignment="1">
      <alignment horizontal="right" vertical="center" indent="5"/>
    </xf>
    <xf numFmtId="3" fontId="15" fillId="3" borderId="13" xfId="3" applyNumberFormat="1" applyFont="1" applyFill="1" applyBorder="1" applyAlignment="1">
      <alignment horizontal="right" vertical="center" indent="5"/>
    </xf>
    <xf numFmtId="0" fontId="23" fillId="3" borderId="0" xfId="2" applyFont="1" applyFill="1"/>
    <xf numFmtId="0" fontId="9" fillId="3" borderId="0" xfId="2" applyFont="1" applyFill="1" applyAlignment="1">
      <alignment vertical="center" wrapText="1"/>
    </xf>
    <xf numFmtId="0" fontId="3" fillId="3" borderId="0" xfId="2" applyFont="1" applyFill="1" applyAlignment="1">
      <alignment horizontal="right"/>
    </xf>
    <xf numFmtId="0" fontId="9" fillId="3" borderId="14" xfId="2" applyFont="1" applyFill="1" applyBorder="1" applyAlignment="1">
      <alignment vertical="center" wrapText="1"/>
    </xf>
    <xf numFmtId="0" fontId="9" fillId="3" borderId="1" xfId="2" applyFont="1" applyFill="1" applyBorder="1" applyAlignment="1">
      <alignment horizontal="center" vertical="center"/>
    </xf>
    <xf numFmtId="0" fontId="9" fillId="0" borderId="1" xfId="2" applyFont="1" applyBorder="1" applyAlignment="1">
      <alignment horizontal="center" vertical="center"/>
    </xf>
    <xf numFmtId="0" fontId="9" fillId="3" borderId="0" xfId="2" applyFont="1" applyFill="1" applyAlignment="1">
      <alignment horizontal="center" vertical="center"/>
    </xf>
    <xf numFmtId="0" fontId="3" fillId="3" borderId="11" xfId="2" applyFont="1" applyFill="1" applyBorder="1"/>
    <xf numFmtId="1" fontId="15" fillId="0" borderId="7" xfId="0" applyNumberFormat="1" applyFont="1" applyBorder="1" applyAlignment="1">
      <alignment horizontal="right" indent="4"/>
    </xf>
    <xf numFmtId="1" fontId="15" fillId="0" borderId="0" xfId="0" applyNumberFormat="1" applyFont="1"/>
    <xf numFmtId="0" fontId="3" fillId="3" borderId="1" xfId="2" applyFont="1" applyFill="1" applyBorder="1"/>
    <xf numFmtId="1" fontId="15" fillId="0" borderId="1" xfId="0" applyNumberFormat="1" applyFont="1" applyBorder="1" applyAlignment="1">
      <alignment horizontal="right" indent="4"/>
    </xf>
    <xf numFmtId="0" fontId="3" fillId="3" borderId="13" xfId="2" applyFont="1" applyFill="1" applyBorder="1"/>
    <xf numFmtId="1" fontId="15" fillId="0" borderId="13" xfId="0" applyNumberFormat="1" applyFont="1" applyBorder="1" applyAlignment="1">
      <alignment horizontal="right" indent="4"/>
    </xf>
    <xf numFmtId="0" fontId="15" fillId="3" borderId="0" xfId="2" applyFont="1" applyFill="1"/>
    <xf numFmtId="0" fontId="15" fillId="0" borderId="0" xfId="2" applyFont="1"/>
    <xf numFmtId="0" fontId="25" fillId="3" borderId="0" xfId="3" applyFont="1" applyFill="1" applyAlignment="1">
      <alignment vertical="center"/>
    </xf>
    <xf numFmtId="0" fontId="9" fillId="3" borderId="0" xfId="2" applyFont="1" applyFill="1"/>
    <xf numFmtId="0" fontId="9" fillId="0" borderId="0" xfId="0" applyFont="1" applyAlignment="1">
      <alignment vertical="top"/>
    </xf>
    <xf numFmtId="0" fontId="3" fillId="0" borderId="0" xfId="0" applyFont="1" applyAlignment="1">
      <alignment vertical="top"/>
    </xf>
    <xf numFmtId="0" fontId="15" fillId="0" borderId="0" xfId="0" applyFont="1"/>
    <xf numFmtId="0" fontId="3" fillId="0" borderId="0" xfId="0" applyFont="1"/>
    <xf numFmtId="0" fontId="9" fillId="0" borderId="7" xfId="0" applyFont="1" applyBorder="1" applyAlignment="1">
      <alignment horizontal="center" vertical="center" wrapText="1"/>
    </xf>
    <xf numFmtId="0" fontId="15" fillId="0" borderId="0" xfId="0" applyFont="1" applyAlignment="1">
      <alignment vertical="top" wrapText="1"/>
    </xf>
    <xf numFmtId="167" fontId="15" fillId="0" borderId="0" xfId="1" applyNumberFormat="1" applyFont="1" applyFill="1"/>
    <xf numFmtId="0" fontId="23" fillId="0" borderId="0" xfId="0" applyFont="1" applyAlignment="1">
      <alignment vertical="top"/>
    </xf>
    <xf numFmtId="0" fontId="15" fillId="0" borderId="0" xfId="0" applyFont="1" applyAlignment="1">
      <alignment vertical="top"/>
    </xf>
    <xf numFmtId="0" fontId="23" fillId="0" borderId="1" xfId="0" applyFont="1" applyBorder="1" applyAlignment="1">
      <alignment horizontal="center" vertical="center"/>
    </xf>
    <xf numFmtId="0" fontId="15" fillId="0" borderId="8" xfId="0" applyFont="1" applyBorder="1"/>
    <xf numFmtId="3" fontId="15" fillId="0" borderId="11" xfId="0" applyNumberFormat="1" applyFont="1" applyBorder="1" applyAlignment="1">
      <alignment horizontal="right" indent="2"/>
    </xf>
    <xf numFmtId="0" fontId="15" fillId="0" borderId="10" xfId="0" applyFont="1" applyBorder="1"/>
    <xf numFmtId="164" fontId="3" fillId="2" borderId="11" xfId="2" applyNumberFormat="1" applyFont="1" applyFill="1" applyBorder="1" applyAlignment="1">
      <alignment horizontal="right" indent="2"/>
    </xf>
    <xf numFmtId="168" fontId="15" fillId="0" borderId="11" xfId="0" applyNumberFormat="1" applyFont="1" applyBorder="1" applyAlignment="1">
      <alignment horizontal="right" indent="2"/>
    </xf>
    <xf numFmtId="0" fontId="15" fillId="0" borderId="12" xfId="0" applyFont="1" applyBorder="1"/>
    <xf numFmtId="168" fontId="15" fillId="0" borderId="13" xfId="0" applyNumberFormat="1" applyFont="1" applyBorder="1" applyAlignment="1">
      <alignment horizontal="right" indent="2"/>
    </xf>
    <xf numFmtId="168" fontId="15" fillId="0" borderId="0" xfId="0" applyNumberFormat="1" applyFont="1"/>
    <xf numFmtId="0" fontId="15" fillId="0" borderId="16" xfId="0" applyFont="1" applyBorder="1" applyAlignment="1">
      <alignment horizontal="center"/>
    </xf>
    <xf numFmtId="0" fontId="15" fillId="0" borderId="0" xfId="0" applyFont="1" applyAlignment="1">
      <alignment horizontal="center"/>
    </xf>
    <xf numFmtId="0" fontId="23" fillId="3" borderId="14" xfId="3" applyFont="1" applyFill="1" applyBorder="1" applyAlignment="1">
      <alignment horizontal="center" vertical="center"/>
    </xf>
    <xf numFmtId="0" fontId="23" fillId="0" borderId="0" xfId="0" applyFont="1" applyAlignment="1">
      <alignment horizontal="center" vertical="center"/>
    </xf>
    <xf numFmtId="0" fontId="23" fillId="3" borderId="10" xfId="3" applyFont="1" applyFill="1" applyBorder="1" applyAlignment="1">
      <alignment horizontal="center" vertical="center"/>
    </xf>
    <xf numFmtId="3" fontId="23" fillId="3" borderId="0" xfId="3" applyNumberFormat="1" applyFont="1" applyFill="1" applyAlignment="1">
      <alignment horizontal="right" vertical="center" indent="1"/>
    </xf>
    <xf numFmtId="0" fontId="15" fillId="0" borderId="11" xfId="0" applyFont="1" applyBorder="1" applyAlignment="1">
      <alignment vertical="center"/>
    </xf>
    <xf numFmtId="0" fontId="15" fillId="0" borderId="13" xfId="0" applyFont="1" applyBorder="1" applyAlignment="1">
      <alignment vertical="center"/>
    </xf>
    <xf numFmtId="0" fontId="3" fillId="3" borderId="0" xfId="3" applyFont="1" applyFill="1" applyAlignment="1">
      <alignment horizontal="left"/>
    </xf>
    <xf numFmtId="3" fontId="15" fillId="0" borderId="0" xfId="0" applyNumberFormat="1" applyFont="1"/>
    <xf numFmtId="9" fontId="8" fillId="0" borderId="0" xfId="1" applyFont="1"/>
    <xf numFmtId="3" fontId="8" fillId="0" borderId="0" xfId="0" applyNumberFormat="1" applyFont="1"/>
    <xf numFmtId="3" fontId="15" fillId="3" borderId="16" xfId="3" applyNumberFormat="1" applyFont="1" applyFill="1" applyBorder="1" applyAlignment="1">
      <alignment horizontal="center" vertical="center"/>
    </xf>
    <xf numFmtId="3" fontId="23" fillId="3" borderId="11" xfId="3" applyNumberFormat="1" applyFont="1" applyFill="1" applyBorder="1" applyAlignment="1">
      <alignment horizontal="center" vertical="center"/>
    </xf>
    <xf numFmtId="3" fontId="15" fillId="3" borderId="14" xfId="3" applyNumberFormat="1" applyFont="1" applyFill="1" applyBorder="1" applyAlignment="1">
      <alignment horizontal="center" vertical="center"/>
    </xf>
    <xf numFmtId="3" fontId="15" fillId="3" borderId="13" xfId="3" applyNumberFormat="1" applyFont="1" applyFill="1" applyBorder="1" applyAlignment="1">
      <alignment horizontal="center" vertical="center"/>
    </xf>
    <xf numFmtId="3" fontId="23" fillId="3" borderId="13" xfId="3" applyNumberFormat="1" applyFont="1" applyFill="1" applyBorder="1" applyAlignment="1">
      <alignment horizontal="center" vertical="center"/>
    </xf>
    <xf numFmtId="0" fontId="23" fillId="0" borderId="7" xfId="0" applyFont="1" applyBorder="1" applyAlignment="1">
      <alignment horizontal="left" vertical="top" wrapText="1"/>
    </xf>
    <xf numFmtId="0" fontId="15" fillId="0" borderId="11" xfId="0" applyFont="1" applyBorder="1"/>
    <xf numFmtId="0" fontId="23" fillId="0" borderId="13" xfId="0" applyFont="1" applyBorder="1"/>
    <xf numFmtId="0" fontId="23" fillId="0" borderId="1" xfId="0" applyFont="1" applyBorder="1" applyAlignment="1">
      <alignment horizontal="center" vertical="center" wrapText="1"/>
    </xf>
    <xf numFmtId="3" fontId="15" fillId="0" borderId="11" xfId="0" applyNumberFormat="1" applyFont="1" applyBorder="1" applyAlignment="1">
      <alignment horizontal="center"/>
    </xf>
    <xf numFmtId="3" fontId="23" fillId="0" borderId="13" xfId="0" applyNumberFormat="1" applyFont="1" applyBorder="1" applyAlignment="1">
      <alignment horizontal="center"/>
    </xf>
    <xf numFmtId="0" fontId="15" fillId="0" borderId="14" xfId="0" applyFont="1" applyBorder="1" applyAlignment="1">
      <alignment horizontal="center"/>
    </xf>
    <xf numFmtId="0" fontId="23" fillId="0" borderId="8" xfId="0" applyFont="1" applyBorder="1" applyAlignment="1">
      <alignment horizontal="center" vertical="center"/>
    </xf>
    <xf numFmtId="0" fontId="23" fillId="3" borderId="11" xfId="3" applyFont="1" applyFill="1" applyBorder="1" applyAlignment="1">
      <alignment horizontal="center" vertical="center"/>
    </xf>
    <xf numFmtId="0" fontId="23" fillId="3" borderId="0" xfId="3" applyFont="1" applyFill="1" applyAlignment="1">
      <alignment horizontal="center" vertical="center"/>
    </xf>
    <xf numFmtId="0" fontId="23" fillId="3" borderId="0" xfId="3" applyFont="1" applyFill="1" applyAlignment="1">
      <alignment horizontal="left" vertical="center"/>
    </xf>
    <xf numFmtId="0" fontId="3" fillId="0" borderId="0" xfId="0" applyFont="1" applyAlignment="1">
      <alignment vertical="center"/>
    </xf>
    <xf numFmtId="0" fontId="9" fillId="0" borderId="1" xfId="0" applyFont="1" applyBorder="1" applyAlignment="1">
      <alignment horizontal="center" vertical="center" wrapText="1"/>
    </xf>
    <xf numFmtId="0" fontId="9" fillId="0" borderId="7" xfId="0" applyFont="1" applyBorder="1" applyAlignment="1">
      <alignment horizontal="center" vertical="top" wrapText="1"/>
    </xf>
    <xf numFmtId="3" fontId="3" fillId="0" borderId="13" xfId="0" applyNumberFormat="1" applyFont="1" applyBorder="1" applyAlignment="1">
      <alignment horizontal="center"/>
    </xf>
    <xf numFmtId="164" fontId="3" fillId="0" borderId="13" xfId="2" applyNumberFormat="1" applyFont="1" applyBorder="1" applyAlignment="1">
      <alignment horizontal="center"/>
    </xf>
    <xf numFmtId="3" fontId="3" fillId="0" borderId="11" xfId="0" applyNumberFormat="1" applyFont="1" applyBorder="1" applyAlignment="1">
      <alignment horizontal="center"/>
    </xf>
    <xf numFmtId="164" fontId="3" fillId="0" borderId="11" xfId="2" applyNumberFormat="1" applyFont="1" applyBorder="1" applyAlignment="1">
      <alignment horizontal="center"/>
    </xf>
    <xf numFmtId="0" fontId="15" fillId="3" borderId="13" xfId="3" applyFont="1" applyFill="1" applyBorder="1" applyAlignment="1">
      <alignment horizontal="right" vertical="center" indent="2"/>
    </xf>
    <xf numFmtId="3" fontId="23" fillId="0" borderId="11" xfId="0" applyNumberFormat="1" applyFont="1" applyBorder="1" applyAlignment="1">
      <alignment horizontal="right" indent="2"/>
    </xf>
    <xf numFmtId="168" fontId="23" fillId="0" borderId="11" xfId="0" applyNumberFormat="1" applyFont="1" applyBorder="1" applyAlignment="1">
      <alignment horizontal="right" indent="2"/>
    </xf>
    <xf numFmtId="168" fontId="23" fillId="0" borderId="13" xfId="0" applyNumberFormat="1" applyFont="1" applyBorder="1" applyAlignment="1">
      <alignment horizontal="right" indent="2"/>
    </xf>
    <xf numFmtId="0" fontId="6" fillId="0" borderId="10" xfId="0" applyFont="1" applyBorder="1" applyAlignment="1">
      <alignment horizontal="right" indent="4"/>
    </xf>
    <xf numFmtId="3" fontId="6" fillId="3" borderId="10" xfId="3" applyNumberFormat="1" applyFont="1" applyFill="1" applyBorder="1" applyAlignment="1">
      <alignment horizontal="right" indent="4"/>
    </xf>
    <xf numFmtId="0" fontId="23" fillId="0" borderId="7" xfId="0" applyFont="1" applyBorder="1" applyAlignment="1">
      <alignment horizontal="left" vertical="center" wrapText="1"/>
    </xf>
    <xf numFmtId="0" fontId="15" fillId="0" borderId="11" xfId="0" applyFont="1" applyBorder="1" applyAlignment="1">
      <alignment horizontal="right" indent="4"/>
    </xf>
    <xf numFmtId="0" fontId="23" fillId="0" borderId="11" xfId="0" applyFont="1" applyBorder="1" applyAlignment="1">
      <alignment horizontal="right" indent="4"/>
    </xf>
    <xf numFmtId="3" fontId="15" fillId="3" borderId="11" xfId="3" applyNumberFormat="1" applyFont="1" applyFill="1" applyBorder="1" applyAlignment="1">
      <alignment horizontal="right" indent="4"/>
    </xf>
    <xf numFmtId="3" fontId="23" fillId="3" borderId="11" xfId="3" applyNumberFormat="1" applyFont="1" applyFill="1" applyBorder="1" applyAlignment="1">
      <alignment horizontal="right" indent="4"/>
    </xf>
    <xf numFmtId="0" fontId="23" fillId="3" borderId="7" xfId="3" applyFont="1" applyFill="1" applyBorder="1" applyAlignment="1">
      <alignment horizontal="right" vertical="center" indent="4"/>
    </xf>
    <xf numFmtId="0" fontId="23" fillId="0" borderId="7" xfId="0" applyFont="1" applyBorder="1" applyAlignment="1">
      <alignment horizontal="right" vertical="center" indent="4"/>
    </xf>
    <xf numFmtId="0" fontId="15" fillId="0" borderId="13" xfId="0" applyFont="1" applyBorder="1"/>
    <xf numFmtId="3" fontId="15" fillId="3" borderId="13" xfId="3" applyNumberFormat="1" applyFont="1" applyFill="1" applyBorder="1" applyAlignment="1">
      <alignment horizontal="right" indent="4"/>
    </xf>
    <xf numFmtId="3" fontId="23" fillId="3" borderId="13" xfId="3" applyNumberFormat="1" applyFont="1" applyFill="1" applyBorder="1" applyAlignment="1">
      <alignment horizontal="right" indent="4"/>
    </xf>
    <xf numFmtId="0" fontId="23" fillId="3" borderId="13" xfId="3" applyFont="1" applyFill="1" applyBorder="1" applyAlignment="1">
      <alignment horizontal="center" vertical="center"/>
    </xf>
    <xf numFmtId="0" fontId="23" fillId="3" borderId="12" xfId="3" applyFont="1" applyFill="1" applyBorder="1" applyAlignment="1">
      <alignment horizontal="center" vertical="center"/>
    </xf>
    <xf numFmtId="0" fontId="9" fillId="0" borderId="7" xfId="0" applyFont="1" applyBorder="1" applyAlignment="1">
      <alignment horizontal="left" vertical="center"/>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15" fillId="3" borderId="7" xfId="0" applyFont="1" applyFill="1" applyBorder="1" applyAlignment="1">
      <alignment vertical="center"/>
    </xf>
    <xf numFmtId="0" fontId="23" fillId="3" borderId="1" xfId="0" applyFont="1" applyFill="1" applyBorder="1" applyAlignment="1">
      <alignment horizontal="center" vertical="center" wrapText="1"/>
    </xf>
    <xf numFmtId="0" fontId="9" fillId="3" borderId="1" xfId="2" applyFont="1" applyFill="1" applyBorder="1" applyAlignment="1">
      <alignment horizontal="center" vertical="center" wrapText="1"/>
    </xf>
    <xf numFmtId="0" fontId="22" fillId="0" borderId="0" xfId="0" applyFont="1"/>
    <xf numFmtId="0" fontId="9" fillId="0" borderId="0" xfId="2" applyFont="1" applyAlignment="1">
      <alignment horizontal="center" vertical="center"/>
    </xf>
    <xf numFmtId="3" fontId="23" fillId="3" borderId="9" xfId="3" applyNumberFormat="1" applyFont="1" applyFill="1" applyBorder="1" applyAlignment="1">
      <alignment horizontal="right" vertical="center" indent="6"/>
    </xf>
    <xf numFmtId="3" fontId="23" fillId="3" borderId="16" xfId="3" applyNumberFormat="1" applyFont="1" applyFill="1" applyBorder="1" applyAlignment="1">
      <alignment horizontal="right" vertical="center" indent="6"/>
    </xf>
    <xf numFmtId="3" fontId="23" fillId="0" borderId="13" xfId="3" applyNumberFormat="1" applyFont="1" applyBorder="1" applyAlignment="1">
      <alignment horizontal="right" vertical="center" indent="6"/>
    </xf>
    <xf numFmtId="3" fontId="23" fillId="3" borderId="11" xfId="3" applyNumberFormat="1" applyFont="1" applyFill="1" applyBorder="1" applyAlignment="1">
      <alignment horizontal="right" vertical="center" indent="6"/>
    </xf>
    <xf numFmtId="1" fontId="23" fillId="3" borderId="7" xfId="1" applyNumberFormat="1" applyFont="1" applyFill="1" applyBorder="1" applyAlignment="1">
      <alignment horizontal="right" vertical="center" indent="6"/>
    </xf>
    <xf numFmtId="1" fontId="23" fillId="3" borderId="11" xfId="1" applyNumberFormat="1" applyFont="1" applyFill="1" applyBorder="1" applyAlignment="1">
      <alignment horizontal="right" vertical="center" indent="6"/>
    </xf>
    <xf numFmtId="0" fontId="23" fillId="3" borderId="13" xfId="3" applyFont="1" applyFill="1" applyBorder="1" applyAlignment="1">
      <alignment horizontal="right" vertical="center" indent="6"/>
    </xf>
    <xf numFmtId="3" fontId="15" fillId="3" borderId="11" xfId="3" applyNumberFormat="1" applyFont="1" applyFill="1" applyBorder="1" applyAlignment="1">
      <alignment horizontal="right" vertical="center" indent="6"/>
    </xf>
    <xf numFmtId="3" fontId="3" fillId="0" borderId="10" xfId="3" applyNumberFormat="1" applyFont="1" applyBorder="1" applyAlignment="1">
      <alignment horizontal="right" vertical="center" indent="5"/>
    </xf>
    <xf numFmtId="3" fontId="3" fillId="0" borderId="12" xfId="3" applyNumberFormat="1" applyFont="1" applyBorder="1" applyAlignment="1">
      <alignment horizontal="right" vertical="center" indent="5"/>
    </xf>
    <xf numFmtId="1" fontId="15" fillId="3" borderId="10" xfId="3" applyNumberFormat="1" applyFont="1" applyFill="1" applyBorder="1" applyAlignment="1">
      <alignment horizontal="right" vertical="center" indent="5"/>
    </xf>
    <xf numFmtId="3" fontId="15" fillId="0" borderId="12" xfId="3" applyNumberFormat="1" applyFont="1" applyBorder="1" applyAlignment="1">
      <alignment horizontal="right" vertical="center" indent="5"/>
    </xf>
    <xf numFmtId="1" fontId="15" fillId="3" borderId="10" xfId="3" applyNumberFormat="1" applyFont="1" applyFill="1" applyBorder="1" applyAlignment="1">
      <alignment horizontal="right" vertical="center" indent="6"/>
    </xf>
    <xf numFmtId="3" fontId="15" fillId="0" borderId="13" xfId="3" applyNumberFormat="1" applyFont="1" applyBorder="1" applyAlignment="1">
      <alignment horizontal="right" vertical="center" indent="5"/>
    </xf>
    <xf numFmtId="3" fontId="15" fillId="0" borderId="14" xfId="3" applyNumberFormat="1" applyFont="1" applyBorder="1" applyAlignment="1">
      <alignment horizontal="right" vertical="center" indent="6"/>
    </xf>
    <xf numFmtId="0" fontId="9" fillId="0" borderId="0" xfId="3" applyFont="1" applyAlignment="1">
      <alignment horizontal="left" vertical="center"/>
    </xf>
    <xf numFmtId="166" fontId="3" fillId="0" borderId="0" xfId="3" applyNumberFormat="1" applyFont="1" applyAlignment="1">
      <alignment horizontal="center" vertical="center"/>
    </xf>
    <xf numFmtId="49" fontId="3" fillId="2" borderId="0" xfId="2" applyNumberFormat="1" applyFont="1" applyFill="1" applyAlignment="1">
      <alignment vertical="center" wrapText="1"/>
    </xf>
    <xf numFmtId="0" fontId="22" fillId="0" borderId="0" xfId="0" applyFont="1" applyAlignment="1">
      <alignment vertical="center" wrapText="1"/>
    </xf>
    <xf numFmtId="49" fontId="5" fillId="2" borderId="0" xfId="2" applyNumberFormat="1" applyFont="1" applyFill="1" applyAlignment="1">
      <alignment vertical="top" wrapText="1"/>
    </xf>
    <xf numFmtId="0" fontId="0" fillId="0" borderId="0" xfId="0" applyAlignment="1">
      <alignment vertical="top" wrapText="1"/>
    </xf>
    <xf numFmtId="3" fontId="3" fillId="0" borderId="0" xfId="3" applyNumberFormat="1" applyFont="1" applyAlignment="1">
      <alignment horizontal="center" vertical="center"/>
    </xf>
    <xf numFmtId="0" fontId="4" fillId="3" borderId="0" xfId="3" applyFont="1" applyFill="1" applyAlignment="1">
      <alignment horizontal="left" vertical="center"/>
    </xf>
    <xf numFmtId="3" fontId="5" fillId="3" borderId="0" xfId="3" applyNumberFormat="1" applyFont="1" applyFill="1" applyAlignment="1">
      <alignment horizontal="right" vertical="center" indent="15"/>
    </xf>
    <xf numFmtId="3" fontId="5" fillId="0" borderId="0" xfId="0" applyNumberFormat="1" applyFont="1" applyAlignment="1">
      <alignment horizontal="right" vertical="center" indent="15"/>
    </xf>
    <xf numFmtId="1" fontId="5" fillId="3" borderId="0" xfId="1" applyNumberFormat="1" applyFont="1" applyFill="1" applyBorder="1" applyAlignment="1">
      <alignment horizontal="right" vertical="center" indent="15"/>
    </xf>
    <xf numFmtId="1" fontId="5" fillId="0" borderId="0" xfId="1" applyNumberFormat="1" applyFont="1" applyBorder="1" applyAlignment="1">
      <alignment horizontal="right" vertical="center" indent="15"/>
    </xf>
    <xf numFmtId="0" fontId="5" fillId="3" borderId="0" xfId="3" applyFont="1" applyFill="1" applyAlignment="1">
      <alignment vertical="center" wrapText="1"/>
    </xf>
    <xf numFmtId="0" fontId="5" fillId="3" borderId="0" xfId="3" applyFont="1" applyFill="1" applyAlignment="1">
      <alignment vertical="center"/>
    </xf>
    <xf numFmtId="0" fontId="5" fillId="3" borderId="0" xfId="3" applyFont="1" applyFill="1" applyAlignment="1">
      <alignment horizontal="center" vertical="center"/>
    </xf>
    <xf numFmtId="0" fontId="4" fillId="3" borderId="0" xfId="3" applyFont="1" applyFill="1" applyAlignment="1">
      <alignment horizontal="center" vertical="center"/>
    </xf>
    <xf numFmtId="0" fontId="5" fillId="0" borderId="0" xfId="0" applyFont="1" applyAlignment="1">
      <alignment horizontal="center" vertical="center"/>
    </xf>
    <xf numFmtId="0" fontId="15" fillId="3" borderId="0" xfId="3" applyFont="1" applyFill="1" applyAlignment="1">
      <alignment horizontal="left" vertical="top" wrapText="1"/>
    </xf>
    <xf numFmtId="0" fontId="15" fillId="3" borderId="0" xfId="3" applyFont="1" applyFill="1" applyAlignment="1">
      <alignment horizontal="left" vertical="top"/>
    </xf>
    <xf numFmtId="0" fontId="15" fillId="3" borderId="2" xfId="3" applyFont="1" applyFill="1" applyBorder="1" applyAlignment="1">
      <alignment horizontal="center" vertical="center"/>
    </xf>
    <xf numFmtId="0" fontId="15" fillId="3" borderId="6" xfId="3" applyFont="1" applyFill="1" applyBorder="1" applyAlignment="1">
      <alignment horizontal="center" vertical="center"/>
    </xf>
    <xf numFmtId="0" fontId="23" fillId="3" borderId="1" xfId="3" applyFont="1" applyFill="1" applyBorder="1" applyAlignment="1">
      <alignment horizontal="center" vertical="center"/>
    </xf>
    <xf numFmtId="0" fontId="23" fillId="3" borderId="7" xfId="3" applyFont="1" applyFill="1" applyBorder="1" applyAlignment="1">
      <alignment horizontal="center" vertical="center"/>
    </xf>
    <xf numFmtId="0" fontId="23" fillId="3" borderId="3" xfId="3" applyFont="1" applyFill="1" applyBorder="1" applyAlignment="1">
      <alignment horizontal="center" vertical="center"/>
    </xf>
    <xf numFmtId="0" fontId="23" fillId="3" borderId="4" xfId="3" applyFont="1" applyFill="1" applyBorder="1" applyAlignment="1">
      <alignment horizontal="center" vertical="center"/>
    </xf>
    <xf numFmtId="0" fontId="15" fillId="0" borderId="5" xfId="0" applyFont="1" applyBorder="1" applyAlignment="1">
      <alignment horizontal="center" vertical="center"/>
    </xf>
    <xf numFmtId="0" fontId="23" fillId="3" borderId="3" xfId="3" applyFont="1" applyFill="1" applyBorder="1" applyAlignment="1">
      <alignment horizontal="left" vertical="center"/>
    </xf>
    <xf numFmtId="3" fontId="15" fillId="3" borderId="3" xfId="3" applyNumberFormat="1" applyFont="1" applyFill="1" applyBorder="1" applyAlignment="1">
      <alignment horizontal="right" vertical="center" indent="20"/>
    </xf>
    <xf numFmtId="3" fontId="15" fillId="0" borderId="4" xfId="0" applyNumberFormat="1" applyFont="1" applyBorder="1" applyAlignment="1">
      <alignment horizontal="right" vertical="center" indent="20"/>
    </xf>
    <xf numFmtId="3" fontId="15" fillId="0" borderId="5" xfId="0" applyNumberFormat="1" applyFont="1" applyBorder="1" applyAlignment="1">
      <alignment horizontal="right" vertical="center" indent="20"/>
    </xf>
    <xf numFmtId="3" fontId="15" fillId="3" borderId="15" xfId="3" applyNumberFormat="1" applyFont="1" applyFill="1" applyBorder="1" applyAlignment="1">
      <alignment horizontal="right" vertical="center" indent="20"/>
    </xf>
    <xf numFmtId="3" fontId="15" fillId="0" borderId="15" xfId="0" applyNumberFormat="1" applyFont="1" applyBorder="1" applyAlignment="1">
      <alignment horizontal="right" vertical="center" indent="20"/>
    </xf>
    <xf numFmtId="3" fontId="15" fillId="0" borderId="14" xfId="0" applyNumberFormat="1" applyFont="1" applyBorder="1" applyAlignment="1">
      <alignment horizontal="right" vertical="center" indent="20"/>
    </xf>
    <xf numFmtId="1" fontId="15" fillId="3" borderId="3" xfId="1" applyNumberFormat="1" applyFont="1" applyFill="1" applyBorder="1" applyAlignment="1">
      <alignment horizontal="right" vertical="center" indent="6"/>
    </xf>
    <xf numFmtId="1" fontId="15" fillId="0" borderId="4" xfId="1" applyNumberFormat="1" applyFont="1" applyBorder="1" applyAlignment="1">
      <alignment horizontal="right" vertical="center" indent="6"/>
    </xf>
    <xf numFmtId="1" fontId="15" fillId="0" borderId="5" xfId="1" applyNumberFormat="1" applyFont="1" applyBorder="1" applyAlignment="1">
      <alignment horizontal="right" vertical="center" indent="6"/>
    </xf>
    <xf numFmtId="0" fontId="3" fillId="3" borderId="0" xfId="3" applyFont="1" applyFill="1" applyAlignment="1">
      <alignment vertical="center" wrapText="1"/>
    </xf>
    <xf numFmtId="0" fontId="3" fillId="3" borderId="0" xfId="3" applyFont="1" applyFill="1" applyAlignment="1">
      <alignment vertical="center"/>
    </xf>
    <xf numFmtId="0" fontId="15" fillId="3" borderId="0" xfId="3" applyFont="1" applyFill="1" applyAlignment="1">
      <alignment vertical="center" wrapText="1"/>
    </xf>
    <xf numFmtId="0" fontId="22" fillId="0" borderId="0" xfId="0" applyFont="1" applyAlignment="1">
      <alignment wrapText="1"/>
    </xf>
    <xf numFmtId="0" fontId="27" fillId="3" borderId="17" xfId="3" applyFont="1" applyFill="1" applyBorder="1" applyAlignment="1">
      <alignment vertical="center" wrapText="1"/>
    </xf>
    <xf numFmtId="0" fontId="22" fillId="0" borderId="17" xfId="0" applyFont="1" applyBorder="1" applyAlignment="1">
      <alignment wrapText="1"/>
    </xf>
    <xf numFmtId="0" fontId="3" fillId="0" borderId="0" xfId="3" applyFont="1" applyAlignment="1">
      <alignment vertical="top" wrapText="1"/>
    </xf>
    <xf numFmtId="0" fontId="3" fillId="0" borderId="0" xfId="0" applyFont="1" applyAlignment="1">
      <alignment vertical="top" wrapText="1"/>
    </xf>
    <xf numFmtId="0" fontId="15" fillId="0" borderId="0" xfId="0" applyFont="1" applyAlignment="1">
      <alignment vertical="center" wrapText="1"/>
    </xf>
    <xf numFmtId="0" fontId="11" fillId="3" borderId="0" xfId="3" applyFont="1" applyFill="1" applyAlignment="1">
      <alignment horizontal="center" vertical="center"/>
    </xf>
    <xf numFmtId="0" fontId="6" fillId="0" borderId="0" xfId="0" applyFont="1" applyAlignment="1">
      <alignment horizontal="center" vertical="center"/>
    </xf>
    <xf numFmtId="0" fontId="11" fillId="0" borderId="0" xfId="0" applyFont="1" applyAlignment="1">
      <alignment horizontal="center" vertical="center"/>
    </xf>
    <xf numFmtId="0" fontId="5" fillId="3" borderId="0" xfId="3" applyFont="1" applyFill="1" applyAlignment="1">
      <alignment horizontal="left" vertical="top" wrapText="1"/>
    </xf>
    <xf numFmtId="0" fontId="5" fillId="3" borderId="0" xfId="3" applyFont="1" applyFill="1" applyAlignment="1">
      <alignment horizontal="left" vertical="top"/>
    </xf>
    <xf numFmtId="0" fontId="11" fillId="4" borderId="0" xfId="0" applyFont="1" applyFill="1" applyAlignment="1">
      <alignment horizontal="center"/>
    </xf>
    <xf numFmtId="0" fontId="11" fillId="0" borderId="0" xfId="0" applyFont="1" applyAlignment="1">
      <alignment horizontal="center"/>
    </xf>
    <xf numFmtId="0" fontId="15" fillId="0" borderId="1" xfId="0" applyFont="1" applyBorder="1" applyAlignment="1">
      <alignment horizontal="center" vertical="center"/>
    </xf>
    <xf numFmtId="0" fontId="3" fillId="3" borderId="17" xfId="3" applyFont="1" applyFill="1" applyBorder="1" applyAlignment="1">
      <alignment horizontal="left" wrapText="1"/>
    </xf>
    <xf numFmtId="0" fontId="3" fillId="3" borderId="17" xfId="3" applyFont="1" applyFill="1" applyBorder="1" applyAlignment="1">
      <alignment horizontal="left"/>
    </xf>
    <xf numFmtId="0" fontId="23" fillId="0" borderId="7" xfId="0" applyFont="1" applyBorder="1" applyAlignment="1">
      <alignment horizontal="center" vertical="center"/>
    </xf>
    <xf numFmtId="0" fontId="23" fillId="0" borderId="13" xfId="0" applyFont="1" applyBorder="1" applyAlignment="1">
      <alignment horizontal="center" vertical="center"/>
    </xf>
    <xf numFmtId="0" fontId="15" fillId="0" borderId="4" xfId="0" applyFont="1" applyBorder="1" applyAlignment="1">
      <alignment horizontal="center" vertical="center"/>
    </xf>
    <xf numFmtId="0" fontId="3" fillId="3" borderId="0" xfId="3" applyFont="1" applyFill="1" applyAlignment="1">
      <alignment horizontal="left" vertical="top" wrapText="1"/>
    </xf>
    <xf numFmtId="0" fontId="3" fillId="3" borderId="0" xfId="3" applyFont="1" applyFill="1" applyAlignment="1">
      <alignment horizontal="left" vertical="top"/>
    </xf>
    <xf numFmtId="0" fontId="23" fillId="0" borderId="11" xfId="0" applyFont="1" applyBorder="1" applyAlignment="1">
      <alignment horizontal="center" vertical="center"/>
    </xf>
    <xf numFmtId="0" fontId="23" fillId="0" borderId="3" xfId="0" applyFont="1" applyBorder="1" applyAlignment="1">
      <alignment horizontal="center"/>
    </xf>
    <xf numFmtId="0" fontId="23" fillId="0" borderId="5" xfId="0" applyFont="1" applyBorder="1" applyAlignment="1">
      <alignment horizontal="center"/>
    </xf>
    <xf numFmtId="0" fontId="3" fillId="3" borderId="17" xfId="3" applyFont="1" applyFill="1" applyBorder="1" applyAlignment="1">
      <alignment vertical="center" wrapText="1"/>
    </xf>
    <xf numFmtId="0" fontId="0" fillId="0" borderId="17" xfId="0" applyBorder="1" applyAlignment="1">
      <alignment wrapText="1"/>
    </xf>
  </cellXfs>
  <cellStyles count="5">
    <cellStyle name="Normal" xfId="0" builtinId="0"/>
    <cellStyle name="Normal 2_aspects-medecine-urgence" xfId="2" xr:uid="{D406F2F4-5C5C-479F-BE0B-945330F586F6}"/>
    <cellStyle name="Normal_aspects-naiss-mater" xfId="3" xr:uid="{7AB8FCCB-E852-44E9-A8CC-E59BEC73F1CD}"/>
    <cellStyle name="Pourcentage" xfId="1" builtinId="5"/>
    <cellStyle name="Pourcentage 2" xfId="4" xr:uid="{88455E90-337E-4A69-85B6-B8D227CD95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69</xdr:row>
      <xdr:rowOff>0</xdr:rowOff>
    </xdr:from>
    <xdr:to>
      <xdr:col>15</xdr:col>
      <xdr:colOff>352425</xdr:colOff>
      <xdr:row>69</xdr:row>
      <xdr:rowOff>142875</xdr:rowOff>
    </xdr:to>
    <xdr:sp macro="" textlink="">
      <xdr:nvSpPr>
        <xdr:cNvPr id="3" name="ZoneTexte 1">
          <a:extLst>
            <a:ext uri="{FF2B5EF4-FFF2-40B4-BE49-F238E27FC236}">
              <a16:creationId xmlns:a16="http://schemas.microsoft.com/office/drawing/2014/main" id="{AF11B5B6-4CB4-4A5E-839D-A639AE7F5394}"/>
            </a:ext>
          </a:extLst>
        </xdr:cNvPr>
        <xdr:cNvSpPr txBox="1">
          <a:spLocks noChangeArrowheads="1"/>
        </xdr:cNvSpPr>
      </xdr:nvSpPr>
      <xdr:spPr bwMode="auto">
        <a:xfrm>
          <a:off x="12268200" y="12192000"/>
          <a:ext cx="3524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persons/person.xml><?xml version="1.0" encoding="utf-8"?>
<personList xmlns="http://schemas.microsoft.com/office/spreadsheetml/2018/threadedcomments" xmlns:x="http://schemas.openxmlformats.org/spreadsheetml/2006/mai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onnéesExternes_6" growShrinkType="overwriteClear" connectionId="5" xr16:uid="{868D9811-87E3-4815-AD45-285FA9FF337E}"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onnéesExternes_5" growShrinkType="overwriteClear" connectionId="1" xr16:uid="{9F888CD1-63D0-4124-84AB-3A6ECC829328}"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DonnéesExternes_4" growShrinkType="overwriteClear" connectionId="3" xr16:uid="{505CEE4B-913E-4382-B144-7B4FBD8A11FE}" autoFormatId="16"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DonnéesExternes_10" growShrinkType="overwriteClear" connectionId="2" xr16:uid="{A6953C58-0BCB-42C6-89C1-1D96E6A47890}" autoFormatId="16"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DonnéesExternes_9" growShrinkType="overwriteClear" connectionId="4" xr16:uid="{A341D4A7-DE31-45D7-93F0-EC1E8A526D3E}" autoFormatId="16" applyNumberFormats="0" applyBorderFormats="0" applyFontFormats="1" applyPatternFormats="1" applyAlignmentFormats="0" applyWidthHeightFormats="0"/>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queryTable" Target="../queryTables/queryTable5.xml"/><Relationship Id="rId2" Type="http://schemas.openxmlformats.org/officeDocument/2006/relationships/queryTable" Target="../queryTables/query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144F3-E393-463E-B7C2-AAAE7D29307E}">
  <sheetPr>
    <tabColor theme="0"/>
  </sheetPr>
  <dimension ref="C1:T106"/>
  <sheetViews>
    <sheetView showGridLines="0" tabSelected="1" topLeftCell="B16" zoomScaleNormal="100" workbookViewId="0">
      <selection activeCell="B54" sqref="A54:XFD54"/>
    </sheetView>
  </sheetViews>
  <sheetFormatPr baseColWidth="10" defaultRowHeight="10.199999999999999" x14ac:dyDescent="0.2"/>
  <cols>
    <col min="1" max="2" width="2.6640625" style="1" customWidth="1"/>
    <col min="3" max="3" width="11.44140625" style="1"/>
    <col min="4" max="4" width="21.6640625" style="1" customWidth="1"/>
    <col min="5" max="5" width="19.77734375" style="1" customWidth="1"/>
    <col min="6" max="6" width="19.109375" style="1" customWidth="1"/>
    <col min="7" max="7" width="17.6640625" style="1" customWidth="1"/>
    <col min="8" max="18" width="11.44140625" style="1"/>
    <col min="19" max="19" width="12.44140625" style="1" customWidth="1"/>
    <col min="20" max="20" width="11.44140625" style="1"/>
    <col min="21" max="21" width="5" style="1" customWidth="1"/>
    <col min="22" max="257" width="11.44140625" style="1"/>
    <col min="258" max="258" width="3.6640625" style="1" customWidth="1"/>
    <col min="259" max="259" width="11.44140625" style="1"/>
    <col min="260" max="260" width="14.44140625" style="1" customWidth="1"/>
    <col min="261" max="261" width="13.6640625" style="1" customWidth="1"/>
    <col min="262" max="274" width="11.44140625" style="1"/>
    <col min="275" max="275" width="12.44140625" style="1" customWidth="1"/>
    <col min="276" max="513" width="11.44140625" style="1"/>
    <col min="514" max="514" width="3.6640625" style="1" customWidth="1"/>
    <col min="515" max="515" width="11.44140625" style="1"/>
    <col min="516" max="516" width="14.44140625" style="1" customWidth="1"/>
    <col min="517" max="517" width="13.6640625" style="1" customWidth="1"/>
    <col min="518" max="530" width="11.44140625" style="1"/>
    <col min="531" max="531" width="12.44140625" style="1" customWidth="1"/>
    <col min="532" max="769" width="11.44140625" style="1"/>
    <col min="770" max="770" width="3.6640625" style="1" customWidth="1"/>
    <col min="771" max="771" width="11.44140625" style="1"/>
    <col min="772" max="772" width="14.44140625" style="1" customWidth="1"/>
    <col min="773" max="773" width="13.6640625" style="1" customWidth="1"/>
    <col min="774" max="786" width="11.44140625" style="1"/>
    <col min="787" max="787" width="12.44140625" style="1" customWidth="1"/>
    <col min="788" max="1025" width="11.44140625" style="1"/>
    <col min="1026" max="1026" width="3.6640625" style="1" customWidth="1"/>
    <col min="1027" max="1027" width="11.44140625" style="1"/>
    <col min="1028" max="1028" width="14.44140625" style="1" customWidth="1"/>
    <col min="1029" max="1029" width="13.6640625" style="1" customWidth="1"/>
    <col min="1030" max="1042" width="11.44140625" style="1"/>
    <col min="1043" max="1043" width="12.44140625" style="1" customWidth="1"/>
    <col min="1044" max="1281" width="11.44140625" style="1"/>
    <col min="1282" max="1282" width="3.6640625" style="1" customWidth="1"/>
    <col min="1283" max="1283" width="11.44140625" style="1"/>
    <col min="1284" max="1284" width="14.44140625" style="1" customWidth="1"/>
    <col min="1285" max="1285" width="13.6640625" style="1" customWidth="1"/>
    <col min="1286" max="1298" width="11.44140625" style="1"/>
    <col min="1299" max="1299" width="12.44140625" style="1" customWidth="1"/>
    <col min="1300" max="1537" width="11.44140625" style="1"/>
    <col min="1538" max="1538" width="3.6640625" style="1" customWidth="1"/>
    <col min="1539" max="1539" width="11.44140625" style="1"/>
    <col min="1540" max="1540" width="14.44140625" style="1" customWidth="1"/>
    <col min="1541" max="1541" width="13.6640625" style="1" customWidth="1"/>
    <col min="1542" max="1554" width="11.44140625" style="1"/>
    <col min="1555" max="1555" width="12.44140625" style="1" customWidth="1"/>
    <col min="1556" max="1793" width="11.44140625" style="1"/>
    <col min="1794" max="1794" width="3.6640625" style="1" customWidth="1"/>
    <col min="1795" max="1795" width="11.44140625" style="1"/>
    <col min="1796" max="1796" width="14.44140625" style="1" customWidth="1"/>
    <col min="1797" max="1797" width="13.6640625" style="1" customWidth="1"/>
    <col min="1798" max="1810" width="11.44140625" style="1"/>
    <col min="1811" max="1811" width="12.44140625" style="1" customWidth="1"/>
    <col min="1812" max="2049" width="11.44140625" style="1"/>
    <col min="2050" max="2050" width="3.6640625" style="1" customWidth="1"/>
    <col min="2051" max="2051" width="11.44140625" style="1"/>
    <col min="2052" max="2052" width="14.44140625" style="1" customWidth="1"/>
    <col min="2053" max="2053" width="13.6640625" style="1" customWidth="1"/>
    <col min="2054" max="2066" width="11.44140625" style="1"/>
    <col min="2067" max="2067" width="12.44140625" style="1" customWidth="1"/>
    <col min="2068" max="2305" width="11.44140625" style="1"/>
    <col min="2306" max="2306" width="3.6640625" style="1" customWidth="1"/>
    <col min="2307" max="2307" width="11.44140625" style="1"/>
    <col min="2308" max="2308" width="14.44140625" style="1" customWidth="1"/>
    <col min="2309" max="2309" width="13.6640625" style="1" customWidth="1"/>
    <col min="2310" max="2322" width="11.44140625" style="1"/>
    <col min="2323" max="2323" width="12.44140625" style="1" customWidth="1"/>
    <col min="2324" max="2561" width="11.44140625" style="1"/>
    <col min="2562" max="2562" width="3.6640625" style="1" customWidth="1"/>
    <col min="2563" max="2563" width="11.44140625" style="1"/>
    <col min="2564" max="2564" width="14.44140625" style="1" customWidth="1"/>
    <col min="2565" max="2565" width="13.6640625" style="1" customWidth="1"/>
    <col min="2566" max="2578" width="11.44140625" style="1"/>
    <col min="2579" max="2579" width="12.44140625" style="1" customWidth="1"/>
    <col min="2580" max="2817" width="11.44140625" style="1"/>
    <col min="2818" max="2818" width="3.6640625" style="1" customWidth="1"/>
    <col min="2819" max="2819" width="11.44140625" style="1"/>
    <col min="2820" max="2820" width="14.44140625" style="1" customWidth="1"/>
    <col min="2821" max="2821" width="13.6640625" style="1" customWidth="1"/>
    <col min="2822" max="2834" width="11.44140625" style="1"/>
    <col min="2835" max="2835" width="12.44140625" style="1" customWidth="1"/>
    <col min="2836" max="3073" width="11.44140625" style="1"/>
    <col min="3074" max="3074" width="3.6640625" style="1" customWidth="1"/>
    <col min="3075" max="3075" width="11.44140625" style="1"/>
    <col min="3076" max="3076" width="14.44140625" style="1" customWidth="1"/>
    <col min="3077" max="3077" width="13.6640625" style="1" customWidth="1"/>
    <col min="3078" max="3090" width="11.44140625" style="1"/>
    <col min="3091" max="3091" width="12.44140625" style="1" customWidth="1"/>
    <col min="3092" max="3329" width="11.44140625" style="1"/>
    <col min="3330" max="3330" width="3.6640625" style="1" customWidth="1"/>
    <col min="3331" max="3331" width="11.44140625" style="1"/>
    <col min="3332" max="3332" width="14.44140625" style="1" customWidth="1"/>
    <col min="3333" max="3333" width="13.6640625" style="1" customWidth="1"/>
    <col min="3334" max="3346" width="11.44140625" style="1"/>
    <col min="3347" max="3347" width="12.44140625" style="1" customWidth="1"/>
    <col min="3348" max="3585" width="11.44140625" style="1"/>
    <col min="3586" max="3586" width="3.6640625" style="1" customWidth="1"/>
    <col min="3587" max="3587" width="11.44140625" style="1"/>
    <col min="3588" max="3588" width="14.44140625" style="1" customWidth="1"/>
    <col min="3589" max="3589" width="13.6640625" style="1" customWidth="1"/>
    <col min="3590" max="3602" width="11.44140625" style="1"/>
    <col min="3603" max="3603" width="12.44140625" style="1" customWidth="1"/>
    <col min="3604" max="3841" width="11.44140625" style="1"/>
    <col min="3842" max="3842" width="3.6640625" style="1" customWidth="1"/>
    <col min="3843" max="3843" width="11.44140625" style="1"/>
    <col min="3844" max="3844" width="14.44140625" style="1" customWidth="1"/>
    <col min="3845" max="3845" width="13.6640625" style="1" customWidth="1"/>
    <col min="3846" max="3858" width="11.44140625" style="1"/>
    <col min="3859" max="3859" width="12.44140625" style="1" customWidth="1"/>
    <col min="3860" max="4097" width="11.44140625" style="1"/>
    <col min="4098" max="4098" width="3.6640625" style="1" customWidth="1"/>
    <col min="4099" max="4099" width="11.44140625" style="1"/>
    <col min="4100" max="4100" width="14.44140625" style="1" customWidth="1"/>
    <col min="4101" max="4101" width="13.6640625" style="1" customWidth="1"/>
    <col min="4102" max="4114" width="11.44140625" style="1"/>
    <col min="4115" max="4115" width="12.44140625" style="1" customWidth="1"/>
    <col min="4116" max="4353" width="11.44140625" style="1"/>
    <col min="4354" max="4354" width="3.6640625" style="1" customWidth="1"/>
    <col min="4355" max="4355" width="11.44140625" style="1"/>
    <col min="4356" max="4356" width="14.44140625" style="1" customWidth="1"/>
    <col min="4357" max="4357" width="13.6640625" style="1" customWidth="1"/>
    <col min="4358" max="4370" width="11.44140625" style="1"/>
    <col min="4371" max="4371" width="12.44140625" style="1" customWidth="1"/>
    <col min="4372" max="4609" width="11.44140625" style="1"/>
    <col min="4610" max="4610" width="3.6640625" style="1" customWidth="1"/>
    <col min="4611" max="4611" width="11.44140625" style="1"/>
    <col min="4612" max="4612" width="14.44140625" style="1" customWidth="1"/>
    <col min="4613" max="4613" width="13.6640625" style="1" customWidth="1"/>
    <col min="4614" max="4626" width="11.44140625" style="1"/>
    <col min="4627" max="4627" width="12.44140625" style="1" customWidth="1"/>
    <col min="4628" max="4865" width="11.44140625" style="1"/>
    <col min="4866" max="4866" width="3.6640625" style="1" customWidth="1"/>
    <col min="4867" max="4867" width="11.44140625" style="1"/>
    <col min="4868" max="4868" width="14.44140625" style="1" customWidth="1"/>
    <col min="4869" max="4869" width="13.6640625" style="1" customWidth="1"/>
    <col min="4870" max="4882" width="11.44140625" style="1"/>
    <col min="4883" max="4883" width="12.44140625" style="1" customWidth="1"/>
    <col min="4884" max="5121" width="11.44140625" style="1"/>
    <col min="5122" max="5122" width="3.6640625" style="1" customWidth="1"/>
    <col min="5123" max="5123" width="11.44140625" style="1"/>
    <col min="5124" max="5124" width="14.44140625" style="1" customWidth="1"/>
    <col min="5125" max="5125" width="13.6640625" style="1" customWidth="1"/>
    <col min="5126" max="5138" width="11.44140625" style="1"/>
    <col min="5139" max="5139" width="12.44140625" style="1" customWidth="1"/>
    <col min="5140" max="5377" width="11.44140625" style="1"/>
    <col min="5378" max="5378" width="3.6640625" style="1" customWidth="1"/>
    <col min="5379" max="5379" width="11.44140625" style="1"/>
    <col min="5380" max="5380" width="14.44140625" style="1" customWidth="1"/>
    <col min="5381" max="5381" width="13.6640625" style="1" customWidth="1"/>
    <col min="5382" max="5394" width="11.44140625" style="1"/>
    <col min="5395" max="5395" width="12.44140625" style="1" customWidth="1"/>
    <col min="5396" max="5633" width="11.44140625" style="1"/>
    <col min="5634" max="5634" width="3.6640625" style="1" customWidth="1"/>
    <col min="5635" max="5635" width="11.44140625" style="1"/>
    <col min="5636" max="5636" width="14.44140625" style="1" customWidth="1"/>
    <col min="5637" max="5637" width="13.6640625" style="1" customWidth="1"/>
    <col min="5638" max="5650" width="11.44140625" style="1"/>
    <col min="5651" max="5651" width="12.44140625" style="1" customWidth="1"/>
    <col min="5652" max="5889" width="11.44140625" style="1"/>
    <col min="5890" max="5890" width="3.6640625" style="1" customWidth="1"/>
    <col min="5891" max="5891" width="11.44140625" style="1"/>
    <col min="5892" max="5892" width="14.44140625" style="1" customWidth="1"/>
    <col min="5893" max="5893" width="13.6640625" style="1" customWidth="1"/>
    <col min="5894" max="5906" width="11.44140625" style="1"/>
    <col min="5907" max="5907" width="12.44140625" style="1" customWidth="1"/>
    <col min="5908" max="6145" width="11.44140625" style="1"/>
    <col min="6146" max="6146" width="3.6640625" style="1" customWidth="1"/>
    <col min="6147" max="6147" width="11.44140625" style="1"/>
    <col min="6148" max="6148" width="14.44140625" style="1" customWidth="1"/>
    <col min="6149" max="6149" width="13.6640625" style="1" customWidth="1"/>
    <col min="6150" max="6162" width="11.44140625" style="1"/>
    <col min="6163" max="6163" width="12.44140625" style="1" customWidth="1"/>
    <col min="6164" max="6401" width="11.44140625" style="1"/>
    <col min="6402" max="6402" width="3.6640625" style="1" customWidth="1"/>
    <col min="6403" max="6403" width="11.44140625" style="1"/>
    <col min="6404" max="6404" width="14.44140625" style="1" customWidth="1"/>
    <col min="6405" max="6405" width="13.6640625" style="1" customWidth="1"/>
    <col min="6406" max="6418" width="11.44140625" style="1"/>
    <col min="6419" max="6419" width="12.44140625" style="1" customWidth="1"/>
    <col min="6420" max="6657" width="11.44140625" style="1"/>
    <col min="6658" max="6658" width="3.6640625" style="1" customWidth="1"/>
    <col min="6659" max="6659" width="11.44140625" style="1"/>
    <col min="6660" max="6660" width="14.44140625" style="1" customWidth="1"/>
    <col min="6661" max="6661" width="13.6640625" style="1" customWidth="1"/>
    <col min="6662" max="6674" width="11.44140625" style="1"/>
    <col min="6675" max="6675" width="12.44140625" style="1" customWidth="1"/>
    <col min="6676" max="6913" width="11.44140625" style="1"/>
    <col min="6914" max="6914" width="3.6640625" style="1" customWidth="1"/>
    <col min="6915" max="6915" width="11.44140625" style="1"/>
    <col min="6916" max="6916" width="14.44140625" style="1" customWidth="1"/>
    <col min="6917" max="6917" width="13.6640625" style="1" customWidth="1"/>
    <col min="6918" max="6930" width="11.44140625" style="1"/>
    <col min="6931" max="6931" width="12.44140625" style="1" customWidth="1"/>
    <col min="6932" max="7169" width="11.44140625" style="1"/>
    <col min="7170" max="7170" width="3.6640625" style="1" customWidth="1"/>
    <col min="7171" max="7171" width="11.44140625" style="1"/>
    <col min="7172" max="7172" width="14.44140625" style="1" customWidth="1"/>
    <col min="7173" max="7173" width="13.6640625" style="1" customWidth="1"/>
    <col min="7174" max="7186" width="11.44140625" style="1"/>
    <col min="7187" max="7187" width="12.44140625" style="1" customWidth="1"/>
    <col min="7188" max="7425" width="11.44140625" style="1"/>
    <col min="7426" max="7426" width="3.6640625" style="1" customWidth="1"/>
    <col min="7427" max="7427" width="11.44140625" style="1"/>
    <col min="7428" max="7428" width="14.44140625" style="1" customWidth="1"/>
    <col min="7429" max="7429" width="13.6640625" style="1" customWidth="1"/>
    <col min="7430" max="7442" width="11.44140625" style="1"/>
    <col min="7443" max="7443" width="12.44140625" style="1" customWidth="1"/>
    <col min="7444" max="7681" width="11.44140625" style="1"/>
    <col min="7682" max="7682" width="3.6640625" style="1" customWidth="1"/>
    <col min="7683" max="7683" width="11.44140625" style="1"/>
    <col min="7684" max="7684" width="14.44140625" style="1" customWidth="1"/>
    <col min="7685" max="7685" width="13.6640625" style="1" customWidth="1"/>
    <col min="7686" max="7698" width="11.44140625" style="1"/>
    <col min="7699" max="7699" width="12.44140625" style="1" customWidth="1"/>
    <col min="7700" max="7937" width="11.44140625" style="1"/>
    <col min="7938" max="7938" width="3.6640625" style="1" customWidth="1"/>
    <col min="7939" max="7939" width="11.44140625" style="1"/>
    <col min="7940" max="7940" width="14.44140625" style="1" customWidth="1"/>
    <col min="7941" max="7941" width="13.6640625" style="1" customWidth="1"/>
    <col min="7942" max="7954" width="11.44140625" style="1"/>
    <col min="7955" max="7955" width="12.44140625" style="1" customWidth="1"/>
    <col min="7956" max="8193" width="11.44140625" style="1"/>
    <col min="8194" max="8194" width="3.6640625" style="1" customWidth="1"/>
    <col min="8195" max="8195" width="11.44140625" style="1"/>
    <col min="8196" max="8196" width="14.44140625" style="1" customWidth="1"/>
    <col min="8197" max="8197" width="13.6640625" style="1" customWidth="1"/>
    <col min="8198" max="8210" width="11.44140625" style="1"/>
    <col min="8211" max="8211" width="12.44140625" style="1" customWidth="1"/>
    <col min="8212" max="8449" width="11.44140625" style="1"/>
    <col min="8450" max="8450" width="3.6640625" style="1" customWidth="1"/>
    <col min="8451" max="8451" width="11.44140625" style="1"/>
    <col min="8452" max="8452" width="14.44140625" style="1" customWidth="1"/>
    <col min="8453" max="8453" width="13.6640625" style="1" customWidth="1"/>
    <col min="8454" max="8466" width="11.44140625" style="1"/>
    <col min="8467" max="8467" width="12.44140625" style="1" customWidth="1"/>
    <col min="8468" max="8705" width="11.44140625" style="1"/>
    <col min="8706" max="8706" width="3.6640625" style="1" customWidth="1"/>
    <col min="8707" max="8707" width="11.44140625" style="1"/>
    <col min="8708" max="8708" width="14.44140625" style="1" customWidth="1"/>
    <col min="8709" max="8709" width="13.6640625" style="1" customWidth="1"/>
    <col min="8710" max="8722" width="11.44140625" style="1"/>
    <col min="8723" max="8723" width="12.44140625" style="1" customWidth="1"/>
    <col min="8724" max="8961" width="11.44140625" style="1"/>
    <col min="8962" max="8962" width="3.6640625" style="1" customWidth="1"/>
    <col min="8963" max="8963" width="11.44140625" style="1"/>
    <col min="8964" max="8964" width="14.44140625" style="1" customWidth="1"/>
    <col min="8965" max="8965" width="13.6640625" style="1" customWidth="1"/>
    <col min="8966" max="8978" width="11.44140625" style="1"/>
    <col min="8979" max="8979" width="12.44140625" style="1" customWidth="1"/>
    <col min="8980" max="9217" width="11.44140625" style="1"/>
    <col min="9218" max="9218" width="3.6640625" style="1" customWidth="1"/>
    <col min="9219" max="9219" width="11.44140625" style="1"/>
    <col min="9220" max="9220" width="14.44140625" style="1" customWidth="1"/>
    <col min="9221" max="9221" width="13.6640625" style="1" customWidth="1"/>
    <col min="9222" max="9234" width="11.44140625" style="1"/>
    <col min="9235" max="9235" width="12.44140625" style="1" customWidth="1"/>
    <col min="9236" max="9473" width="11.44140625" style="1"/>
    <col min="9474" max="9474" width="3.6640625" style="1" customWidth="1"/>
    <col min="9475" max="9475" width="11.44140625" style="1"/>
    <col min="9476" max="9476" width="14.44140625" style="1" customWidth="1"/>
    <col min="9477" max="9477" width="13.6640625" style="1" customWidth="1"/>
    <col min="9478" max="9490" width="11.44140625" style="1"/>
    <col min="9491" max="9491" width="12.44140625" style="1" customWidth="1"/>
    <col min="9492" max="9729" width="11.44140625" style="1"/>
    <col min="9730" max="9730" width="3.6640625" style="1" customWidth="1"/>
    <col min="9731" max="9731" width="11.44140625" style="1"/>
    <col min="9732" max="9732" width="14.44140625" style="1" customWidth="1"/>
    <col min="9733" max="9733" width="13.6640625" style="1" customWidth="1"/>
    <col min="9734" max="9746" width="11.44140625" style="1"/>
    <col min="9747" max="9747" width="12.44140625" style="1" customWidth="1"/>
    <col min="9748" max="9985" width="11.44140625" style="1"/>
    <col min="9986" max="9986" width="3.6640625" style="1" customWidth="1"/>
    <col min="9987" max="9987" width="11.44140625" style="1"/>
    <col min="9988" max="9988" width="14.44140625" style="1" customWidth="1"/>
    <col min="9989" max="9989" width="13.6640625" style="1" customWidth="1"/>
    <col min="9990" max="10002" width="11.44140625" style="1"/>
    <col min="10003" max="10003" width="12.44140625" style="1" customWidth="1"/>
    <col min="10004" max="10241" width="11.44140625" style="1"/>
    <col min="10242" max="10242" width="3.6640625" style="1" customWidth="1"/>
    <col min="10243" max="10243" width="11.44140625" style="1"/>
    <col min="10244" max="10244" width="14.44140625" style="1" customWidth="1"/>
    <col min="10245" max="10245" width="13.6640625" style="1" customWidth="1"/>
    <col min="10246" max="10258" width="11.44140625" style="1"/>
    <col min="10259" max="10259" width="12.44140625" style="1" customWidth="1"/>
    <col min="10260" max="10497" width="11.44140625" style="1"/>
    <col min="10498" max="10498" width="3.6640625" style="1" customWidth="1"/>
    <col min="10499" max="10499" width="11.44140625" style="1"/>
    <col min="10500" max="10500" width="14.44140625" style="1" customWidth="1"/>
    <col min="10501" max="10501" width="13.6640625" style="1" customWidth="1"/>
    <col min="10502" max="10514" width="11.44140625" style="1"/>
    <col min="10515" max="10515" width="12.44140625" style="1" customWidth="1"/>
    <col min="10516" max="10753" width="11.44140625" style="1"/>
    <col min="10754" max="10754" width="3.6640625" style="1" customWidth="1"/>
    <col min="10755" max="10755" width="11.44140625" style="1"/>
    <col min="10756" max="10756" width="14.44140625" style="1" customWidth="1"/>
    <col min="10757" max="10757" width="13.6640625" style="1" customWidth="1"/>
    <col min="10758" max="10770" width="11.44140625" style="1"/>
    <col min="10771" max="10771" width="12.44140625" style="1" customWidth="1"/>
    <col min="10772" max="11009" width="11.44140625" style="1"/>
    <col min="11010" max="11010" width="3.6640625" style="1" customWidth="1"/>
    <col min="11011" max="11011" width="11.44140625" style="1"/>
    <col min="11012" max="11012" width="14.44140625" style="1" customWidth="1"/>
    <col min="11013" max="11013" width="13.6640625" style="1" customWidth="1"/>
    <col min="11014" max="11026" width="11.44140625" style="1"/>
    <col min="11027" max="11027" width="12.44140625" style="1" customWidth="1"/>
    <col min="11028" max="11265" width="11.44140625" style="1"/>
    <col min="11266" max="11266" width="3.6640625" style="1" customWidth="1"/>
    <col min="11267" max="11267" width="11.44140625" style="1"/>
    <col min="11268" max="11268" width="14.44140625" style="1" customWidth="1"/>
    <col min="11269" max="11269" width="13.6640625" style="1" customWidth="1"/>
    <col min="11270" max="11282" width="11.44140625" style="1"/>
    <col min="11283" max="11283" width="12.44140625" style="1" customWidth="1"/>
    <col min="11284" max="11521" width="11.44140625" style="1"/>
    <col min="11522" max="11522" width="3.6640625" style="1" customWidth="1"/>
    <col min="11523" max="11523" width="11.44140625" style="1"/>
    <col min="11524" max="11524" width="14.44140625" style="1" customWidth="1"/>
    <col min="11525" max="11525" width="13.6640625" style="1" customWidth="1"/>
    <col min="11526" max="11538" width="11.44140625" style="1"/>
    <col min="11539" max="11539" width="12.44140625" style="1" customWidth="1"/>
    <col min="11540" max="11777" width="11.44140625" style="1"/>
    <col min="11778" max="11778" width="3.6640625" style="1" customWidth="1"/>
    <col min="11779" max="11779" width="11.44140625" style="1"/>
    <col min="11780" max="11780" width="14.44140625" style="1" customWidth="1"/>
    <col min="11781" max="11781" width="13.6640625" style="1" customWidth="1"/>
    <col min="11782" max="11794" width="11.44140625" style="1"/>
    <col min="11795" max="11795" width="12.44140625" style="1" customWidth="1"/>
    <col min="11796" max="12033" width="11.44140625" style="1"/>
    <col min="12034" max="12034" width="3.6640625" style="1" customWidth="1"/>
    <col min="12035" max="12035" width="11.44140625" style="1"/>
    <col min="12036" max="12036" width="14.44140625" style="1" customWidth="1"/>
    <col min="12037" max="12037" width="13.6640625" style="1" customWidth="1"/>
    <col min="12038" max="12050" width="11.44140625" style="1"/>
    <col min="12051" max="12051" width="12.44140625" style="1" customWidth="1"/>
    <col min="12052" max="12289" width="11.44140625" style="1"/>
    <col min="12290" max="12290" width="3.6640625" style="1" customWidth="1"/>
    <col min="12291" max="12291" width="11.44140625" style="1"/>
    <col min="12292" max="12292" width="14.44140625" style="1" customWidth="1"/>
    <col min="12293" max="12293" width="13.6640625" style="1" customWidth="1"/>
    <col min="12294" max="12306" width="11.44140625" style="1"/>
    <col min="12307" max="12307" width="12.44140625" style="1" customWidth="1"/>
    <col min="12308" max="12545" width="11.44140625" style="1"/>
    <col min="12546" max="12546" width="3.6640625" style="1" customWidth="1"/>
    <col min="12547" max="12547" width="11.44140625" style="1"/>
    <col min="12548" max="12548" width="14.44140625" style="1" customWidth="1"/>
    <col min="12549" max="12549" width="13.6640625" style="1" customWidth="1"/>
    <col min="12550" max="12562" width="11.44140625" style="1"/>
    <col min="12563" max="12563" width="12.44140625" style="1" customWidth="1"/>
    <col min="12564" max="12801" width="11.44140625" style="1"/>
    <col min="12802" max="12802" width="3.6640625" style="1" customWidth="1"/>
    <col min="12803" max="12803" width="11.44140625" style="1"/>
    <col min="12804" max="12804" width="14.44140625" style="1" customWidth="1"/>
    <col min="12805" max="12805" width="13.6640625" style="1" customWidth="1"/>
    <col min="12806" max="12818" width="11.44140625" style="1"/>
    <col min="12819" max="12819" width="12.44140625" style="1" customWidth="1"/>
    <col min="12820" max="13057" width="11.44140625" style="1"/>
    <col min="13058" max="13058" width="3.6640625" style="1" customWidth="1"/>
    <col min="13059" max="13059" width="11.44140625" style="1"/>
    <col min="13060" max="13060" width="14.44140625" style="1" customWidth="1"/>
    <col min="13061" max="13061" width="13.6640625" style="1" customWidth="1"/>
    <col min="13062" max="13074" width="11.44140625" style="1"/>
    <col min="13075" max="13075" width="12.44140625" style="1" customWidth="1"/>
    <col min="13076" max="13313" width="11.44140625" style="1"/>
    <col min="13314" max="13314" width="3.6640625" style="1" customWidth="1"/>
    <col min="13315" max="13315" width="11.44140625" style="1"/>
    <col min="13316" max="13316" width="14.44140625" style="1" customWidth="1"/>
    <col min="13317" max="13317" width="13.6640625" style="1" customWidth="1"/>
    <col min="13318" max="13330" width="11.44140625" style="1"/>
    <col min="13331" max="13331" width="12.44140625" style="1" customWidth="1"/>
    <col min="13332" max="13569" width="11.44140625" style="1"/>
    <col min="13570" max="13570" width="3.6640625" style="1" customWidth="1"/>
    <col min="13571" max="13571" width="11.44140625" style="1"/>
    <col min="13572" max="13572" width="14.44140625" style="1" customWidth="1"/>
    <col min="13573" max="13573" width="13.6640625" style="1" customWidth="1"/>
    <col min="13574" max="13586" width="11.44140625" style="1"/>
    <col min="13587" max="13587" width="12.44140625" style="1" customWidth="1"/>
    <col min="13588" max="13825" width="11.44140625" style="1"/>
    <col min="13826" max="13826" width="3.6640625" style="1" customWidth="1"/>
    <col min="13827" max="13827" width="11.44140625" style="1"/>
    <col min="13828" max="13828" width="14.44140625" style="1" customWidth="1"/>
    <col min="13829" max="13829" width="13.6640625" style="1" customWidth="1"/>
    <col min="13830" max="13842" width="11.44140625" style="1"/>
    <col min="13843" max="13843" width="12.44140625" style="1" customWidth="1"/>
    <col min="13844" max="14081" width="11.44140625" style="1"/>
    <col min="14082" max="14082" width="3.6640625" style="1" customWidth="1"/>
    <col min="14083" max="14083" width="11.44140625" style="1"/>
    <col min="14084" max="14084" width="14.44140625" style="1" customWidth="1"/>
    <col min="14085" max="14085" width="13.6640625" style="1" customWidth="1"/>
    <col min="14086" max="14098" width="11.44140625" style="1"/>
    <col min="14099" max="14099" width="12.44140625" style="1" customWidth="1"/>
    <col min="14100" max="14337" width="11.44140625" style="1"/>
    <col min="14338" max="14338" width="3.6640625" style="1" customWidth="1"/>
    <col min="14339" max="14339" width="11.44140625" style="1"/>
    <col min="14340" max="14340" width="14.44140625" style="1" customWidth="1"/>
    <col min="14341" max="14341" width="13.6640625" style="1" customWidth="1"/>
    <col min="14342" max="14354" width="11.44140625" style="1"/>
    <col min="14355" max="14355" width="12.44140625" style="1" customWidth="1"/>
    <col min="14356" max="14593" width="11.44140625" style="1"/>
    <col min="14594" max="14594" width="3.6640625" style="1" customWidth="1"/>
    <col min="14595" max="14595" width="11.44140625" style="1"/>
    <col min="14596" max="14596" width="14.44140625" style="1" customWidth="1"/>
    <col min="14597" max="14597" width="13.6640625" style="1" customWidth="1"/>
    <col min="14598" max="14610" width="11.44140625" style="1"/>
    <col min="14611" max="14611" width="12.44140625" style="1" customWidth="1"/>
    <col min="14612" max="14849" width="11.44140625" style="1"/>
    <col min="14850" max="14850" width="3.6640625" style="1" customWidth="1"/>
    <col min="14851" max="14851" width="11.44140625" style="1"/>
    <col min="14852" max="14852" width="14.44140625" style="1" customWidth="1"/>
    <col min="14853" max="14853" width="13.6640625" style="1" customWidth="1"/>
    <col min="14854" max="14866" width="11.44140625" style="1"/>
    <col min="14867" max="14867" width="12.44140625" style="1" customWidth="1"/>
    <col min="14868" max="15105" width="11.44140625" style="1"/>
    <col min="15106" max="15106" width="3.6640625" style="1" customWidth="1"/>
    <col min="15107" max="15107" width="11.44140625" style="1"/>
    <col min="15108" max="15108" width="14.44140625" style="1" customWidth="1"/>
    <col min="15109" max="15109" width="13.6640625" style="1" customWidth="1"/>
    <col min="15110" max="15122" width="11.44140625" style="1"/>
    <col min="15123" max="15123" width="12.44140625" style="1" customWidth="1"/>
    <col min="15124" max="15361" width="11.44140625" style="1"/>
    <col min="15362" max="15362" width="3.6640625" style="1" customWidth="1"/>
    <col min="15363" max="15363" width="11.44140625" style="1"/>
    <col min="15364" max="15364" width="14.44140625" style="1" customWidth="1"/>
    <col min="15365" max="15365" width="13.6640625" style="1" customWidth="1"/>
    <col min="15366" max="15378" width="11.44140625" style="1"/>
    <col min="15379" max="15379" width="12.44140625" style="1" customWidth="1"/>
    <col min="15380" max="15617" width="11.44140625" style="1"/>
    <col min="15618" max="15618" width="3.6640625" style="1" customWidth="1"/>
    <col min="15619" max="15619" width="11.44140625" style="1"/>
    <col min="15620" max="15620" width="14.44140625" style="1" customWidth="1"/>
    <col min="15621" max="15621" width="13.6640625" style="1" customWidth="1"/>
    <col min="15622" max="15634" width="11.44140625" style="1"/>
    <col min="15635" max="15635" width="12.44140625" style="1" customWidth="1"/>
    <col min="15636" max="15873" width="11.44140625" style="1"/>
    <col min="15874" max="15874" width="3.6640625" style="1" customWidth="1"/>
    <col min="15875" max="15875" width="11.44140625" style="1"/>
    <col min="15876" max="15876" width="14.44140625" style="1" customWidth="1"/>
    <col min="15877" max="15877" width="13.6640625" style="1" customWidth="1"/>
    <col min="15878" max="15890" width="11.44140625" style="1"/>
    <col min="15891" max="15891" width="12.44140625" style="1" customWidth="1"/>
    <col min="15892" max="16129" width="11.44140625" style="1"/>
    <col min="16130" max="16130" width="3.6640625" style="1" customWidth="1"/>
    <col min="16131" max="16131" width="11.44140625" style="1"/>
    <col min="16132" max="16132" width="14.44140625" style="1" customWidth="1"/>
    <col min="16133" max="16133" width="13.6640625" style="1" customWidth="1"/>
    <col min="16134" max="16146" width="11.44140625" style="1"/>
    <col min="16147" max="16147" width="12.44140625" style="1" customWidth="1"/>
    <col min="16148" max="16384" width="11.44140625" style="1"/>
  </cols>
  <sheetData>
    <row r="1" spans="3:20" ht="7.5" customHeight="1" x14ac:dyDescent="0.2"/>
    <row r="2" spans="3:20" x14ac:dyDescent="0.2">
      <c r="C2" s="23" t="s">
        <v>0</v>
      </c>
    </row>
    <row r="3" spans="3:20" x14ac:dyDescent="0.2">
      <c r="C3" s="23"/>
    </row>
    <row r="4" spans="3:20" ht="70.5" customHeight="1" x14ac:dyDescent="0.2">
      <c r="C4" s="3" t="s">
        <v>1</v>
      </c>
      <c r="D4" s="235" t="s">
        <v>102</v>
      </c>
      <c r="E4" s="109" t="s">
        <v>2</v>
      </c>
      <c r="F4" s="235" t="s">
        <v>103</v>
      </c>
      <c r="G4" s="109" t="s">
        <v>86</v>
      </c>
    </row>
    <row r="5" spans="3:20" ht="12" customHeight="1" x14ac:dyDescent="0.2">
      <c r="C5" s="110" t="s">
        <v>3</v>
      </c>
      <c r="D5" s="111">
        <v>1369</v>
      </c>
      <c r="E5" s="112">
        <v>745065</v>
      </c>
      <c r="F5" s="113"/>
      <c r="G5" s="114"/>
    </row>
    <row r="6" spans="3:20" ht="12" customHeight="1" x14ac:dyDescent="0.2">
      <c r="C6" s="110" t="s">
        <v>4</v>
      </c>
      <c r="D6" s="114"/>
      <c r="E6" s="112">
        <v>720395</v>
      </c>
      <c r="F6" s="113"/>
      <c r="G6" s="114"/>
      <c r="I6" s="2"/>
    </row>
    <row r="7" spans="3:20" ht="12" customHeight="1" x14ac:dyDescent="0.2">
      <c r="C7" s="110" t="s">
        <v>5</v>
      </c>
      <c r="D7" s="114"/>
      <c r="E7" s="112">
        <v>744744</v>
      </c>
      <c r="F7" s="113"/>
      <c r="G7" s="114"/>
    </row>
    <row r="8" spans="3:20" ht="12" customHeight="1" x14ac:dyDescent="0.2">
      <c r="C8" s="110" t="s">
        <v>6</v>
      </c>
      <c r="D8" s="114"/>
      <c r="E8" s="112">
        <v>737062</v>
      </c>
      <c r="F8" s="113"/>
      <c r="G8" s="114"/>
    </row>
    <row r="9" spans="3:20" ht="12" customHeight="1" x14ac:dyDescent="0.3">
      <c r="C9" s="110" t="s">
        <v>7</v>
      </c>
      <c r="D9" s="114"/>
      <c r="E9" s="112">
        <v>757354</v>
      </c>
      <c r="F9" s="113"/>
      <c r="G9" s="115"/>
      <c r="H9"/>
    </row>
    <row r="10" spans="3:20" ht="12" customHeight="1" x14ac:dyDescent="0.3">
      <c r="C10" s="110" t="s">
        <v>8</v>
      </c>
      <c r="D10" s="114"/>
      <c r="E10" s="112">
        <v>800376</v>
      </c>
      <c r="F10" s="113"/>
      <c r="G10" s="115"/>
      <c r="H10"/>
    </row>
    <row r="11" spans="3:20" ht="12" customHeight="1" x14ac:dyDescent="0.2">
      <c r="C11" s="110" t="s">
        <v>9</v>
      </c>
      <c r="D11" s="114"/>
      <c r="E11" s="112">
        <v>805483</v>
      </c>
      <c r="F11" s="113"/>
      <c r="G11" s="115"/>
      <c r="H11" s="4"/>
    </row>
    <row r="12" spans="3:20" ht="12" customHeight="1" x14ac:dyDescent="0.3">
      <c r="C12" s="110" t="s">
        <v>10</v>
      </c>
      <c r="D12" s="114"/>
      <c r="E12" s="112">
        <v>797223</v>
      </c>
      <c r="F12" s="113"/>
      <c r="G12" s="115"/>
      <c r="H12" s="4"/>
      <c r="I12"/>
      <c r="J12"/>
      <c r="K12"/>
      <c r="L12"/>
      <c r="M12"/>
      <c r="N12"/>
      <c r="O12"/>
      <c r="P12"/>
      <c r="Q12"/>
      <c r="R12"/>
      <c r="S12"/>
      <c r="T12" s="4"/>
    </row>
    <row r="13" spans="3:20" ht="12" customHeight="1" x14ac:dyDescent="0.3">
      <c r="C13" s="110" t="s">
        <v>11</v>
      </c>
      <c r="D13" s="114"/>
      <c r="E13" s="112">
        <v>748525</v>
      </c>
      <c r="F13" s="113"/>
      <c r="G13" s="115"/>
      <c r="H13" s="4"/>
      <c r="I13"/>
      <c r="J13"/>
      <c r="K13"/>
      <c r="L13"/>
      <c r="M13"/>
      <c r="N13"/>
      <c r="O13"/>
      <c r="P13"/>
      <c r="Q13"/>
      <c r="R13"/>
      <c r="S13"/>
      <c r="T13" s="4"/>
    </row>
    <row r="14" spans="3:20" ht="12" customHeight="1" x14ac:dyDescent="0.2">
      <c r="C14" s="110" t="s">
        <v>12</v>
      </c>
      <c r="D14" s="114"/>
      <c r="E14" s="112">
        <v>759939</v>
      </c>
      <c r="F14" s="113"/>
      <c r="G14" s="115"/>
      <c r="H14" s="4"/>
      <c r="I14" s="4"/>
      <c r="J14" s="4"/>
      <c r="K14" s="4"/>
      <c r="L14" s="4"/>
      <c r="M14" s="4"/>
      <c r="N14" s="4"/>
      <c r="O14" s="4"/>
      <c r="P14" s="4"/>
      <c r="Q14" s="4"/>
      <c r="R14" s="4"/>
      <c r="S14" s="4"/>
      <c r="T14" s="4"/>
    </row>
    <row r="15" spans="3:20" ht="12" customHeight="1" x14ac:dyDescent="0.2">
      <c r="C15" s="110" t="s">
        <v>13</v>
      </c>
      <c r="D15" s="111">
        <v>1035</v>
      </c>
      <c r="E15" s="112">
        <v>768431</v>
      </c>
      <c r="F15" s="113"/>
      <c r="G15" s="115"/>
      <c r="H15" s="4"/>
      <c r="I15" s="4"/>
      <c r="J15" s="4"/>
      <c r="K15" s="4"/>
      <c r="L15" s="4"/>
      <c r="M15" s="4"/>
      <c r="N15" s="4"/>
      <c r="O15" s="4"/>
      <c r="P15" s="4"/>
      <c r="Q15" s="4"/>
      <c r="R15" s="4"/>
      <c r="S15" s="4"/>
      <c r="T15" s="4"/>
    </row>
    <row r="16" spans="3:20" ht="12" customHeight="1" x14ac:dyDescent="0.2">
      <c r="C16" s="110" t="s">
        <v>14</v>
      </c>
      <c r="D16" s="114"/>
      <c r="E16" s="112">
        <v>778468</v>
      </c>
      <c r="F16" s="113"/>
      <c r="G16" s="115"/>
      <c r="H16" s="4"/>
      <c r="I16" s="4"/>
      <c r="J16" s="4"/>
      <c r="K16" s="4"/>
      <c r="L16" s="4"/>
      <c r="M16" s="4"/>
      <c r="N16" s="4"/>
      <c r="O16" s="4"/>
      <c r="P16" s="4"/>
      <c r="Q16" s="4"/>
      <c r="R16" s="4"/>
      <c r="S16" s="4"/>
      <c r="T16" s="4"/>
    </row>
    <row r="17" spans="3:20" ht="12" customHeight="1" x14ac:dyDescent="0.2">
      <c r="C17" s="110" t="s">
        <v>15</v>
      </c>
      <c r="D17" s="114"/>
      <c r="E17" s="112">
        <v>767828</v>
      </c>
      <c r="F17" s="116"/>
      <c r="G17" s="117"/>
      <c r="H17" s="5"/>
      <c r="I17" s="4"/>
      <c r="J17" s="4"/>
      <c r="K17" s="4"/>
      <c r="L17" s="4"/>
      <c r="M17" s="4"/>
      <c r="N17" s="4"/>
      <c r="O17" s="4"/>
      <c r="P17" s="4"/>
      <c r="Q17" s="4"/>
      <c r="R17" s="4"/>
      <c r="S17" s="4"/>
      <c r="T17" s="4"/>
    </row>
    <row r="18" spans="3:20" ht="12" customHeight="1" x14ac:dyDescent="0.2">
      <c r="C18" s="110" t="s">
        <v>16</v>
      </c>
      <c r="D18" s="114"/>
      <c r="E18" s="112">
        <v>771268</v>
      </c>
      <c r="F18" s="116"/>
      <c r="G18" s="117"/>
      <c r="H18" s="5"/>
      <c r="I18" s="4"/>
      <c r="J18" s="4"/>
      <c r="K18" s="4"/>
      <c r="L18" s="4"/>
      <c r="M18" s="4"/>
      <c r="N18" s="4"/>
      <c r="O18" s="4"/>
      <c r="P18" s="4"/>
      <c r="Q18" s="4"/>
      <c r="R18" s="4"/>
      <c r="S18" s="4"/>
      <c r="T18" s="4"/>
    </row>
    <row r="19" spans="3:20" ht="12" customHeight="1" x14ac:dyDescent="0.2">
      <c r="C19" s="110" t="s">
        <v>17</v>
      </c>
      <c r="D19" s="114"/>
      <c r="E19" s="112">
        <v>765473</v>
      </c>
      <c r="F19" s="116"/>
      <c r="G19" s="117"/>
      <c r="H19" s="5"/>
      <c r="I19" s="4"/>
      <c r="J19" s="4"/>
      <c r="K19" s="4"/>
      <c r="L19" s="4"/>
      <c r="M19" s="4"/>
      <c r="N19" s="4"/>
      <c r="O19" s="4"/>
      <c r="P19" s="4"/>
      <c r="Q19" s="4"/>
      <c r="R19" s="4"/>
      <c r="S19" s="4"/>
      <c r="T19" s="4"/>
    </row>
    <row r="20" spans="3:20" ht="12" customHeight="1" x14ac:dyDescent="0.2">
      <c r="C20" s="110" t="s">
        <v>18</v>
      </c>
      <c r="D20" s="114"/>
      <c r="E20" s="112">
        <v>762407</v>
      </c>
      <c r="F20" s="116"/>
      <c r="G20" s="117"/>
      <c r="H20" s="5"/>
      <c r="I20" s="4"/>
      <c r="J20" s="4"/>
      <c r="K20" s="4"/>
      <c r="L20" s="4"/>
      <c r="M20" s="4"/>
      <c r="N20" s="4"/>
      <c r="O20" s="4"/>
      <c r="P20" s="4"/>
      <c r="Q20" s="4"/>
      <c r="R20" s="4"/>
      <c r="S20" s="4"/>
      <c r="T20" s="4"/>
    </row>
    <row r="21" spans="3:20" ht="12" customHeight="1" x14ac:dyDescent="0.2">
      <c r="C21" s="110" t="s">
        <v>19</v>
      </c>
      <c r="D21" s="114"/>
      <c r="E21" s="112">
        <v>759056</v>
      </c>
      <c r="F21" s="116"/>
      <c r="G21" s="117"/>
      <c r="H21" s="5"/>
      <c r="I21" s="4"/>
      <c r="J21" s="4"/>
      <c r="K21" s="4"/>
      <c r="L21" s="4"/>
      <c r="M21" s="4"/>
      <c r="N21" s="4"/>
      <c r="O21" s="4"/>
      <c r="P21" s="4"/>
      <c r="Q21" s="4"/>
      <c r="R21" s="4"/>
      <c r="S21" s="4"/>
      <c r="T21" s="4"/>
    </row>
    <row r="22" spans="3:20" ht="12" customHeight="1" x14ac:dyDescent="0.2">
      <c r="C22" s="110" t="s">
        <v>20</v>
      </c>
      <c r="D22" s="114"/>
      <c r="E22" s="112">
        <v>743658</v>
      </c>
      <c r="F22" s="116"/>
      <c r="G22" s="117"/>
      <c r="H22" s="5"/>
      <c r="I22" s="4"/>
      <c r="J22" s="4"/>
      <c r="K22" s="4"/>
      <c r="L22" s="4"/>
      <c r="M22" s="4"/>
      <c r="N22" s="4"/>
      <c r="O22" s="4"/>
      <c r="P22" s="4"/>
      <c r="Q22" s="4"/>
      <c r="R22" s="4"/>
      <c r="S22" s="4"/>
      <c r="T22" s="4"/>
    </row>
    <row r="23" spans="3:20" ht="12" customHeight="1" x14ac:dyDescent="0.2">
      <c r="C23" s="110" t="s">
        <v>21</v>
      </c>
      <c r="D23" s="114"/>
      <c r="E23" s="112">
        <v>711610</v>
      </c>
      <c r="F23" s="116"/>
      <c r="G23" s="117"/>
      <c r="H23" s="5"/>
      <c r="I23" s="4"/>
      <c r="J23" s="4"/>
      <c r="K23" s="4"/>
      <c r="L23" s="4"/>
      <c r="M23" s="4"/>
      <c r="N23" s="4"/>
      <c r="O23" s="4"/>
      <c r="P23" s="4"/>
      <c r="Q23" s="4"/>
      <c r="R23" s="4"/>
      <c r="S23" s="4"/>
      <c r="T23" s="4"/>
    </row>
    <row r="24" spans="3:20" ht="12" customHeight="1" x14ac:dyDescent="0.2">
      <c r="C24" s="110" t="s">
        <v>22</v>
      </c>
      <c r="D24" s="114"/>
      <c r="E24" s="112">
        <v>710993</v>
      </c>
      <c r="F24" s="116"/>
      <c r="G24" s="117"/>
      <c r="H24" s="5"/>
      <c r="I24" s="4"/>
      <c r="J24" s="4"/>
      <c r="K24" s="4"/>
      <c r="L24" s="4"/>
      <c r="M24" s="4"/>
      <c r="N24" s="4"/>
      <c r="O24" s="4"/>
      <c r="P24" s="4"/>
      <c r="Q24" s="4"/>
      <c r="R24" s="4"/>
      <c r="S24" s="4"/>
      <c r="T24" s="4"/>
    </row>
    <row r="25" spans="3:20" ht="12" customHeight="1" x14ac:dyDescent="0.2">
      <c r="C25" s="110" t="s">
        <v>23</v>
      </c>
      <c r="D25" s="114"/>
      <c r="E25" s="112">
        <v>729609</v>
      </c>
      <c r="F25" s="116"/>
      <c r="G25" s="117"/>
      <c r="H25" s="5"/>
      <c r="I25" s="4"/>
      <c r="J25" s="4"/>
      <c r="K25" s="4"/>
      <c r="L25" s="4"/>
      <c r="M25" s="4"/>
      <c r="N25" s="4"/>
      <c r="O25" s="4"/>
      <c r="P25" s="4"/>
      <c r="Q25" s="4"/>
      <c r="R25" s="4"/>
      <c r="S25" s="4"/>
      <c r="T25" s="4"/>
    </row>
    <row r="26" spans="3:20" ht="12" customHeight="1" x14ac:dyDescent="0.2">
      <c r="C26" s="110" t="s">
        <v>24</v>
      </c>
      <c r="D26" s="118">
        <v>814</v>
      </c>
      <c r="E26" s="112">
        <v>734338</v>
      </c>
      <c r="F26" s="116"/>
      <c r="G26" s="117"/>
      <c r="H26" s="5"/>
      <c r="I26" s="4"/>
      <c r="J26" s="4"/>
      <c r="K26" s="4"/>
      <c r="L26" s="4"/>
      <c r="M26" s="4"/>
      <c r="N26" s="4"/>
      <c r="O26" s="4"/>
      <c r="P26" s="4"/>
      <c r="Q26" s="4"/>
      <c r="R26" s="4"/>
      <c r="S26" s="4"/>
      <c r="T26" s="4"/>
    </row>
    <row r="27" spans="3:20" ht="12" customHeight="1" x14ac:dyDescent="0.2">
      <c r="C27" s="110" t="s">
        <v>25</v>
      </c>
      <c r="D27" s="114"/>
      <c r="E27" s="112">
        <v>726768</v>
      </c>
      <c r="F27" s="116"/>
      <c r="G27" s="117"/>
      <c r="H27" s="5"/>
      <c r="I27" s="4"/>
      <c r="J27" s="4"/>
      <c r="K27" s="4"/>
      <c r="L27" s="4"/>
      <c r="M27" s="4"/>
      <c r="N27" s="4"/>
      <c r="O27" s="4"/>
      <c r="P27" s="4"/>
      <c r="Q27" s="4"/>
      <c r="R27" s="4"/>
      <c r="S27" s="4"/>
      <c r="T27" s="4"/>
    </row>
    <row r="28" spans="3:20" ht="12" customHeight="1" x14ac:dyDescent="0.2">
      <c r="C28" s="110" t="s">
        <v>26</v>
      </c>
      <c r="D28" s="114"/>
      <c r="E28" s="112">
        <v>738080</v>
      </c>
      <c r="F28" s="116"/>
      <c r="G28" s="117"/>
      <c r="H28" s="6"/>
      <c r="I28" s="4"/>
      <c r="J28" s="4"/>
      <c r="K28" s="4"/>
      <c r="L28" s="4"/>
      <c r="M28" s="4"/>
      <c r="N28" s="4"/>
      <c r="O28" s="4"/>
      <c r="P28" s="4"/>
      <c r="Q28" s="4"/>
      <c r="R28" s="4"/>
      <c r="S28" s="4"/>
      <c r="T28" s="4"/>
    </row>
    <row r="29" spans="3:20" ht="12" customHeight="1" x14ac:dyDescent="0.2">
      <c r="C29" s="110" t="s">
        <v>27</v>
      </c>
      <c r="D29" s="114"/>
      <c r="E29" s="112">
        <v>744791</v>
      </c>
      <c r="F29" s="116"/>
      <c r="G29" s="117"/>
      <c r="H29" s="6"/>
      <c r="I29" s="4"/>
      <c r="J29" s="4"/>
      <c r="K29" s="4"/>
      <c r="L29" s="4"/>
      <c r="M29" s="4"/>
      <c r="N29" s="4"/>
      <c r="O29" s="4"/>
      <c r="P29" s="4"/>
      <c r="Q29" s="4"/>
      <c r="R29" s="4"/>
      <c r="S29" s="4"/>
      <c r="T29" s="4"/>
    </row>
    <row r="30" spans="3:20" ht="12" customHeight="1" x14ac:dyDescent="0.2">
      <c r="C30" s="110" t="s">
        <v>28</v>
      </c>
      <c r="D30" s="119">
        <v>695</v>
      </c>
      <c r="E30" s="112">
        <v>774782</v>
      </c>
      <c r="F30" s="119"/>
      <c r="G30" s="117"/>
      <c r="H30" s="6"/>
      <c r="I30" s="4"/>
      <c r="J30" s="4"/>
      <c r="K30" s="4"/>
      <c r="L30" s="4"/>
      <c r="M30" s="4"/>
      <c r="N30" s="4"/>
      <c r="O30" s="4"/>
      <c r="P30" s="4"/>
      <c r="Q30" s="4"/>
      <c r="R30" s="4"/>
      <c r="S30" s="4"/>
      <c r="T30" s="4"/>
    </row>
    <row r="31" spans="3:20" ht="12" customHeight="1" x14ac:dyDescent="0.2">
      <c r="C31" s="110" t="s">
        <v>29</v>
      </c>
      <c r="D31" s="111"/>
      <c r="E31" s="112">
        <v>770945</v>
      </c>
      <c r="F31" s="119"/>
      <c r="G31" s="117"/>
      <c r="H31" s="6"/>
    </row>
    <row r="32" spans="3:20" ht="12" customHeight="1" x14ac:dyDescent="0.2">
      <c r="C32" s="110" t="s">
        <v>30</v>
      </c>
      <c r="D32" s="111">
        <v>655</v>
      </c>
      <c r="E32" s="112">
        <v>761630</v>
      </c>
      <c r="F32" s="119"/>
      <c r="G32" s="117"/>
      <c r="H32" s="6"/>
    </row>
    <row r="33" spans="3:18" ht="12" customHeight="1" x14ac:dyDescent="0.2">
      <c r="C33" s="110" t="s">
        <v>31</v>
      </c>
      <c r="D33" s="111"/>
      <c r="E33" s="112">
        <v>761464</v>
      </c>
      <c r="F33" s="119"/>
      <c r="G33" s="117"/>
      <c r="H33" s="6"/>
    </row>
    <row r="34" spans="3:18" ht="12" customHeight="1" x14ac:dyDescent="0.2">
      <c r="C34" s="110" t="s">
        <v>32</v>
      </c>
      <c r="D34" s="111"/>
      <c r="E34" s="112">
        <v>767816</v>
      </c>
      <c r="F34" s="119"/>
      <c r="G34" s="117"/>
      <c r="H34" s="6"/>
    </row>
    <row r="35" spans="3:18" ht="12" customHeight="1" x14ac:dyDescent="0.2">
      <c r="C35" s="110" t="s">
        <v>33</v>
      </c>
      <c r="D35" s="111">
        <v>593</v>
      </c>
      <c r="E35" s="112">
        <v>774355</v>
      </c>
      <c r="F35" s="119"/>
      <c r="G35" s="117"/>
      <c r="H35" s="6"/>
    </row>
    <row r="36" spans="3:18" ht="12" customHeight="1" x14ac:dyDescent="0.3">
      <c r="C36" s="110" t="s">
        <v>34</v>
      </c>
      <c r="D36" s="111">
        <v>581</v>
      </c>
      <c r="E36" s="112">
        <v>796896</v>
      </c>
      <c r="F36" s="119"/>
      <c r="G36" s="114"/>
      <c r="H36" s="7"/>
      <c r="I36" s="13"/>
    </row>
    <row r="37" spans="3:18" ht="12" customHeight="1" x14ac:dyDescent="0.3">
      <c r="C37" s="110" t="s">
        <v>35</v>
      </c>
      <c r="D37" s="111">
        <v>572</v>
      </c>
      <c r="E37" s="112">
        <v>785985</v>
      </c>
      <c r="F37" s="119"/>
      <c r="G37" s="114"/>
      <c r="H37" s="7"/>
      <c r="I37" s="126"/>
    </row>
    <row r="38" spans="3:18" ht="12" customHeight="1" x14ac:dyDescent="0.3">
      <c r="C38" s="110" t="s">
        <v>36</v>
      </c>
      <c r="D38" s="119">
        <v>554</v>
      </c>
      <c r="E38" s="112">
        <v>796044</v>
      </c>
      <c r="F38" s="119"/>
      <c r="G38" s="114"/>
      <c r="H38" s="7"/>
      <c r="I38" s="7"/>
    </row>
    <row r="39" spans="3:18" ht="12" customHeight="1" x14ac:dyDescent="0.3">
      <c r="C39" s="110" t="s">
        <v>37</v>
      </c>
      <c r="D39" s="119">
        <v>547</v>
      </c>
      <c r="E39" s="112">
        <v>793420</v>
      </c>
      <c r="F39" s="119"/>
      <c r="G39" s="114"/>
      <c r="H39" s="7"/>
      <c r="I39" s="7"/>
    </row>
    <row r="40" spans="3:18" ht="12" customHeight="1" x14ac:dyDescent="0.2">
      <c r="C40" s="110" t="s">
        <v>38</v>
      </c>
      <c r="D40" s="119">
        <v>533</v>
      </c>
      <c r="E40" s="120">
        <v>802224</v>
      </c>
      <c r="F40" s="119">
        <v>557</v>
      </c>
      <c r="G40" s="112">
        <v>832799</v>
      </c>
    </row>
    <row r="41" spans="3:18" ht="12" customHeight="1" x14ac:dyDescent="0.2">
      <c r="C41" s="110" t="s">
        <v>39</v>
      </c>
      <c r="D41" s="119">
        <v>525</v>
      </c>
      <c r="E41" s="112">
        <v>792996</v>
      </c>
      <c r="F41" s="119">
        <v>550</v>
      </c>
      <c r="G41" s="112">
        <v>823394</v>
      </c>
    </row>
    <row r="42" spans="3:18" ht="12" customHeight="1" x14ac:dyDescent="0.2">
      <c r="C42" s="110" t="s">
        <v>40</v>
      </c>
      <c r="D42" s="121">
        <v>519</v>
      </c>
      <c r="E42" s="112">
        <v>790290</v>
      </c>
      <c r="F42" s="119">
        <v>542</v>
      </c>
      <c r="G42" s="112">
        <v>821047</v>
      </c>
    </row>
    <row r="43" spans="3:18" ht="12" customHeight="1" x14ac:dyDescent="0.2">
      <c r="C43" s="110" t="s">
        <v>41</v>
      </c>
      <c r="D43" s="119">
        <v>513</v>
      </c>
      <c r="E43" s="112">
        <v>781621</v>
      </c>
      <c r="F43" s="119">
        <v>535</v>
      </c>
      <c r="G43" s="112">
        <v>811510</v>
      </c>
    </row>
    <row r="44" spans="3:18" ht="12" customHeight="1" x14ac:dyDescent="0.3">
      <c r="C44" s="110" t="s">
        <v>42</v>
      </c>
      <c r="D44" s="119">
        <v>511</v>
      </c>
      <c r="E44" s="112">
        <v>781167</v>
      </c>
      <c r="F44" s="119">
        <v>533</v>
      </c>
      <c r="G44" s="112">
        <v>818565</v>
      </c>
      <c r="H44" s="8"/>
      <c r="I44" s="7"/>
      <c r="J44" s="104"/>
      <c r="K44" s="104"/>
      <c r="N44" s="105"/>
      <c r="O44" s="105"/>
      <c r="Q44" s="10"/>
      <c r="R44" s="10"/>
    </row>
    <row r="45" spans="3:18" ht="12" customHeight="1" x14ac:dyDescent="0.3">
      <c r="C45" s="110" t="s">
        <v>43</v>
      </c>
      <c r="D45" s="111">
        <v>499</v>
      </c>
      <c r="E45" s="122">
        <v>760421</v>
      </c>
      <c r="F45" s="119">
        <v>520</v>
      </c>
      <c r="G45" s="112">
        <v>798948</v>
      </c>
      <c r="H45" s="7"/>
      <c r="I45" s="7"/>
      <c r="J45" s="104"/>
      <c r="K45" s="104"/>
      <c r="N45" s="99"/>
      <c r="O45" s="105"/>
      <c r="Q45" s="10"/>
      <c r="R45" s="10"/>
    </row>
    <row r="46" spans="3:18" ht="12" customHeight="1" x14ac:dyDescent="0.3">
      <c r="C46" s="110" t="s">
        <v>44</v>
      </c>
      <c r="D46" s="111">
        <v>494</v>
      </c>
      <c r="E46" s="122">
        <v>744697</v>
      </c>
      <c r="F46" s="119">
        <v>515</v>
      </c>
      <c r="G46" s="112">
        <v>783640</v>
      </c>
      <c r="H46" s="7"/>
      <c r="I46" s="7"/>
      <c r="J46" s="104"/>
      <c r="K46" s="104"/>
      <c r="N46" s="99"/>
      <c r="O46" s="105"/>
      <c r="Q46" s="10"/>
      <c r="R46" s="10"/>
    </row>
    <row r="47" spans="3:18" ht="12" customHeight="1" x14ac:dyDescent="0.3">
      <c r="C47" s="110" t="s">
        <v>45</v>
      </c>
      <c r="D47" s="111">
        <v>480</v>
      </c>
      <c r="E47" s="122">
        <v>730242</v>
      </c>
      <c r="F47" s="119">
        <v>500</v>
      </c>
      <c r="G47" s="112">
        <v>769553</v>
      </c>
      <c r="H47" s="7"/>
      <c r="I47" s="7"/>
      <c r="J47" s="104"/>
      <c r="K47" s="104"/>
      <c r="N47" s="99"/>
      <c r="O47" s="105"/>
      <c r="Q47" s="10"/>
      <c r="R47" s="10"/>
    </row>
    <row r="48" spans="3:18" ht="12" customHeight="1" x14ac:dyDescent="0.3">
      <c r="C48" s="110" t="s">
        <v>46</v>
      </c>
      <c r="D48" s="111">
        <v>471</v>
      </c>
      <c r="E48" s="123">
        <v>719737</v>
      </c>
      <c r="F48" s="119">
        <v>491</v>
      </c>
      <c r="G48" s="112">
        <v>758590</v>
      </c>
      <c r="H48" s="7"/>
      <c r="I48" s="7"/>
      <c r="J48" s="104"/>
      <c r="K48" s="104"/>
      <c r="N48" s="106"/>
      <c r="O48" s="105"/>
      <c r="Q48" s="10"/>
      <c r="R48" s="10"/>
    </row>
    <row r="49" spans="3:18" ht="12" customHeight="1" x14ac:dyDescent="0.3">
      <c r="C49" s="110">
        <v>2019</v>
      </c>
      <c r="D49" s="124">
        <v>460</v>
      </c>
      <c r="E49" s="123">
        <v>714029</v>
      </c>
      <c r="F49" s="111">
        <v>480</v>
      </c>
      <c r="G49" s="112">
        <v>753383</v>
      </c>
      <c r="H49" s="7"/>
      <c r="I49" s="7"/>
      <c r="J49" s="104"/>
      <c r="K49" s="104"/>
      <c r="N49" s="106"/>
      <c r="O49" s="105"/>
      <c r="Q49" s="10"/>
      <c r="R49" s="10"/>
    </row>
    <row r="50" spans="3:18" ht="12" customHeight="1" x14ac:dyDescent="0.3">
      <c r="C50" s="110" t="s">
        <v>47</v>
      </c>
      <c r="D50" s="111">
        <v>458</v>
      </c>
      <c r="E50" s="123">
        <v>696664</v>
      </c>
      <c r="F50" s="111">
        <v>478</v>
      </c>
      <c r="G50" s="125">
        <v>735196</v>
      </c>
      <c r="H50" s="7"/>
      <c r="I50" s="7"/>
      <c r="J50" s="104"/>
      <c r="K50" s="104"/>
      <c r="N50" s="106"/>
      <c r="O50" s="107"/>
      <c r="Q50" s="10"/>
      <c r="R50" s="10"/>
    </row>
    <row r="51" spans="3:18" ht="12" customHeight="1" x14ac:dyDescent="0.3">
      <c r="C51" s="110" t="s">
        <v>48</v>
      </c>
      <c r="D51" s="119">
        <v>452</v>
      </c>
      <c r="E51" s="123">
        <v>701819</v>
      </c>
      <c r="F51" s="111">
        <v>471</v>
      </c>
      <c r="G51" s="125">
        <v>742052</v>
      </c>
      <c r="H51" s="7"/>
      <c r="I51" s="7"/>
      <c r="J51" s="104"/>
      <c r="K51" s="104"/>
      <c r="N51" s="106"/>
      <c r="O51" s="107"/>
      <c r="Q51" s="10"/>
      <c r="R51" s="10"/>
    </row>
    <row r="52" spans="3:18" ht="12" customHeight="1" x14ac:dyDescent="0.3">
      <c r="C52" s="110" t="s">
        <v>49</v>
      </c>
      <c r="D52" s="119">
        <v>446</v>
      </c>
      <c r="E52" s="122">
        <v>686564</v>
      </c>
      <c r="F52" s="119">
        <v>464</v>
      </c>
      <c r="G52" s="125">
        <v>725997</v>
      </c>
      <c r="H52" s="7"/>
      <c r="I52" s="7"/>
      <c r="J52" s="104"/>
      <c r="K52" s="104"/>
      <c r="N52" s="99"/>
      <c r="O52" s="107"/>
      <c r="Q52" s="10"/>
      <c r="R52" s="10"/>
    </row>
    <row r="53" spans="3:18" ht="12" customHeight="1" x14ac:dyDescent="0.3">
      <c r="C53" s="110" t="s">
        <v>50</v>
      </c>
      <c r="D53" s="119">
        <v>439</v>
      </c>
      <c r="E53" s="122">
        <v>639533</v>
      </c>
      <c r="F53" s="119">
        <v>457</v>
      </c>
      <c r="G53" s="125">
        <v>677803</v>
      </c>
      <c r="H53" s="7"/>
      <c r="I53" s="7"/>
      <c r="J53" s="104"/>
      <c r="K53" s="104"/>
      <c r="N53" s="104"/>
      <c r="O53" s="104"/>
    </row>
    <row r="54" spans="3:18" ht="60.75" customHeight="1" x14ac:dyDescent="0.2">
      <c r="C54" s="255" t="s">
        <v>99</v>
      </c>
      <c r="D54" s="256"/>
      <c r="E54" s="256"/>
      <c r="F54" s="256"/>
      <c r="G54" s="256"/>
      <c r="H54" s="6"/>
    </row>
    <row r="55" spans="3:18" ht="24" customHeight="1" x14ac:dyDescent="0.2">
      <c r="C55" s="257"/>
      <c r="D55" s="258"/>
      <c r="E55" s="258"/>
      <c r="F55" s="258"/>
      <c r="G55" s="258"/>
      <c r="H55" s="6"/>
    </row>
    <row r="56" spans="3:18" x14ac:dyDescent="0.2">
      <c r="C56" s="9"/>
    </row>
    <row r="57" spans="3:18" x14ac:dyDescent="0.2">
      <c r="E57" s="10"/>
    </row>
    <row r="58" spans="3:18" x14ac:dyDescent="0.2">
      <c r="E58" s="10"/>
    </row>
    <row r="87" spans="3:13" x14ac:dyDescent="0.2">
      <c r="D87" s="11"/>
      <c r="E87" s="11"/>
      <c r="F87" s="11"/>
      <c r="G87" s="11"/>
      <c r="H87" s="12"/>
      <c r="I87" s="13"/>
      <c r="J87" s="13"/>
      <c r="K87" s="13"/>
      <c r="L87" s="13"/>
      <c r="M87" s="13"/>
    </row>
    <row r="88" spans="3:13" x14ac:dyDescent="0.2">
      <c r="D88" s="11"/>
      <c r="E88" s="11"/>
      <c r="F88" s="11"/>
      <c r="G88" s="11"/>
      <c r="H88" s="12"/>
      <c r="I88" s="13"/>
      <c r="J88" s="13"/>
      <c r="K88" s="13"/>
      <c r="L88" s="13"/>
      <c r="M88" s="13"/>
    </row>
    <row r="89" spans="3:13" x14ac:dyDescent="0.2">
      <c r="D89" s="13"/>
      <c r="E89" s="13"/>
      <c r="F89" s="13"/>
      <c r="G89" s="13"/>
      <c r="H89" s="13"/>
    </row>
    <row r="90" spans="3:13" x14ac:dyDescent="0.2">
      <c r="D90" s="13"/>
      <c r="E90" s="13"/>
      <c r="F90" s="13"/>
      <c r="G90" s="13"/>
      <c r="H90" s="13"/>
    </row>
    <row r="91" spans="3:13" x14ac:dyDescent="0.2">
      <c r="C91" s="14"/>
      <c r="D91" s="15"/>
      <c r="E91" s="16"/>
      <c r="F91" s="16"/>
      <c r="G91" s="16"/>
      <c r="H91" s="17"/>
    </row>
    <row r="92" spans="3:13" x14ac:dyDescent="0.2">
      <c r="C92" s="253"/>
      <c r="D92" s="15"/>
      <c r="E92" s="16"/>
      <c r="F92" s="259"/>
      <c r="G92" s="259"/>
      <c r="H92" s="17"/>
    </row>
    <row r="93" spans="3:13" x14ac:dyDescent="0.2">
      <c r="C93" s="253"/>
      <c r="D93" s="15"/>
      <c r="E93" s="16"/>
      <c r="F93" s="16"/>
      <c r="G93" s="16"/>
      <c r="H93" s="17"/>
    </row>
    <row r="94" spans="3:13" x14ac:dyDescent="0.2">
      <c r="C94" s="253"/>
      <c r="D94" s="15"/>
      <c r="E94" s="16"/>
      <c r="F94" s="16"/>
      <c r="G94" s="16"/>
      <c r="H94" s="17"/>
    </row>
    <row r="95" spans="3:13" x14ac:dyDescent="0.2">
      <c r="C95" s="253"/>
      <c r="D95" s="15"/>
      <c r="E95" s="18"/>
      <c r="F95" s="254"/>
      <c r="G95" s="254"/>
      <c r="H95" s="19"/>
    </row>
    <row r="96" spans="3:13" x14ac:dyDescent="0.2">
      <c r="C96" s="253"/>
      <c r="D96" s="15"/>
      <c r="E96" s="18"/>
      <c r="F96" s="18"/>
      <c r="G96" s="18"/>
      <c r="H96" s="19"/>
    </row>
    <row r="97" spans="3:15" x14ac:dyDescent="0.2">
      <c r="C97" s="253"/>
      <c r="D97" s="15"/>
      <c r="E97" s="18"/>
      <c r="F97" s="18"/>
      <c r="G97" s="18"/>
      <c r="H97" s="19"/>
      <c r="I97" s="253"/>
      <c r="J97" s="253"/>
      <c r="K97" s="253"/>
      <c r="L97" s="253"/>
    </row>
    <row r="98" spans="3:15" x14ac:dyDescent="0.2">
      <c r="C98" s="20"/>
      <c r="D98" s="15"/>
      <c r="E98" s="21"/>
      <c r="F98" s="21"/>
      <c r="G98" s="21"/>
      <c r="H98" s="22"/>
      <c r="I98" s="253"/>
      <c r="J98" s="253"/>
      <c r="K98" s="253"/>
      <c r="L98" s="253"/>
    </row>
    <row r="99" spans="3:15" x14ac:dyDescent="0.2">
      <c r="C99" s="253"/>
      <c r="D99" s="253"/>
      <c r="E99" s="253"/>
      <c r="F99" s="253"/>
      <c r="G99" s="253"/>
      <c r="H99" s="253"/>
      <c r="I99" s="253"/>
      <c r="J99" s="253"/>
      <c r="K99" s="253"/>
      <c r="L99" s="253"/>
    </row>
    <row r="100" spans="3:15" x14ac:dyDescent="0.2">
      <c r="C100" s="253"/>
      <c r="D100" s="253"/>
      <c r="E100" s="253"/>
      <c r="F100" s="253"/>
      <c r="G100" s="253"/>
      <c r="H100" s="253"/>
    </row>
    <row r="101" spans="3:15" x14ac:dyDescent="0.2">
      <c r="C101" s="253"/>
      <c r="D101" s="253"/>
      <c r="E101" s="253"/>
      <c r="F101" s="253"/>
      <c r="G101" s="253"/>
      <c r="H101" s="253"/>
    </row>
    <row r="102" spans="3:15" x14ac:dyDescent="0.2">
      <c r="C102" s="23"/>
      <c r="I102" s="24"/>
      <c r="J102" s="25"/>
      <c r="K102" s="25"/>
      <c r="L102" s="25"/>
    </row>
    <row r="103" spans="3:15" x14ac:dyDescent="0.2">
      <c r="J103" s="26"/>
      <c r="K103" s="26"/>
      <c r="L103" s="27"/>
      <c r="M103" s="28"/>
      <c r="N103" s="29"/>
      <c r="O103" s="30"/>
    </row>
    <row r="104" spans="3:15" x14ac:dyDescent="0.2">
      <c r="J104" s="26"/>
      <c r="K104" s="26"/>
      <c r="L104" s="27"/>
      <c r="M104" s="28"/>
      <c r="N104" s="29"/>
      <c r="O104" s="30"/>
    </row>
    <row r="105" spans="3:15" x14ac:dyDescent="0.2">
      <c r="J105" s="26"/>
      <c r="K105" s="26"/>
      <c r="L105" s="27"/>
      <c r="M105" s="28"/>
      <c r="N105" s="29"/>
      <c r="O105" s="30"/>
    </row>
    <row r="106" spans="3:15" x14ac:dyDescent="0.2">
      <c r="J106" s="26"/>
      <c r="K106" s="26"/>
      <c r="L106" s="27"/>
      <c r="M106" s="28"/>
      <c r="N106" s="29"/>
      <c r="O106" s="30"/>
    </row>
  </sheetData>
  <mergeCells count="16">
    <mergeCell ref="C54:G54"/>
    <mergeCell ref="C55:G55"/>
    <mergeCell ref="C92:C94"/>
    <mergeCell ref="F92:G92"/>
    <mergeCell ref="I97:I99"/>
    <mergeCell ref="J97:J99"/>
    <mergeCell ref="K97:K99"/>
    <mergeCell ref="L97:L99"/>
    <mergeCell ref="C99:C101"/>
    <mergeCell ref="D99:D101"/>
    <mergeCell ref="E99:E101"/>
    <mergeCell ref="F99:F101"/>
    <mergeCell ref="G99:G101"/>
    <mergeCell ref="H99:H101"/>
    <mergeCell ref="C95:C97"/>
    <mergeCell ref="F95:G95"/>
  </mergeCells>
  <pageMargins left="0.28000000000000003" right="0.2" top="0.32" bottom="0.37" header="0.4921259845" footer="0.59"/>
  <pageSetup paperSize="9" scale="97" fitToHeight="2" orientation="landscape" r:id="rId1"/>
  <headerFooter alignWithMargins="0"/>
  <rowBreaks count="1" manualBreakCount="1">
    <brk id="101"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78FB1-86B3-4BEE-ACC0-4022E54B1D47}">
  <sheetPr>
    <tabColor theme="0"/>
  </sheetPr>
  <dimension ref="B1:Q38"/>
  <sheetViews>
    <sheetView showGridLines="0" topLeftCell="B1" zoomScaleNormal="100" workbookViewId="0">
      <selection activeCell="F18" sqref="F18"/>
    </sheetView>
  </sheetViews>
  <sheetFormatPr baseColWidth="10" defaultColWidth="10.6640625" defaultRowHeight="10.199999999999999" x14ac:dyDescent="0.3"/>
  <cols>
    <col min="1" max="2" width="2.6640625" style="32" customWidth="1"/>
    <col min="3" max="3" width="35.109375" style="32" customWidth="1"/>
    <col min="4" max="4" width="8.6640625" style="32" customWidth="1"/>
    <col min="5" max="8" width="15.6640625" style="32" customWidth="1"/>
    <col min="9" max="9" width="18.44140625" style="31" customWidth="1"/>
    <col min="10" max="14" width="10.6640625" style="32"/>
    <col min="15" max="15" width="13.44140625" style="32" customWidth="1"/>
    <col min="16" max="16384" width="10.6640625" style="32"/>
  </cols>
  <sheetData>
    <row r="1" spans="2:15" x14ac:dyDescent="0.3">
      <c r="B1" s="127"/>
      <c r="C1" s="127"/>
      <c r="D1" s="127"/>
      <c r="E1" s="127"/>
      <c r="F1" s="127"/>
      <c r="G1" s="127"/>
      <c r="H1" s="127"/>
      <c r="I1" s="128"/>
    </row>
    <row r="2" spans="2:15" x14ac:dyDescent="0.3">
      <c r="B2" s="127"/>
      <c r="C2" s="129" t="s">
        <v>51</v>
      </c>
      <c r="D2" s="130"/>
      <c r="E2" s="130"/>
      <c r="F2" s="130"/>
      <c r="G2" s="130"/>
      <c r="H2" s="129"/>
      <c r="I2" s="128"/>
    </row>
    <row r="3" spans="2:15" x14ac:dyDescent="0.3">
      <c r="B3" s="127"/>
      <c r="C3" s="130"/>
      <c r="D3" s="130"/>
      <c r="E3" s="130"/>
      <c r="F3" s="130"/>
      <c r="G3" s="130"/>
      <c r="H3" s="129"/>
      <c r="I3" s="128"/>
    </row>
    <row r="4" spans="2:15" ht="12.75" customHeight="1" x14ac:dyDescent="0.3">
      <c r="B4" s="127"/>
      <c r="C4" s="272"/>
      <c r="D4" s="274" t="s">
        <v>1</v>
      </c>
      <c r="E4" s="276" t="s">
        <v>52</v>
      </c>
      <c r="F4" s="277"/>
      <c r="G4" s="277"/>
      <c r="H4" s="278"/>
      <c r="I4" s="274" t="s">
        <v>53</v>
      </c>
    </row>
    <row r="5" spans="2:15" ht="14.7" customHeight="1" x14ac:dyDescent="0.3">
      <c r="B5" s="127"/>
      <c r="C5" s="273"/>
      <c r="D5" s="275"/>
      <c r="E5" s="132" t="s">
        <v>54</v>
      </c>
      <c r="F5" s="132" t="s">
        <v>55</v>
      </c>
      <c r="G5" s="132" t="s">
        <v>56</v>
      </c>
      <c r="H5" s="132" t="s">
        <v>57</v>
      </c>
      <c r="I5" s="274"/>
    </row>
    <row r="6" spans="2:15" ht="14.7" customHeight="1" x14ac:dyDescent="0.3">
      <c r="B6" s="127"/>
      <c r="C6" s="279" t="s">
        <v>96</v>
      </c>
      <c r="D6" s="133">
        <v>1996</v>
      </c>
      <c r="E6" s="134">
        <v>564</v>
      </c>
      <c r="F6" s="280">
        <f>+I6-E6</f>
        <v>250</v>
      </c>
      <c r="G6" s="281"/>
      <c r="H6" s="282"/>
      <c r="I6" s="238">
        <v>814</v>
      </c>
      <c r="J6" s="34"/>
    </row>
    <row r="7" spans="2:15" x14ac:dyDescent="0.3">
      <c r="B7" s="127"/>
      <c r="C7" s="279"/>
      <c r="D7" s="135">
        <v>2013</v>
      </c>
      <c r="E7" s="139">
        <v>233</v>
      </c>
      <c r="F7" s="139">
        <v>139</v>
      </c>
      <c r="G7" s="139">
        <v>82</v>
      </c>
      <c r="H7" s="245">
        <v>59</v>
      </c>
      <c r="I7" s="239">
        <v>513</v>
      </c>
      <c r="J7" s="34"/>
      <c r="K7" s="35"/>
      <c r="L7" s="35"/>
      <c r="M7" s="35"/>
      <c r="N7" s="35"/>
      <c r="O7" s="36"/>
    </row>
    <row r="8" spans="2:15" ht="14.4" customHeight="1" x14ac:dyDescent="0.3">
      <c r="B8" s="127"/>
      <c r="C8" s="279"/>
      <c r="D8" s="137">
        <v>2023</v>
      </c>
      <c r="E8" s="246">
        <v>159</v>
      </c>
      <c r="F8" s="247">
        <v>135</v>
      </c>
      <c r="G8" s="251">
        <v>85</v>
      </c>
      <c r="H8" s="252">
        <v>60</v>
      </c>
      <c r="I8" s="240">
        <v>439</v>
      </c>
      <c r="J8" s="34"/>
      <c r="K8" s="37"/>
      <c r="L8" s="37"/>
      <c r="M8" s="37"/>
      <c r="N8" s="37"/>
      <c r="O8" s="38"/>
    </row>
    <row r="9" spans="2:15" x14ac:dyDescent="0.3">
      <c r="B9" s="127"/>
      <c r="C9" s="279" t="s">
        <v>58</v>
      </c>
      <c r="D9" s="133">
        <v>1996</v>
      </c>
      <c r="E9" s="138">
        <v>409894</v>
      </c>
      <c r="F9" s="283">
        <f>+I9-E9</f>
        <v>315443</v>
      </c>
      <c r="G9" s="284"/>
      <c r="H9" s="285"/>
      <c r="I9" s="238">
        <v>725337</v>
      </c>
      <c r="J9" s="39"/>
      <c r="K9" s="40"/>
      <c r="L9" s="41"/>
    </row>
    <row r="10" spans="2:15" x14ac:dyDescent="0.3">
      <c r="B10" s="127"/>
      <c r="C10" s="279"/>
      <c r="D10" s="135">
        <v>2013</v>
      </c>
      <c r="E10" s="139">
        <v>199262</v>
      </c>
      <c r="F10" s="139">
        <v>222140</v>
      </c>
      <c r="G10" s="139">
        <v>160764</v>
      </c>
      <c r="H10" s="245">
        <v>186798</v>
      </c>
      <c r="I10" s="241">
        <v>768964</v>
      </c>
      <c r="J10" s="39"/>
      <c r="K10" s="42"/>
      <c r="L10" s="35"/>
      <c r="M10" s="35"/>
      <c r="N10" s="35"/>
      <c r="O10" s="43"/>
    </row>
    <row r="11" spans="2:15" x14ac:dyDescent="0.3">
      <c r="B11" s="127"/>
      <c r="C11" s="279"/>
      <c r="D11" s="135">
        <v>2023</v>
      </c>
      <c r="E11" s="139">
        <v>108389</v>
      </c>
      <c r="F11" s="139">
        <v>178221</v>
      </c>
      <c r="G11" s="139">
        <v>157507</v>
      </c>
      <c r="H11" s="245">
        <v>182660</v>
      </c>
      <c r="I11" s="241">
        <v>626777</v>
      </c>
      <c r="J11" s="39"/>
      <c r="K11" s="42"/>
      <c r="L11" s="35"/>
      <c r="M11" s="35"/>
      <c r="N11" s="35"/>
      <c r="O11" s="43"/>
    </row>
    <row r="12" spans="2:15" x14ac:dyDescent="0.3">
      <c r="B12" s="127"/>
      <c r="C12" s="279" t="s">
        <v>59</v>
      </c>
      <c r="D12" s="133">
        <v>1996</v>
      </c>
      <c r="E12" s="138">
        <v>56.999999999999993</v>
      </c>
      <c r="F12" s="286">
        <v>43</v>
      </c>
      <c r="G12" s="287"/>
      <c r="H12" s="288"/>
      <c r="I12" s="242">
        <v>100</v>
      </c>
    </row>
    <row r="13" spans="2:15" x14ac:dyDescent="0.3">
      <c r="B13" s="127"/>
      <c r="C13" s="279"/>
      <c r="D13" s="135">
        <v>2013</v>
      </c>
      <c r="E13" s="139">
        <v>25.913046644576337</v>
      </c>
      <c r="F13" s="248">
        <v>28.888218434152961</v>
      </c>
      <c r="G13" s="248">
        <v>20.906570398614239</v>
      </c>
      <c r="H13" s="250">
        <v>24.292164522656456</v>
      </c>
      <c r="I13" s="243">
        <v>100</v>
      </c>
    </row>
    <row r="14" spans="2:15" x14ac:dyDescent="0.3">
      <c r="B14" s="127"/>
      <c r="C14" s="279"/>
      <c r="D14" s="212">
        <v>2023</v>
      </c>
      <c r="E14" s="140">
        <v>17.293072336732205</v>
      </c>
      <c r="F14" s="249">
        <v>28.43451498698899</v>
      </c>
      <c r="G14" s="251">
        <v>25.129671318507217</v>
      </c>
      <c r="H14" s="252">
        <v>29.142741357771584</v>
      </c>
      <c r="I14" s="244">
        <v>100</v>
      </c>
    </row>
    <row r="15" spans="2:15" x14ac:dyDescent="0.3">
      <c r="B15" s="127"/>
      <c r="C15" s="289"/>
      <c r="D15" s="290"/>
      <c r="E15" s="290"/>
      <c r="F15" s="290"/>
      <c r="G15" s="290"/>
      <c r="H15" s="290"/>
      <c r="I15" s="290"/>
    </row>
    <row r="16" spans="2:15" ht="36.75" customHeight="1" x14ac:dyDescent="0.3">
      <c r="B16" s="127"/>
      <c r="C16" s="270" t="s">
        <v>101</v>
      </c>
      <c r="D16" s="271"/>
      <c r="E16" s="271"/>
      <c r="F16" s="271"/>
      <c r="G16" s="271"/>
      <c r="H16" s="271"/>
      <c r="I16" s="271"/>
    </row>
    <row r="17" spans="3:17" x14ac:dyDescent="0.2">
      <c r="E17" s="44"/>
      <c r="F17" s="44"/>
      <c r="H17" s="45"/>
      <c r="I17" s="46"/>
    </row>
    <row r="18" spans="3:17" x14ac:dyDescent="0.2">
      <c r="E18" s="47"/>
      <c r="F18" s="47"/>
      <c r="G18" s="47"/>
      <c r="H18" s="47"/>
      <c r="I18" s="48"/>
    </row>
    <row r="19" spans="3:17" x14ac:dyDescent="0.2">
      <c r="E19" s="47"/>
      <c r="F19" s="47"/>
      <c r="G19" s="47"/>
      <c r="H19" s="47"/>
      <c r="I19" s="44"/>
      <c r="J19" s="49"/>
    </row>
    <row r="20" spans="3:17" x14ac:dyDescent="0.3">
      <c r="C20" s="50"/>
      <c r="D20" s="50"/>
      <c r="E20" s="50"/>
      <c r="F20" s="50"/>
      <c r="G20" s="50"/>
      <c r="H20" s="50"/>
      <c r="I20" s="51"/>
    </row>
    <row r="21" spans="3:17" ht="7.5" customHeight="1" x14ac:dyDescent="0.3">
      <c r="C21" s="50"/>
      <c r="D21" s="50"/>
      <c r="E21" s="50"/>
      <c r="F21" s="50"/>
      <c r="G21" s="50"/>
      <c r="H21" s="50"/>
      <c r="I21" s="51"/>
    </row>
    <row r="22" spans="3:17" x14ac:dyDescent="0.3">
      <c r="C22" s="31"/>
      <c r="H22" s="31"/>
      <c r="J22" s="52"/>
    </row>
    <row r="23" spans="3:17" x14ac:dyDescent="0.3">
      <c r="H23" s="31"/>
      <c r="J23" s="41"/>
    </row>
    <row r="24" spans="3:17" x14ac:dyDescent="0.3">
      <c r="C24" s="267"/>
      <c r="D24" s="268"/>
      <c r="E24" s="268"/>
      <c r="F24" s="268"/>
      <c r="G24" s="268"/>
      <c r="H24" s="269"/>
      <c r="I24" s="268"/>
    </row>
    <row r="25" spans="3:17" x14ac:dyDescent="0.2">
      <c r="C25" s="267"/>
      <c r="D25" s="268"/>
      <c r="E25" s="53"/>
      <c r="F25" s="53"/>
      <c r="G25" s="53"/>
      <c r="H25" s="53"/>
      <c r="I25" s="268"/>
      <c r="N25" s="54"/>
    </row>
    <row r="26" spans="3:17" x14ac:dyDescent="0.2">
      <c r="C26" s="260"/>
      <c r="D26" s="55"/>
      <c r="E26" s="56"/>
      <c r="F26" s="261"/>
      <c r="G26" s="262"/>
      <c r="H26" s="262"/>
      <c r="I26" s="57"/>
      <c r="N26" s="54"/>
    </row>
    <row r="27" spans="3:17" x14ac:dyDescent="0.2">
      <c r="C27" s="260"/>
      <c r="D27" s="55"/>
      <c r="E27" s="56"/>
      <c r="F27" s="56"/>
      <c r="G27" s="58"/>
      <c r="H27" s="58"/>
      <c r="I27" s="57"/>
      <c r="M27" s="39"/>
    </row>
    <row r="28" spans="3:17" x14ac:dyDescent="0.3">
      <c r="C28" s="260"/>
      <c r="D28" s="55"/>
      <c r="E28" s="59"/>
      <c r="F28" s="59"/>
      <c r="G28" s="59"/>
      <c r="H28" s="59"/>
      <c r="I28" s="60"/>
    </row>
    <row r="29" spans="3:17" x14ac:dyDescent="0.2">
      <c r="C29" s="260"/>
      <c r="D29" s="55"/>
      <c r="E29" s="56"/>
      <c r="F29" s="261"/>
      <c r="G29" s="262"/>
      <c r="H29" s="262"/>
      <c r="I29" s="57"/>
      <c r="M29" s="48"/>
      <c r="N29" s="48"/>
      <c r="O29" s="48"/>
      <c r="P29" s="48"/>
      <c r="Q29" s="48"/>
    </row>
    <row r="30" spans="3:17" x14ac:dyDescent="0.3">
      <c r="C30" s="260"/>
      <c r="D30" s="55"/>
      <c r="E30" s="56"/>
      <c r="F30" s="56"/>
      <c r="G30" s="56"/>
      <c r="H30" s="56"/>
      <c r="I30" s="57"/>
      <c r="M30" s="61"/>
      <c r="N30" s="61"/>
      <c r="O30" s="61"/>
      <c r="P30" s="61"/>
    </row>
    <row r="31" spans="3:17" x14ac:dyDescent="0.3">
      <c r="C31" s="260"/>
      <c r="D31" s="55"/>
      <c r="E31" s="56"/>
      <c r="F31" s="56"/>
      <c r="G31" s="56"/>
      <c r="H31" s="56"/>
      <c r="I31" s="60"/>
      <c r="M31" s="61"/>
      <c r="N31" s="61"/>
      <c r="O31" s="61"/>
      <c r="P31" s="61"/>
    </row>
    <row r="32" spans="3:17" x14ac:dyDescent="0.3">
      <c r="C32" s="260"/>
      <c r="D32" s="55"/>
      <c r="E32" s="62"/>
      <c r="F32" s="263"/>
      <c r="G32" s="264"/>
      <c r="H32" s="264"/>
      <c r="I32" s="63"/>
    </row>
    <row r="33" spans="3:16" x14ac:dyDescent="0.3">
      <c r="C33" s="260"/>
      <c r="D33" s="55"/>
      <c r="E33" s="64"/>
      <c r="F33" s="64"/>
      <c r="G33" s="64"/>
      <c r="H33" s="64"/>
      <c r="I33" s="63"/>
      <c r="L33" s="61"/>
      <c r="M33" s="61"/>
      <c r="N33" s="61"/>
      <c r="O33" s="61"/>
    </row>
    <row r="34" spans="3:16" x14ac:dyDescent="0.2">
      <c r="C34" s="260"/>
      <c r="D34" s="55"/>
      <c r="E34" s="64"/>
      <c r="F34" s="64"/>
      <c r="G34" s="64"/>
      <c r="H34" s="64"/>
      <c r="I34" s="55"/>
      <c r="L34" s="54"/>
      <c r="M34" s="54"/>
      <c r="N34" s="54"/>
      <c r="O34" s="54"/>
      <c r="P34" s="54"/>
    </row>
    <row r="35" spans="3:16" ht="51" customHeight="1" x14ac:dyDescent="0.2">
      <c r="C35" s="265"/>
      <c r="D35" s="266"/>
      <c r="E35" s="266"/>
      <c r="F35" s="266"/>
      <c r="G35" s="266"/>
      <c r="H35" s="266"/>
      <c r="I35" s="266"/>
      <c r="L35" s="48"/>
      <c r="M35" s="48"/>
      <c r="N35" s="48"/>
      <c r="O35" s="48"/>
      <c r="P35" s="48"/>
    </row>
    <row r="36" spans="3:16" x14ac:dyDescent="0.3">
      <c r="E36" s="65"/>
      <c r="F36" s="65"/>
      <c r="G36" s="65"/>
      <c r="H36" s="65"/>
      <c r="I36" s="66"/>
      <c r="L36" s="61"/>
      <c r="M36" s="61"/>
      <c r="N36" s="61"/>
      <c r="O36" s="61"/>
    </row>
    <row r="38" spans="3:16" x14ac:dyDescent="0.3">
      <c r="G38" s="52"/>
    </row>
  </sheetData>
  <mergeCells count="23">
    <mergeCell ref="C16:I16"/>
    <mergeCell ref="C4:C5"/>
    <mergeCell ref="D4:D5"/>
    <mergeCell ref="E4:H4"/>
    <mergeCell ref="I4:I5"/>
    <mergeCell ref="C6:C8"/>
    <mergeCell ref="F6:H6"/>
    <mergeCell ref="C9:C11"/>
    <mergeCell ref="F9:H9"/>
    <mergeCell ref="C12:C14"/>
    <mergeCell ref="F12:H12"/>
    <mergeCell ref="C15:I15"/>
    <mergeCell ref="C24:C25"/>
    <mergeCell ref="D24:D25"/>
    <mergeCell ref="E24:H24"/>
    <mergeCell ref="I24:I25"/>
    <mergeCell ref="C26:C28"/>
    <mergeCell ref="F26:H26"/>
    <mergeCell ref="C29:C31"/>
    <mergeCell ref="F29:H29"/>
    <mergeCell ref="C32:C34"/>
    <mergeCell ref="F32:H32"/>
    <mergeCell ref="C35:I35"/>
  </mergeCells>
  <pageMargins left="0.93" right="0.23622047244094491"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FE576-708D-4671-9FE5-B47565E39956}">
  <sheetPr>
    <pageSetUpPr fitToPage="1"/>
  </sheetPr>
  <dimension ref="B2:P35"/>
  <sheetViews>
    <sheetView showGridLines="0" zoomScaleNormal="100" workbookViewId="0">
      <selection activeCell="F15" sqref="F15"/>
    </sheetView>
  </sheetViews>
  <sheetFormatPr baseColWidth="10" defaultColWidth="10.77734375" defaultRowHeight="10.199999999999999" x14ac:dyDescent="0.2"/>
  <cols>
    <col min="1" max="1" width="2.6640625" style="67" customWidth="1"/>
    <col min="2" max="2" width="15.77734375" style="67" customWidth="1"/>
    <col min="3" max="3" width="11.6640625" style="67" customWidth="1"/>
    <col min="4" max="5" width="10.77734375" style="67"/>
    <col min="6" max="6" width="17.33203125" style="67" customWidth="1"/>
    <col min="7" max="16384" width="10.77734375" style="67"/>
  </cols>
  <sheetData>
    <row r="2" spans="2:16" ht="13.8" x14ac:dyDescent="0.25">
      <c r="B2" s="141" t="s">
        <v>65</v>
      </c>
      <c r="I2" s="236"/>
    </row>
    <row r="3" spans="2:16" ht="14.4" customHeight="1" x14ac:dyDescent="0.2">
      <c r="B3" s="142"/>
      <c r="E3" s="143" t="s">
        <v>60</v>
      </c>
      <c r="H3" s="161"/>
    </row>
    <row r="4" spans="2:16" ht="13.95" customHeight="1" x14ac:dyDescent="0.2">
      <c r="B4" s="144"/>
      <c r="C4" s="145">
        <v>1996</v>
      </c>
      <c r="D4" s="145">
        <v>2013</v>
      </c>
      <c r="E4" s="146">
        <v>2023</v>
      </c>
      <c r="G4" s="147"/>
      <c r="H4" s="237"/>
      <c r="J4" s="68"/>
    </row>
    <row r="5" spans="2:16" ht="13.95" customHeight="1" x14ac:dyDescent="0.2">
      <c r="B5" s="148" t="s">
        <v>61</v>
      </c>
      <c r="C5" s="149">
        <v>11.799999999999999</v>
      </c>
      <c r="D5" s="149">
        <v>2.53411306042885</v>
      </c>
      <c r="E5" s="149">
        <v>5.0113895216400905</v>
      </c>
      <c r="F5" s="150"/>
      <c r="G5" s="68"/>
      <c r="H5" s="68"/>
      <c r="I5" s="4"/>
      <c r="J5" s="68"/>
      <c r="K5" s="4"/>
      <c r="L5" s="4"/>
      <c r="N5" s="4"/>
      <c r="O5" s="4"/>
    </row>
    <row r="6" spans="2:16" ht="13.95" customHeight="1" x14ac:dyDescent="0.2">
      <c r="B6" s="151" t="s">
        <v>62</v>
      </c>
      <c r="C6" s="152">
        <v>57.999999999999993</v>
      </c>
      <c r="D6" s="152">
        <v>38.011695906432749</v>
      </c>
      <c r="E6" s="152">
        <v>39.863325740318906</v>
      </c>
      <c r="F6" s="68"/>
      <c r="G6" s="68"/>
      <c r="H6" s="68"/>
      <c r="I6" s="4"/>
      <c r="J6" s="68"/>
      <c r="K6" s="4"/>
      <c r="L6" s="4"/>
      <c r="N6" s="4"/>
      <c r="O6" s="4"/>
    </row>
    <row r="7" spans="2:16" ht="13.95" customHeight="1" x14ac:dyDescent="0.2">
      <c r="B7" s="151" t="s">
        <v>63</v>
      </c>
      <c r="C7" s="152">
        <v>17.299999999999997</v>
      </c>
      <c r="D7" s="152">
        <v>20.662768031189081</v>
      </c>
      <c r="E7" s="152">
        <v>18.451025056947611</v>
      </c>
      <c r="F7" s="68"/>
      <c r="G7" s="68"/>
      <c r="H7" s="68"/>
      <c r="I7" s="4"/>
      <c r="J7" s="68"/>
      <c r="K7" s="4"/>
      <c r="L7" s="4"/>
      <c r="N7" s="4"/>
      <c r="O7" s="4"/>
    </row>
    <row r="8" spans="2:16" ht="13.95" customHeight="1" x14ac:dyDescent="0.2">
      <c r="B8" s="153" t="s">
        <v>64</v>
      </c>
      <c r="C8" s="154">
        <v>12.9</v>
      </c>
      <c r="D8" s="154">
        <v>38.791423001949319</v>
      </c>
      <c r="E8" s="154">
        <v>36.674259681093396</v>
      </c>
      <c r="F8" s="68"/>
      <c r="G8" s="68"/>
      <c r="H8" s="68"/>
      <c r="I8" s="4"/>
      <c r="J8" s="4"/>
      <c r="K8" s="4"/>
      <c r="L8" s="4"/>
      <c r="M8" s="4"/>
      <c r="N8" s="4"/>
      <c r="O8" s="4"/>
    </row>
    <row r="9" spans="2:16" ht="30" customHeight="1" x14ac:dyDescent="0.25">
      <c r="B9" s="293" t="s">
        <v>100</v>
      </c>
      <c r="C9" s="294"/>
      <c r="D9" s="294"/>
      <c r="E9" s="294"/>
      <c r="F9" s="69"/>
      <c r="G9" s="69"/>
      <c r="H9" s="69"/>
      <c r="I9" s="69"/>
      <c r="J9" s="69"/>
      <c r="K9" s="69"/>
      <c r="L9" s="69"/>
      <c r="M9" s="69"/>
      <c r="N9" s="69"/>
      <c r="O9" s="69"/>
    </row>
    <row r="10" spans="2:16" x14ac:dyDescent="0.2">
      <c r="B10" s="130"/>
      <c r="C10" s="155"/>
      <c r="D10" s="155"/>
      <c r="E10" s="156"/>
      <c r="F10" s="69"/>
      <c r="G10" s="69"/>
      <c r="H10" s="69"/>
      <c r="I10" s="69"/>
      <c r="J10" s="69"/>
      <c r="K10" s="69"/>
      <c r="L10" s="69"/>
      <c r="M10" s="69"/>
      <c r="N10" s="69"/>
      <c r="O10" s="69"/>
      <c r="P10" s="69"/>
    </row>
    <row r="11" spans="2:16" x14ac:dyDescent="0.2">
      <c r="B11" s="157"/>
      <c r="C11" s="155"/>
      <c r="D11" s="155"/>
      <c r="E11" s="155"/>
    </row>
    <row r="12" spans="2:16" x14ac:dyDescent="0.2">
      <c r="B12" s="141"/>
      <c r="C12" s="155"/>
      <c r="D12" s="155"/>
      <c r="E12" s="155"/>
    </row>
    <row r="13" spans="2:16" x14ac:dyDescent="0.2">
      <c r="B13" s="158"/>
      <c r="C13" s="155"/>
      <c r="D13" s="155"/>
      <c r="E13" s="155"/>
    </row>
    <row r="34" spans="2:7" ht="37.950000000000003" customHeight="1" x14ac:dyDescent="0.25">
      <c r="B34" s="291"/>
      <c r="C34" s="292"/>
      <c r="D34" s="292"/>
      <c r="E34" s="292"/>
      <c r="F34" s="292"/>
      <c r="G34" s="292"/>
    </row>
    <row r="35" spans="2:7" x14ac:dyDescent="0.2">
      <c r="B35" s="130"/>
      <c r="C35" s="130"/>
      <c r="D35" s="130"/>
      <c r="E35" s="130"/>
    </row>
  </sheetData>
  <mergeCells count="2">
    <mergeCell ref="B34:G34"/>
    <mergeCell ref="B9:E9"/>
  </mergeCells>
  <pageMargins left="0.78740157480314965" right="0.78740157480314965" top="0.98425196850393704" bottom="0.98425196850393704" header="0.51181102362204722" footer="0.51181102362204722"/>
  <pageSetup paperSize="9" scale="93" orientation="portrait" r:id="rId1"/>
  <headerFooter alignWithMargins="0">
    <oddFooter>&amp;L&amp;F -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BC31F-3E9F-4C03-B6CE-77039EADE58D}">
  <dimension ref="A1:P12"/>
  <sheetViews>
    <sheetView showGridLines="0" zoomScaleNormal="100" workbookViewId="0">
      <selection activeCell="C22" sqref="C22"/>
    </sheetView>
  </sheetViews>
  <sheetFormatPr baseColWidth="10" defaultRowHeight="14.4" x14ac:dyDescent="0.3"/>
  <cols>
    <col min="1" max="1" width="2.33203125" customWidth="1"/>
    <col min="2" max="2" width="18.44140625" customWidth="1"/>
    <col min="3" max="3" width="16.77734375" customWidth="1"/>
    <col min="5" max="5" width="15.44140625" customWidth="1"/>
  </cols>
  <sheetData>
    <row r="1" spans="1:16" s="161" customFormat="1" ht="10.199999999999999" x14ac:dyDescent="0.2"/>
    <row r="2" spans="1:16" s="167" customFormat="1" ht="22.8" customHeight="1" x14ac:dyDescent="0.3">
      <c r="B2" s="159" t="s">
        <v>66</v>
      </c>
      <c r="C2" s="160"/>
      <c r="D2" s="160"/>
      <c r="E2" s="160"/>
      <c r="F2" s="160"/>
      <c r="G2" s="160"/>
    </row>
    <row r="3" spans="1:16" s="161" customFormat="1" ht="24" customHeight="1" x14ac:dyDescent="0.2">
      <c r="B3" s="205"/>
      <c r="C3" s="206" t="s">
        <v>67</v>
      </c>
      <c r="D3" s="206" t="s">
        <v>68</v>
      </c>
      <c r="E3" s="206" t="s">
        <v>69</v>
      </c>
      <c r="F3" s="206" t="s">
        <v>70</v>
      </c>
      <c r="G3" s="206" t="s">
        <v>71</v>
      </c>
    </row>
    <row r="4" spans="1:16" s="161" customFormat="1" ht="15" customHeight="1" x14ac:dyDescent="0.2">
      <c r="B4" s="230">
        <v>2013</v>
      </c>
      <c r="C4" s="163"/>
      <c r="D4" s="163"/>
      <c r="E4" s="207"/>
      <c r="F4" s="163"/>
      <c r="G4" s="163"/>
      <c r="P4" s="164"/>
    </row>
    <row r="5" spans="1:16" s="161" customFormat="1" ht="12" customHeight="1" x14ac:dyDescent="0.2">
      <c r="B5" s="231" t="s">
        <v>72</v>
      </c>
      <c r="C5" s="210">
        <v>535</v>
      </c>
      <c r="D5" s="210">
        <v>17412</v>
      </c>
      <c r="E5" s="210">
        <v>806258</v>
      </c>
      <c r="F5" s="210">
        <v>3912711</v>
      </c>
      <c r="G5" s="211">
        <v>811510</v>
      </c>
      <c r="P5" s="164"/>
    </row>
    <row r="6" spans="1:16" s="161" customFormat="1" ht="12" customHeight="1" x14ac:dyDescent="0.2">
      <c r="B6" s="231" t="s">
        <v>73</v>
      </c>
      <c r="C6" s="208">
        <v>513</v>
      </c>
      <c r="D6" s="208">
        <v>16572</v>
      </c>
      <c r="E6" s="208">
        <v>768964</v>
      </c>
      <c r="F6" s="208">
        <v>3732840</v>
      </c>
      <c r="G6" s="209">
        <v>781621</v>
      </c>
      <c r="P6" s="164"/>
    </row>
    <row r="7" spans="1:16" s="161" customFormat="1" ht="12" customHeight="1" x14ac:dyDescent="0.2">
      <c r="B7" s="230">
        <v>2023</v>
      </c>
      <c r="C7" s="163"/>
      <c r="D7" s="163"/>
      <c r="E7" s="207"/>
      <c r="F7" s="163"/>
      <c r="G7" s="163"/>
      <c r="P7" s="164"/>
    </row>
    <row r="8" spans="1:16" s="161" customFormat="1" ht="12" customHeight="1" x14ac:dyDescent="0.2">
      <c r="A8" s="165"/>
      <c r="B8" s="231" t="s">
        <v>72</v>
      </c>
      <c r="C8" s="210">
        <v>457</v>
      </c>
      <c r="D8" s="210">
        <v>14051</v>
      </c>
      <c r="E8" s="210">
        <v>664039</v>
      </c>
      <c r="F8" s="210">
        <v>3063210</v>
      </c>
      <c r="G8" s="211">
        <v>677803</v>
      </c>
      <c r="P8" s="164"/>
    </row>
    <row r="9" spans="1:16" s="161" customFormat="1" ht="12" customHeight="1" x14ac:dyDescent="0.2">
      <c r="B9" s="232" t="s">
        <v>73</v>
      </c>
      <c r="C9" s="208">
        <v>439</v>
      </c>
      <c r="D9" s="208">
        <v>13297</v>
      </c>
      <c r="E9" s="208">
        <v>626777</v>
      </c>
      <c r="F9" s="208">
        <v>2879823</v>
      </c>
      <c r="G9" s="209">
        <v>639533</v>
      </c>
      <c r="P9" s="164"/>
    </row>
    <row r="10" spans="1:16" s="161" customFormat="1" ht="10.199999999999999" x14ac:dyDescent="0.2">
      <c r="B10" s="162"/>
      <c r="C10" s="162"/>
      <c r="D10" s="162"/>
      <c r="E10" s="162"/>
      <c r="F10" s="162"/>
      <c r="G10" s="162"/>
    </row>
    <row r="11" spans="1:16" s="161" customFormat="1" ht="33" customHeight="1" x14ac:dyDescent="0.2">
      <c r="B11" s="295" t="s">
        <v>87</v>
      </c>
      <c r="C11" s="296"/>
      <c r="D11" s="296"/>
      <c r="E11" s="296"/>
      <c r="F11" s="296"/>
      <c r="G11" s="296"/>
    </row>
    <row r="12" spans="1:16" x14ac:dyDescent="0.3">
      <c r="J12" s="70"/>
    </row>
  </sheetData>
  <mergeCells count="1">
    <mergeCell ref="B11:G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5181E-3EB5-4573-A0BB-3EE18769E83B}">
  <dimension ref="B1:H17"/>
  <sheetViews>
    <sheetView showGridLines="0" workbookViewId="0">
      <selection activeCell="G12" sqref="G12"/>
    </sheetView>
  </sheetViews>
  <sheetFormatPr baseColWidth="10" defaultRowHeight="14.4" x14ac:dyDescent="0.3"/>
  <cols>
    <col min="1" max="1" width="2.109375" customWidth="1"/>
    <col min="2" max="2" width="24.44140625" customWidth="1"/>
    <col min="3" max="3" width="13.44140625" customWidth="1"/>
    <col min="4" max="5" width="14.6640625" customWidth="1"/>
  </cols>
  <sheetData>
    <row r="1" spans="2:8" s="161" customFormat="1" ht="10.199999999999999" x14ac:dyDescent="0.2"/>
    <row r="2" spans="2:8" s="161" customFormat="1" ht="22.95" customHeight="1" x14ac:dyDescent="0.2">
      <c r="B2" s="166" t="s">
        <v>91</v>
      </c>
      <c r="C2" s="167"/>
      <c r="D2" s="167"/>
      <c r="E2" s="167"/>
    </row>
    <row r="3" spans="2:8" s="161" customFormat="1" ht="15" customHeight="1" x14ac:dyDescent="0.2">
      <c r="C3" s="168">
        <v>1975</v>
      </c>
      <c r="D3" s="168">
        <v>2013</v>
      </c>
      <c r="E3" s="168">
        <v>2023</v>
      </c>
    </row>
    <row r="4" spans="2:8" s="161" customFormat="1" ht="15" customHeight="1" x14ac:dyDescent="0.2">
      <c r="B4" s="169" t="s">
        <v>74</v>
      </c>
      <c r="C4" s="170">
        <v>1369</v>
      </c>
      <c r="D4" s="170">
        <v>513</v>
      </c>
      <c r="E4" s="213">
        <v>439</v>
      </c>
    </row>
    <row r="5" spans="2:8" s="161" customFormat="1" ht="15" customHeight="1" x14ac:dyDescent="0.2">
      <c r="B5" s="171" t="s">
        <v>92</v>
      </c>
      <c r="C5" s="170">
        <v>32018</v>
      </c>
      <c r="D5" s="170">
        <v>16572</v>
      </c>
      <c r="E5" s="213">
        <v>13297</v>
      </c>
    </row>
    <row r="6" spans="2:8" s="161" customFormat="1" ht="15" customHeight="1" x14ac:dyDescent="0.2">
      <c r="B6" s="171" t="s">
        <v>88</v>
      </c>
      <c r="C6" s="170">
        <v>735933</v>
      </c>
      <c r="D6" s="170">
        <v>768964</v>
      </c>
      <c r="E6" s="213">
        <v>626777</v>
      </c>
    </row>
    <row r="7" spans="2:8" s="161" customFormat="1" ht="15" customHeight="1" x14ac:dyDescent="0.2">
      <c r="B7" s="171" t="s">
        <v>71</v>
      </c>
      <c r="C7" s="172">
        <v>745065</v>
      </c>
      <c r="D7" s="172">
        <v>781621</v>
      </c>
      <c r="E7" s="213">
        <v>639533</v>
      </c>
    </row>
    <row r="8" spans="2:8" s="161" customFormat="1" ht="15" customHeight="1" x14ac:dyDescent="0.2">
      <c r="B8" s="171" t="s">
        <v>70</v>
      </c>
      <c r="C8" s="170">
        <f>C6*C9</f>
        <v>5887464</v>
      </c>
      <c r="D8" s="170">
        <v>3732840</v>
      </c>
      <c r="E8" s="213">
        <v>2879823</v>
      </c>
    </row>
    <row r="9" spans="2:8" s="161" customFormat="1" ht="15" customHeight="1" x14ac:dyDescent="0.2">
      <c r="B9" s="171" t="s">
        <v>90</v>
      </c>
      <c r="C9" s="173">
        <v>8</v>
      </c>
      <c r="D9" s="173">
        <v>4.854375497422506</v>
      </c>
      <c r="E9" s="214">
        <v>4.5946532817892169</v>
      </c>
      <c r="F9" s="176"/>
      <c r="G9" s="176"/>
      <c r="H9" s="176"/>
    </row>
    <row r="10" spans="2:8" s="161" customFormat="1" ht="15" customHeight="1" x14ac:dyDescent="0.2">
      <c r="B10" s="174" t="s">
        <v>75</v>
      </c>
      <c r="C10" s="175">
        <f>C6/C5</f>
        <v>22.984977200324817</v>
      </c>
      <c r="D10" s="175">
        <f t="shared" ref="D10:E10" si="0">D6/D5</f>
        <v>46.4013999517258</v>
      </c>
      <c r="E10" s="215">
        <f t="shared" si="0"/>
        <v>47.136722569000526</v>
      </c>
    </row>
    <row r="11" spans="2:8" s="161" customFormat="1" ht="101.25" customHeight="1" x14ac:dyDescent="0.2">
      <c r="B11" s="297" t="s">
        <v>93</v>
      </c>
      <c r="C11" s="297"/>
      <c r="D11" s="297"/>
      <c r="E11" s="297"/>
    </row>
    <row r="15" spans="2:8" x14ac:dyDescent="0.3">
      <c r="B15" s="161"/>
    </row>
    <row r="16" spans="2:8" x14ac:dyDescent="0.3">
      <c r="B16" s="161"/>
    </row>
    <row r="17" spans="2:2" x14ac:dyDescent="0.3">
      <c r="B17" s="161"/>
    </row>
  </sheetData>
  <mergeCells count="1">
    <mergeCell ref="B11:E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D809E-66FC-4D5A-9FAD-CD1785FFC7F4}">
  <sheetPr>
    <tabColor theme="0"/>
  </sheetPr>
  <dimension ref="B1:N68"/>
  <sheetViews>
    <sheetView showGridLines="0" workbookViewId="0">
      <selection activeCell="B5" sqref="B5"/>
    </sheetView>
  </sheetViews>
  <sheetFormatPr baseColWidth="10" defaultRowHeight="14.4" x14ac:dyDescent="0.3"/>
  <cols>
    <col min="1" max="1" width="1.6640625" customWidth="1"/>
    <col min="2" max="2" width="26.109375" customWidth="1"/>
  </cols>
  <sheetData>
    <row r="1" spans="2:14" s="161" customFormat="1" ht="10.199999999999999" x14ac:dyDescent="0.2"/>
    <row r="2" spans="2:14" s="161" customFormat="1" ht="19.8" customHeight="1" x14ac:dyDescent="0.2">
      <c r="B2" s="166" t="s">
        <v>76</v>
      </c>
    </row>
    <row r="3" spans="2:14" s="161" customFormat="1" ht="18" customHeight="1" x14ac:dyDescent="0.2">
      <c r="B3" s="177"/>
      <c r="C3" s="274" t="s">
        <v>52</v>
      </c>
      <c r="D3" s="305"/>
      <c r="E3" s="305"/>
      <c r="F3" s="305"/>
      <c r="G3" s="308" t="s">
        <v>53</v>
      </c>
      <c r="H3" s="178"/>
    </row>
    <row r="4" spans="2:14" s="161" customFormat="1" ht="16.95" customHeight="1" x14ac:dyDescent="0.2">
      <c r="B4" s="179"/>
      <c r="C4" s="131" t="s">
        <v>54</v>
      </c>
      <c r="D4" s="131" t="s">
        <v>55</v>
      </c>
      <c r="E4" s="131" t="s">
        <v>56</v>
      </c>
      <c r="F4" s="131" t="s">
        <v>57</v>
      </c>
      <c r="G4" s="309"/>
      <c r="H4" s="180"/>
      <c r="I4" s="203"/>
    </row>
    <row r="5" spans="2:14" s="161" customFormat="1" ht="13.95" customHeight="1" x14ac:dyDescent="0.2">
      <c r="B5" s="233" t="s">
        <v>74</v>
      </c>
      <c r="C5" s="189">
        <v>163</v>
      </c>
      <c r="D5" s="136">
        <v>139</v>
      </c>
      <c r="E5" s="136">
        <v>88</v>
      </c>
      <c r="F5" s="136">
        <v>67</v>
      </c>
      <c r="G5" s="190">
        <f>SUM(C5:F5)</f>
        <v>457</v>
      </c>
      <c r="H5" s="182"/>
      <c r="I5" s="186"/>
      <c r="J5" s="187"/>
      <c r="K5" s="188"/>
      <c r="L5" s="186"/>
      <c r="M5" s="186"/>
      <c r="N5" s="186"/>
    </row>
    <row r="6" spans="2:14" s="161" customFormat="1" ht="20.55" customHeight="1" x14ac:dyDescent="0.2">
      <c r="B6" s="183" t="s">
        <v>92</v>
      </c>
      <c r="C6" s="189">
        <v>3038</v>
      </c>
      <c r="D6" s="136">
        <v>3931</v>
      </c>
      <c r="E6" s="136">
        <v>3014</v>
      </c>
      <c r="F6" s="136">
        <v>4068</v>
      </c>
      <c r="G6" s="190">
        <v>14051</v>
      </c>
      <c r="H6" s="182"/>
      <c r="I6" s="186"/>
      <c r="J6" s="187"/>
      <c r="K6" s="188"/>
      <c r="L6" s="186"/>
      <c r="M6" s="186"/>
      <c r="N6" s="186"/>
    </row>
    <row r="7" spans="2:14" s="161" customFormat="1" ht="10.199999999999999" x14ac:dyDescent="0.2">
      <c r="B7" s="184" t="s">
        <v>69</v>
      </c>
      <c r="C7" s="191">
        <v>111134</v>
      </c>
      <c r="D7" s="192">
        <v>182701</v>
      </c>
      <c r="E7" s="192">
        <v>163320</v>
      </c>
      <c r="F7" s="192">
        <v>206884</v>
      </c>
      <c r="G7" s="193">
        <v>664039</v>
      </c>
      <c r="H7" s="182"/>
      <c r="I7" s="186"/>
      <c r="J7" s="187"/>
    </row>
    <row r="8" spans="2:14" s="161" customFormat="1" ht="31.5" customHeight="1" x14ac:dyDescent="0.2">
      <c r="B8" s="306" t="s">
        <v>89</v>
      </c>
      <c r="C8" s="307"/>
      <c r="D8" s="307"/>
      <c r="E8" s="307"/>
      <c r="F8" s="307"/>
      <c r="G8" s="307"/>
      <c r="H8" s="185"/>
    </row>
    <row r="11" spans="2:14" x14ac:dyDescent="0.3">
      <c r="B11" s="71"/>
      <c r="C11" s="54"/>
      <c r="D11" s="54"/>
      <c r="E11" s="54"/>
      <c r="F11" s="54"/>
      <c r="G11" s="54"/>
      <c r="H11" s="54"/>
    </row>
    <row r="12" spans="2:14" x14ac:dyDescent="0.3">
      <c r="B12" s="88"/>
      <c r="C12" s="298"/>
      <c r="D12" s="299"/>
      <c r="E12" s="299"/>
      <c r="F12" s="299"/>
      <c r="G12" s="300"/>
      <c r="H12" s="72"/>
    </row>
    <row r="13" spans="2:14" x14ac:dyDescent="0.3">
      <c r="B13" s="89"/>
      <c r="C13" s="90"/>
      <c r="D13" s="90"/>
      <c r="E13" s="90"/>
      <c r="F13" s="90"/>
      <c r="G13" s="300"/>
      <c r="H13" s="90"/>
      <c r="J13" s="91"/>
      <c r="L13" s="90"/>
    </row>
    <row r="14" spans="2:14" x14ac:dyDescent="0.3">
      <c r="B14" s="92"/>
      <c r="C14" s="93"/>
      <c r="D14" s="93"/>
      <c r="E14" s="93"/>
      <c r="F14" s="93"/>
      <c r="G14" s="76"/>
      <c r="J14" s="76"/>
    </row>
    <row r="15" spans="2:14" x14ac:dyDescent="0.3">
      <c r="B15" s="54"/>
      <c r="C15" s="93"/>
      <c r="D15" s="93"/>
      <c r="E15" s="93"/>
      <c r="F15" s="93"/>
      <c r="G15" s="76"/>
      <c r="H15" s="93"/>
      <c r="I15" s="94"/>
      <c r="J15" s="76"/>
      <c r="K15" s="94"/>
    </row>
    <row r="16" spans="2:14" x14ac:dyDescent="0.3">
      <c r="B16" s="54"/>
      <c r="C16" s="93"/>
      <c r="D16" s="93"/>
      <c r="E16" s="93"/>
      <c r="F16" s="93"/>
      <c r="G16" s="76"/>
      <c r="H16" s="93"/>
      <c r="I16" s="94"/>
      <c r="J16" s="76"/>
      <c r="K16" s="94"/>
    </row>
    <row r="17" spans="2:11" x14ac:dyDescent="0.3">
      <c r="B17" s="54"/>
      <c r="C17" s="95"/>
      <c r="D17" s="95"/>
      <c r="E17" s="95"/>
      <c r="F17" s="95"/>
      <c r="G17" s="82"/>
      <c r="H17" s="95"/>
      <c r="I17" s="94"/>
      <c r="J17" s="76"/>
      <c r="K17" s="94"/>
    </row>
    <row r="18" spans="2:11" x14ac:dyDescent="0.3">
      <c r="B18" s="54"/>
      <c r="C18" s="93"/>
      <c r="D18" s="93"/>
      <c r="E18" s="93"/>
      <c r="F18" s="93"/>
      <c r="G18" s="76"/>
      <c r="H18" s="93"/>
      <c r="I18" s="94"/>
      <c r="J18" s="76"/>
      <c r="K18" s="94"/>
    </row>
    <row r="19" spans="2:11" x14ac:dyDescent="0.3">
      <c r="B19" s="92"/>
      <c r="C19" s="96"/>
      <c r="D19" s="96"/>
      <c r="E19" s="96"/>
      <c r="F19" s="96"/>
      <c r="G19" s="79"/>
      <c r="H19" s="79"/>
    </row>
    <row r="20" spans="2:11" x14ac:dyDescent="0.3">
      <c r="B20" s="54"/>
      <c r="C20" s="93"/>
      <c r="D20" s="93"/>
      <c r="E20" s="93"/>
      <c r="F20" s="93"/>
      <c r="G20" s="76"/>
      <c r="H20" s="76"/>
    </row>
    <row r="21" spans="2:11" x14ac:dyDescent="0.3">
      <c r="B21" s="54"/>
      <c r="C21" s="93"/>
      <c r="D21" s="93"/>
      <c r="E21" s="93"/>
      <c r="F21" s="93"/>
      <c r="G21" s="76"/>
      <c r="H21" s="76"/>
    </row>
    <row r="22" spans="2:11" x14ac:dyDescent="0.3">
      <c r="B22" s="54"/>
      <c r="C22" s="93"/>
      <c r="D22" s="93"/>
      <c r="E22" s="93"/>
      <c r="F22" s="93"/>
      <c r="G22" s="76"/>
      <c r="H22" s="76"/>
    </row>
    <row r="23" spans="2:11" x14ac:dyDescent="0.3">
      <c r="B23" s="54"/>
      <c r="C23" s="95"/>
      <c r="D23" s="95"/>
      <c r="E23" s="95"/>
      <c r="F23" s="95"/>
      <c r="G23" s="82"/>
      <c r="H23" s="82"/>
    </row>
    <row r="24" spans="2:11" x14ac:dyDescent="0.3">
      <c r="B24" s="32"/>
      <c r="C24" s="54"/>
      <c r="D24" s="54"/>
      <c r="E24" s="54"/>
      <c r="F24" s="54"/>
      <c r="G24" s="54"/>
      <c r="H24" s="54"/>
    </row>
    <row r="25" spans="2:11" x14ac:dyDescent="0.3">
      <c r="B25" s="301"/>
      <c r="C25" s="302"/>
      <c r="D25" s="302"/>
      <c r="E25" s="302"/>
      <c r="F25" s="302"/>
      <c r="G25" s="302"/>
      <c r="H25" s="83"/>
    </row>
    <row r="26" spans="2:11" x14ac:dyDescent="0.3">
      <c r="B26" s="302"/>
      <c r="C26" s="302"/>
      <c r="D26" s="302"/>
      <c r="E26" s="302"/>
      <c r="F26" s="302"/>
      <c r="G26" s="302"/>
      <c r="H26" s="83"/>
    </row>
    <row r="27" spans="2:11" x14ac:dyDescent="0.3">
      <c r="B27" s="302"/>
      <c r="C27" s="302"/>
      <c r="D27" s="302"/>
      <c r="E27" s="302"/>
      <c r="F27" s="302"/>
      <c r="G27" s="302"/>
      <c r="H27" s="83"/>
    </row>
    <row r="30" spans="2:11" x14ac:dyDescent="0.3">
      <c r="B30" s="71"/>
      <c r="C30" s="54"/>
      <c r="D30" s="54"/>
      <c r="E30" s="54"/>
      <c r="F30" s="54"/>
      <c r="G30" s="54"/>
      <c r="H30" s="54"/>
    </row>
    <row r="31" spans="2:11" x14ac:dyDescent="0.3">
      <c r="B31" s="88"/>
      <c r="C31" s="298"/>
      <c r="D31" s="299"/>
      <c r="E31" s="299"/>
      <c r="F31" s="299"/>
      <c r="G31" s="300"/>
      <c r="H31" s="72"/>
    </row>
    <row r="32" spans="2:11" x14ac:dyDescent="0.3">
      <c r="B32" s="88"/>
      <c r="C32" s="90"/>
      <c r="D32" s="90"/>
      <c r="E32" s="90"/>
      <c r="F32" s="90"/>
      <c r="G32" s="300"/>
      <c r="H32" s="90"/>
      <c r="J32" s="91"/>
    </row>
    <row r="33" spans="2:11" x14ac:dyDescent="0.3">
      <c r="B33" s="92"/>
      <c r="C33" s="90"/>
      <c r="D33" s="90"/>
      <c r="E33" s="90"/>
      <c r="F33" s="90"/>
      <c r="G33" s="72"/>
      <c r="J33" s="76"/>
    </row>
    <row r="34" spans="2:11" x14ac:dyDescent="0.3">
      <c r="B34" s="54"/>
      <c r="C34" s="93"/>
      <c r="D34" s="93"/>
      <c r="E34" s="93"/>
      <c r="F34" s="93"/>
      <c r="G34" s="76"/>
      <c r="H34" s="93"/>
      <c r="I34" s="94"/>
      <c r="J34" s="76"/>
      <c r="K34" s="94"/>
    </row>
    <row r="35" spans="2:11" x14ac:dyDescent="0.3">
      <c r="B35" s="54"/>
      <c r="C35" s="93"/>
      <c r="D35" s="93"/>
      <c r="E35" s="93"/>
      <c r="F35" s="93"/>
      <c r="G35" s="76"/>
      <c r="H35" s="93"/>
      <c r="I35" s="94"/>
      <c r="J35" s="76"/>
      <c r="K35" s="94"/>
    </row>
    <row r="36" spans="2:11" x14ac:dyDescent="0.3">
      <c r="B36" s="54"/>
      <c r="C36" s="93"/>
      <c r="D36" s="93"/>
      <c r="E36" s="93"/>
      <c r="F36" s="93"/>
      <c r="G36" s="76"/>
      <c r="H36" s="93"/>
      <c r="I36" s="94"/>
      <c r="J36" s="76"/>
      <c r="K36" s="94"/>
    </row>
    <row r="37" spans="2:11" x14ac:dyDescent="0.3">
      <c r="B37" s="54"/>
      <c r="C37" s="95"/>
      <c r="D37" s="95"/>
      <c r="E37" s="95"/>
      <c r="F37" s="95"/>
      <c r="G37" s="82"/>
      <c r="H37" s="95"/>
      <c r="I37" s="94"/>
      <c r="J37" s="76"/>
      <c r="K37" s="94"/>
    </row>
    <row r="38" spans="2:11" x14ac:dyDescent="0.3">
      <c r="B38" s="92"/>
      <c r="C38" s="96"/>
      <c r="D38" s="96"/>
      <c r="E38" s="96"/>
      <c r="F38" s="96"/>
      <c r="G38" s="79"/>
      <c r="H38" s="79"/>
    </row>
    <row r="39" spans="2:11" x14ac:dyDescent="0.3">
      <c r="B39" s="54"/>
      <c r="C39" s="93"/>
      <c r="D39" s="93"/>
      <c r="E39" s="93"/>
      <c r="F39" s="93"/>
      <c r="G39" s="76"/>
      <c r="H39" s="76"/>
    </row>
    <row r="40" spans="2:11" x14ac:dyDescent="0.3">
      <c r="B40" s="54"/>
      <c r="C40" s="93"/>
      <c r="D40" s="93"/>
      <c r="E40" s="93"/>
      <c r="F40" s="93"/>
      <c r="G40" s="76"/>
      <c r="H40" s="76"/>
    </row>
    <row r="41" spans="2:11" x14ac:dyDescent="0.3">
      <c r="B41" s="54"/>
      <c r="C41" s="93"/>
      <c r="D41" s="93"/>
      <c r="E41" s="93"/>
      <c r="F41" s="93"/>
      <c r="G41" s="76"/>
      <c r="H41" s="76"/>
    </row>
    <row r="42" spans="2:11" x14ac:dyDescent="0.3">
      <c r="B42" s="54"/>
      <c r="C42" s="95"/>
      <c r="D42" s="95"/>
      <c r="E42" s="95"/>
      <c r="F42" s="95"/>
      <c r="G42" s="82"/>
      <c r="H42" s="82"/>
    </row>
    <row r="43" spans="2:11" x14ac:dyDescent="0.3">
      <c r="B43" s="32"/>
      <c r="C43" s="54"/>
      <c r="D43" s="54"/>
      <c r="E43" s="54"/>
      <c r="F43" s="54"/>
      <c r="G43" s="54"/>
      <c r="H43" s="54"/>
    </row>
    <row r="44" spans="2:11" x14ac:dyDescent="0.3">
      <c r="B44" s="301"/>
      <c r="C44" s="302"/>
      <c r="D44" s="302"/>
      <c r="E44" s="302"/>
      <c r="F44" s="302"/>
      <c r="G44" s="302"/>
      <c r="H44" s="83"/>
    </row>
    <row r="45" spans="2:11" x14ac:dyDescent="0.3">
      <c r="B45" s="302"/>
      <c r="C45" s="302"/>
      <c r="D45" s="302"/>
      <c r="E45" s="302"/>
      <c r="F45" s="302"/>
      <c r="G45" s="302"/>
      <c r="H45" s="83"/>
    </row>
    <row r="46" spans="2:11" x14ac:dyDescent="0.3">
      <c r="B46" s="302"/>
      <c r="C46" s="302"/>
      <c r="D46" s="302"/>
      <c r="E46" s="302"/>
      <c r="F46" s="302"/>
      <c r="G46" s="302"/>
      <c r="H46" s="83"/>
    </row>
    <row r="49" spans="2:6" x14ac:dyDescent="0.3">
      <c r="B49" s="84"/>
      <c r="C49" s="85"/>
      <c r="D49" s="85"/>
      <c r="E49" s="85"/>
      <c r="F49" s="85"/>
    </row>
    <row r="50" spans="2:6" x14ac:dyDescent="0.3">
      <c r="B50" s="86"/>
      <c r="C50" s="303"/>
      <c r="D50" s="303"/>
      <c r="E50" s="304"/>
      <c r="F50" s="304"/>
    </row>
    <row r="51" spans="2:6" x14ac:dyDescent="0.3">
      <c r="B51" s="86"/>
      <c r="C51" s="97"/>
      <c r="D51" s="97"/>
      <c r="E51" s="97"/>
      <c r="F51" s="97"/>
    </row>
    <row r="52" spans="2:6" x14ac:dyDescent="0.3">
      <c r="B52" s="98"/>
      <c r="C52" s="90"/>
      <c r="D52" s="90"/>
      <c r="E52" s="90"/>
      <c r="F52" s="90"/>
    </row>
    <row r="53" spans="2:6" x14ac:dyDescent="0.3">
      <c r="B53" s="54"/>
      <c r="C53" s="99"/>
      <c r="D53" s="99"/>
      <c r="E53" s="99"/>
      <c r="F53" s="99"/>
    </row>
    <row r="54" spans="2:6" x14ac:dyDescent="0.3">
      <c r="B54" s="54"/>
      <c r="C54" s="99"/>
      <c r="D54" s="99"/>
      <c r="E54" s="99"/>
      <c r="F54" s="99"/>
    </row>
    <row r="55" spans="2:6" x14ac:dyDescent="0.3">
      <c r="B55" s="54"/>
      <c r="C55" s="99"/>
      <c r="D55" s="99"/>
      <c r="E55" s="99"/>
      <c r="F55" s="99"/>
    </row>
    <row r="56" spans="2:6" x14ac:dyDescent="0.3">
      <c r="B56" s="100"/>
      <c r="C56" s="101"/>
      <c r="D56" s="101"/>
      <c r="E56" s="101"/>
      <c r="F56" s="101"/>
    </row>
    <row r="57" spans="2:6" x14ac:dyDescent="0.3">
      <c r="B57" s="98"/>
      <c r="C57" s="90"/>
      <c r="D57" s="90"/>
      <c r="E57" s="90"/>
      <c r="F57" s="90"/>
    </row>
    <row r="58" spans="2:6" x14ac:dyDescent="0.3">
      <c r="B58" s="54"/>
      <c r="C58" s="99"/>
      <c r="D58" s="99"/>
      <c r="E58" s="99"/>
      <c r="F58" s="99"/>
    </row>
    <row r="59" spans="2:6" x14ac:dyDescent="0.3">
      <c r="B59" s="54"/>
      <c r="C59" s="99"/>
      <c r="D59" s="99"/>
      <c r="E59" s="99"/>
      <c r="F59" s="99"/>
    </row>
    <row r="60" spans="2:6" x14ac:dyDescent="0.3">
      <c r="B60" s="54"/>
      <c r="C60" s="99"/>
      <c r="D60" s="99"/>
      <c r="E60" s="99"/>
      <c r="F60" s="99"/>
    </row>
    <row r="61" spans="2:6" x14ac:dyDescent="0.3">
      <c r="B61" s="100"/>
      <c r="C61" s="101"/>
      <c r="D61" s="101"/>
      <c r="E61" s="101"/>
      <c r="F61" s="101"/>
    </row>
    <row r="62" spans="2:6" x14ac:dyDescent="0.3">
      <c r="B62" s="102"/>
      <c r="C62" s="87"/>
      <c r="D62" s="54"/>
      <c r="E62" s="54"/>
      <c r="F62" s="54"/>
    </row>
    <row r="63" spans="2:6" x14ac:dyDescent="0.3">
      <c r="B63" s="32"/>
      <c r="C63" s="86"/>
      <c r="D63" s="54"/>
      <c r="E63" s="54"/>
      <c r="F63" s="54"/>
    </row>
    <row r="65" spans="2:4" x14ac:dyDescent="0.3">
      <c r="B65" s="99"/>
      <c r="C65" s="99"/>
      <c r="D65" s="99"/>
    </row>
    <row r="66" spans="2:4" x14ac:dyDescent="0.3">
      <c r="B66" s="103"/>
      <c r="C66" s="99"/>
      <c r="D66" s="99"/>
    </row>
    <row r="67" spans="2:4" x14ac:dyDescent="0.3">
      <c r="C67" s="99"/>
      <c r="D67" s="99"/>
    </row>
    <row r="68" spans="2:4" x14ac:dyDescent="0.3">
      <c r="C68" s="101"/>
      <c r="D68" s="101"/>
    </row>
  </sheetData>
  <mergeCells count="11">
    <mergeCell ref="B25:G27"/>
    <mergeCell ref="C3:F3"/>
    <mergeCell ref="B8:G8"/>
    <mergeCell ref="C12:F12"/>
    <mergeCell ref="G12:G13"/>
    <mergeCell ref="G3:G4"/>
    <mergeCell ref="C31:F31"/>
    <mergeCell ref="G31:G32"/>
    <mergeCell ref="B44:G46"/>
    <mergeCell ref="C50:D50"/>
    <mergeCell ref="E50:F5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429AC-2E83-4F56-BD19-9C0C9792BD2B}">
  <dimension ref="B1:L18"/>
  <sheetViews>
    <sheetView showGridLines="0" workbookViewId="0">
      <selection activeCell="B16" sqref="B16:G18"/>
    </sheetView>
  </sheetViews>
  <sheetFormatPr baseColWidth="10" defaultRowHeight="14.4" x14ac:dyDescent="0.3"/>
  <cols>
    <col min="1" max="1" width="1.77734375" customWidth="1"/>
    <col min="2" max="2" width="37.33203125" customWidth="1"/>
  </cols>
  <sheetData>
    <row r="1" spans="2:12" ht="7.95" customHeight="1" x14ac:dyDescent="0.3"/>
    <row r="2" spans="2:12" ht="18" customHeight="1" x14ac:dyDescent="0.3">
      <c r="B2" s="166" t="s">
        <v>77</v>
      </c>
      <c r="C2" s="161"/>
      <c r="D2" s="161"/>
      <c r="E2" s="161"/>
      <c r="F2" s="161"/>
      <c r="G2" s="161"/>
      <c r="H2" s="54"/>
    </row>
    <row r="3" spans="2:12" x14ac:dyDescent="0.3">
      <c r="B3" s="200"/>
      <c r="C3" s="276" t="s">
        <v>52</v>
      </c>
      <c r="D3" s="310"/>
      <c r="E3" s="310"/>
      <c r="F3" s="310"/>
      <c r="G3" s="308" t="s">
        <v>53</v>
      </c>
      <c r="H3" s="72"/>
    </row>
    <row r="4" spans="2:12" x14ac:dyDescent="0.3">
      <c r="B4" s="201" t="s">
        <v>78</v>
      </c>
      <c r="C4" s="131" t="s">
        <v>54</v>
      </c>
      <c r="D4" s="228" t="s">
        <v>55</v>
      </c>
      <c r="E4" s="228" t="s">
        <v>56</v>
      </c>
      <c r="F4" s="229" t="s">
        <v>57</v>
      </c>
      <c r="G4" s="309"/>
      <c r="H4" s="73"/>
      <c r="J4" s="91"/>
      <c r="L4" s="90"/>
    </row>
    <row r="5" spans="2:12" ht="20.399999999999999" x14ac:dyDescent="0.3">
      <c r="B5" s="218" t="s">
        <v>79</v>
      </c>
      <c r="C5" s="219"/>
      <c r="D5" s="219"/>
      <c r="E5" s="219"/>
      <c r="F5" s="219"/>
      <c r="G5" s="220"/>
      <c r="J5" s="76"/>
    </row>
    <row r="6" spans="2:12" x14ac:dyDescent="0.3">
      <c r="B6" s="195" t="s">
        <v>80</v>
      </c>
      <c r="C6" s="219">
        <v>96</v>
      </c>
      <c r="D6" s="219">
        <v>88</v>
      </c>
      <c r="E6" s="219">
        <v>77</v>
      </c>
      <c r="F6" s="219">
        <v>67</v>
      </c>
      <c r="G6" s="220">
        <f>SUM(C6:F6)</f>
        <v>328</v>
      </c>
      <c r="H6" s="216"/>
      <c r="I6" s="94"/>
      <c r="J6" s="76"/>
      <c r="K6" s="94"/>
    </row>
    <row r="7" spans="2:12" x14ac:dyDescent="0.3">
      <c r="B7" s="195" t="s">
        <v>81</v>
      </c>
      <c r="C7" s="219">
        <v>17</v>
      </c>
      <c r="D7" s="219">
        <v>9</v>
      </c>
      <c r="E7" s="219">
        <v>4</v>
      </c>
      <c r="F7" s="219">
        <v>0</v>
      </c>
      <c r="G7" s="220">
        <f t="shared" ref="G7:G9" si="0">SUM(C7:F7)</f>
        <v>30</v>
      </c>
      <c r="H7" s="216"/>
      <c r="I7" s="94"/>
      <c r="J7" s="76"/>
      <c r="K7" s="94"/>
    </row>
    <row r="8" spans="2:12" x14ac:dyDescent="0.3">
      <c r="B8" s="195" t="s">
        <v>82</v>
      </c>
      <c r="C8" s="221">
        <v>50</v>
      </c>
      <c r="D8" s="221">
        <v>42</v>
      </c>
      <c r="E8" s="221">
        <v>7</v>
      </c>
      <c r="F8" s="221">
        <v>0</v>
      </c>
      <c r="G8" s="222">
        <f t="shared" si="0"/>
        <v>99</v>
      </c>
      <c r="H8" s="217"/>
      <c r="I8" s="94"/>
      <c r="J8" s="76"/>
      <c r="K8" s="94"/>
    </row>
    <row r="9" spans="2:12" x14ac:dyDescent="0.3">
      <c r="B9" s="195" t="s">
        <v>53</v>
      </c>
      <c r="C9" s="219">
        <v>163</v>
      </c>
      <c r="D9" s="219">
        <v>139</v>
      </c>
      <c r="E9" s="219">
        <v>88</v>
      </c>
      <c r="F9" s="219">
        <v>67</v>
      </c>
      <c r="G9" s="220">
        <f t="shared" si="0"/>
        <v>457</v>
      </c>
      <c r="H9" s="216"/>
      <c r="I9" s="94"/>
      <c r="J9" s="76"/>
      <c r="K9" s="94"/>
    </row>
    <row r="10" spans="2:12" x14ac:dyDescent="0.3">
      <c r="B10" s="218" t="s">
        <v>83</v>
      </c>
      <c r="C10" s="223"/>
      <c r="D10" s="223"/>
      <c r="E10" s="223"/>
      <c r="F10" s="223"/>
      <c r="G10" s="224"/>
      <c r="H10" s="79"/>
    </row>
    <row r="11" spans="2:12" x14ac:dyDescent="0.3">
      <c r="B11" s="195" t="s">
        <v>80</v>
      </c>
      <c r="C11" s="219">
        <v>95</v>
      </c>
      <c r="D11" s="219">
        <v>86</v>
      </c>
      <c r="E11" s="219">
        <v>74</v>
      </c>
      <c r="F11" s="219">
        <v>60</v>
      </c>
      <c r="G11" s="220">
        <v>315</v>
      </c>
      <c r="H11" s="76"/>
    </row>
    <row r="12" spans="2:12" x14ac:dyDescent="0.3">
      <c r="B12" s="195" t="s">
        <v>81</v>
      </c>
      <c r="C12" s="219">
        <v>17</v>
      </c>
      <c r="D12" s="219">
        <v>9</v>
      </c>
      <c r="E12" s="219">
        <v>4</v>
      </c>
      <c r="F12" s="219">
        <v>0</v>
      </c>
      <c r="G12" s="220">
        <v>30</v>
      </c>
      <c r="H12" s="76"/>
    </row>
    <row r="13" spans="2:12" x14ac:dyDescent="0.3">
      <c r="B13" s="195" t="s">
        <v>82</v>
      </c>
      <c r="C13" s="219">
        <v>47</v>
      </c>
      <c r="D13" s="219">
        <v>40</v>
      </c>
      <c r="E13" s="219">
        <v>7</v>
      </c>
      <c r="F13" s="219">
        <v>0</v>
      </c>
      <c r="G13" s="220">
        <v>94</v>
      </c>
      <c r="H13" s="76"/>
    </row>
    <row r="14" spans="2:12" x14ac:dyDescent="0.3">
      <c r="B14" s="225" t="s">
        <v>53</v>
      </c>
      <c r="C14" s="226">
        <v>159</v>
      </c>
      <c r="D14" s="226">
        <v>135</v>
      </c>
      <c r="E14" s="226">
        <v>85</v>
      </c>
      <c r="F14" s="226">
        <v>60</v>
      </c>
      <c r="G14" s="227">
        <v>439</v>
      </c>
      <c r="H14" s="82"/>
    </row>
    <row r="15" spans="2:12" x14ac:dyDescent="0.3">
      <c r="B15" s="127"/>
      <c r="C15" s="161"/>
      <c r="D15" s="161"/>
      <c r="E15" s="161"/>
      <c r="F15" s="161"/>
      <c r="G15" s="161"/>
      <c r="H15" s="54"/>
    </row>
    <row r="16" spans="2:12" x14ac:dyDescent="0.3">
      <c r="B16" s="311" t="s">
        <v>94</v>
      </c>
      <c r="C16" s="312"/>
      <c r="D16" s="312"/>
      <c r="E16" s="312"/>
      <c r="F16" s="312"/>
      <c r="G16" s="312"/>
      <c r="H16" s="83"/>
    </row>
    <row r="17" spans="2:8" x14ac:dyDescent="0.3">
      <c r="B17" s="312"/>
      <c r="C17" s="312"/>
      <c r="D17" s="312"/>
      <c r="E17" s="312"/>
      <c r="F17" s="312"/>
      <c r="G17" s="312"/>
      <c r="H17" s="83"/>
    </row>
    <row r="18" spans="2:8" x14ac:dyDescent="0.3">
      <c r="B18" s="312"/>
      <c r="C18" s="312"/>
      <c r="D18" s="312"/>
      <c r="E18" s="312"/>
      <c r="F18" s="312"/>
      <c r="G18" s="312"/>
      <c r="H18" s="83"/>
    </row>
  </sheetData>
  <mergeCells count="3">
    <mergeCell ref="C3:F3"/>
    <mergeCell ref="G3:G4"/>
    <mergeCell ref="B16:G1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B4CBB-2A33-4D33-82B2-5F3F58085E7B}">
  <dimension ref="B1:K18"/>
  <sheetViews>
    <sheetView showGridLines="0" workbookViewId="0">
      <selection activeCell="H27" sqref="H27"/>
    </sheetView>
  </sheetViews>
  <sheetFormatPr baseColWidth="10" defaultRowHeight="14.4" x14ac:dyDescent="0.3"/>
  <cols>
    <col min="1" max="1" width="1.6640625" customWidth="1"/>
    <col min="2" max="2" width="36.44140625" customWidth="1"/>
  </cols>
  <sheetData>
    <row r="1" spans="2:11" s="161" customFormat="1" ht="10.199999999999999" x14ac:dyDescent="0.2"/>
    <row r="2" spans="2:11" s="161" customFormat="1" ht="27" customHeight="1" x14ac:dyDescent="0.2">
      <c r="B2" s="166" t="s">
        <v>84</v>
      </c>
    </row>
    <row r="3" spans="2:11" s="161" customFormat="1" ht="21" customHeight="1" x14ac:dyDescent="0.2">
      <c r="B3" s="200"/>
      <c r="C3" s="277" t="s">
        <v>52</v>
      </c>
      <c r="D3" s="310"/>
      <c r="E3" s="310"/>
      <c r="F3" s="310"/>
      <c r="G3" s="308" t="s">
        <v>53</v>
      </c>
      <c r="H3" s="180"/>
    </row>
    <row r="4" spans="2:11" s="161" customFormat="1" ht="17.55" customHeight="1" x14ac:dyDescent="0.2">
      <c r="B4" s="201" t="s">
        <v>78</v>
      </c>
      <c r="C4" s="132" t="s">
        <v>54</v>
      </c>
      <c r="D4" s="202" t="s">
        <v>55</v>
      </c>
      <c r="E4" s="202" t="s">
        <v>56</v>
      </c>
      <c r="F4" s="181" t="s">
        <v>57</v>
      </c>
      <c r="G4" s="313"/>
      <c r="H4" s="203"/>
      <c r="J4" s="204"/>
    </row>
    <row r="5" spans="2:11" ht="28.2" customHeight="1" x14ac:dyDescent="0.3">
      <c r="B5" s="218" t="s">
        <v>79</v>
      </c>
      <c r="C5" s="33"/>
      <c r="D5" s="33"/>
      <c r="E5" s="33"/>
      <c r="F5" s="33"/>
      <c r="G5" s="108"/>
      <c r="J5" s="76"/>
    </row>
    <row r="6" spans="2:11" x14ac:dyDescent="0.3">
      <c r="B6" s="195" t="s">
        <v>80</v>
      </c>
      <c r="C6" s="74">
        <v>118</v>
      </c>
      <c r="D6" s="74">
        <v>94</v>
      </c>
      <c r="E6" s="74">
        <v>75</v>
      </c>
      <c r="F6" s="74">
        <v>66</v>
      </c>
      <c r="G6" s="75">
        <v>353</v>
      </c>
      <c r="H6" s="93"/>
      <c r="I6" s="94"/>
      <c r="J6" s="76"/>
      <c r="K6" s="94"/>
    </row>
    <row r="7" spans="2:11" x14ac:dyDescent="0.3">
      <c r="B7" s="195" t="s">
        <v>81</v>
      </c>
      <c r="C7" s="74">
        <v>24</v>
      </c>
      <c r="D7" s="74">
        <v>10</v>
      </c>
      <c r="E7" s="74">
        <v>4</v>
      </c>
      <c r="F7" s="74">
        <v>0</v>
      </c>
      <c r="G7" s="75">
        <v>38</v>
      </c>
      <c r="H7" s="93"/>
      <c r="I7" s="94"/>
      <c r="J7" s="76"/>
      <c r="K7" s="94"/>
    </row>
    <row r="8" spans="2:11" x14ac:dyDescent="0.3">
      <c r="B8" s="195" t="s">
        <v>82</v>
      </c>
      <c r="C8" s="74">
        <v>98</v>
      </c>
      <c r="D8" s="74">
        <v>40</v>
      </c>
      <c r="E8" s="74">
        <v>6</v>
      </c>
      <c r="F8" s="74">
        <v>0</v>
      </c>
      <c r="G8" s="75">
        <v>144</v>
      </c>
      <c r="H8" s="93"/>
      <c r="I8" s="94"/>
      <c r="J8" s="76"/>
      <c r="K8" s="94"/>
    </row>
    <row r="9" spans="2:11" x14ac:dyDescent="0.3">
      <c r="B9" s="225" t="s">
        <v>53</v>
      </c>
      <c r="C9" s="80">
        <v>240</v>
      </c>
      <c r="D9" s="80">
        <v>144</v>
      </c>
      <c r="E9" s="80">
        <v>85</v>
      </c>
      <c r="F9" s="80">
        <v>66</v>
      </c>
      <c r="G9" s="81">
        <v>535</v>
      </c>
      <c r="H9" s="95"/>
      <c r="I9" s="94"/>
      <c r="J9" s="76"/>
      <c r="K9" s="94"/>
    </row>
    <row r="10" spans="2:11" x14ac:dyDescent="0.3">
      <c r="B10" s="218" t="s">
        <v>83</v>
      </c>
      <c r="C10" s="77"/>
      <c r="D10" s="77"/>
      <c r="E10" s="77"/>
      <c r="F10" s="77"/>
      <c r="G10" s="78"/>
      <c r="H10" s="79"/>
    </row>
    <row r="11" spans="2:11" x14ac:dyDescent="0.3">
      <c r="B11" s="195" t="s">
        <v>80</v>
      </c>
      <c r="C11" s="74">
        <v>117</v>
      </c>
      <c r="D11" s="74">
        <v>92</v>
      </c>
      <c r="E11" s="74">
        <v>72</v>
      </c>
      <c r="F11" s="74">
        <v>59</v>
      </c>
      <c r="G11" s="75">
        <v>340</v>
      </c>
      <c r="H11" s="76"/>
    </row>
    <row r="12" spans="2:11" x14ac:dyDescent="0.3">
      <c r="B12" s="195" t="s">
        <v>81</v>
      </c>
      <c r="C12" s="74">
        <v>24</v>
      </c>
      <c r="D12" s="74">
        <v>9</v>
      </c>
      <c r="E12" s="74">
        <v>4</v>
      </c>
      <c r="F12" s="74">
        <v>0</v>
      </c>
      <c r="G12" s="75">
        <v>37</v>
      </c>
      <c r="H12" s="76"/>
    </row>
    <row r="13" spans="2:11" x14ac:dyDescent="0.3">
      <c r="B13" s="195" t="s">
        <v>82</v>
      </c>
      <c r="C13" s="74">
        <v>92</v>
      </c>
      <c r="D13" s="74">
        <v>38</v>
      </c>
      <c r="E13" s="74">
        <v>6</v>
      </c>
      <c r="F13" s="74">
        <v>0</v>
      </c>
      <c r="G13" s="75">
        <v>136</v>
      </c>
      <c r="H13" s="76"/>
    </row>
    <row r="14" spans="2:11" x14ac:dyDescent="0.3">
      <c r="B14" s="225" t="s">
        <v>53</v>
      </c>
      <c r="C14" s="80">
        <v>233</v>
      </c>
      <c r="D14" s="80">
        <v>139</v>
      </c>
      <c r="E14" s="80">
        <v>82</v>
      </c>
      <c r="F14" s="80">
        <v>59</v>
      </c>
      <c r="G14" s="81">
        <v>513</v>
      </c>
      <c r="H14" s="82"/>
    </row>
    <row r="15" spans="2:11" x14ac:dyDescent="0.3">
      <c r="B15" s="127"/>
      <c r="C15" s="54"/>
      <c r="D15" s="54"/>
      <c r="E15" s="54"/>
      <c r="F15" s="54"/>
      <c r="G15" s="54"/>
      <c r="H15" s="54"/>
    </row>
    <row r="16" spans="2:11" x14ac:dyDescent="0.3">
      <c r="B16" s="311" t="s">
        <v>95</v>
      </c>
      <c r="C16" s="312"/>
      <c r="D16" s="312"/>
      <c r="E16" s="312"/>
      <c r="F16" s="312"/>
      <c r="G16" s="312"/>
      <c r="H16" s="83"/>
    </row>
    <row r="17" spans="2:8" x14ac:dyDescent="0.3">
      <c r="B17" s="312"/>
      <c r="C17" s="312"/>
      <c r="D17" s="312"/>
      <c r="E17" s="312"/>
      <c r="F17" s="312"/>
      <c r="G17" s="312"/>
      <c r="H17" s="83"/>
    </row>
    <row r="18" spans="2:8" x14ac:dyDescent="0.3">
      <c r="B18" s="312"/>
      <c r="C18" s="312"/>
      <c r="D18" s="312"/>
      <c r="E18" s="312"/>
      <c r="F18" s="312"/>
      <c r="G18" s="312"/>
      <c r="H18" s="83"/>
    </row>
  </sheetData>
  <mergeCells count="3">
    <mergeCell ref="B16:G18"/>
    <mergeCell ref="C3:F3"/>
    <mergeCell ref="G3:G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9A51C-9661-4C09-B26B-A5D1056CF4CD}">
  <sheetPr>
    <tabColor theme="0"/>
  </sheetPr>
  <dimension ref="B1:F16"/>
  <sheetViews>
    <sheetView showGridLines="0" workbookViewId="0">
      <selection activeCell="B19" sqref="B19"/>
    </sheetView>
  </sheetViews>
  <sheetFormatPr baseColWidth="10" defaultRowHeight="14.4" x14ac:dyDescent="0.3"/>
  <cols>
    <col min="1" max="1" width="3.109375" customWidth="1"/>
    <col min="2" max="2" width="36.77734375" customWidth="1"/>
    <col min="3" max="3" width="16.77734375" customWidth="1"/>
    <col min="5" max="5" width="16.44140625" customWidth="1"/>
  </cols>
  <sheetData>
    <row r="1" spans="2:6" s="161" customFormat="1" ht="10.199999999999999" x14ac:dyDescent="0.2"/>
    <row r="2" spans="2:6" ht="19.8" customHeight="1" x14ac:dyDescent="0.3">
      <c r="B2" s="166" t="s">
        <v>97</v>
      </c>
      <c r="C2" s="85"/>
      <c r="D2" s="85"/>
      <c r="E2" s="85"/>
      <c r="F2" s="85"/>
    </row>
    <row r="3" spans="2:6" x14ac:dyDescent="0.3">
      <c r="B3" s="86"/>
      <c r="C3" s="314">
        <v>2013</v>
      </c>
      <c r="D3" s="315"/>
      <c r="E3" s="314">
        <v>2023</v>
      </c>
      <c r="F3" s="315"/>
    </row>
    <row r="4" spans="2:6" ht="20.399999999999999" x14ac:dyDescent="0.3">
      <c r="B4" s="86"/>
      <c r="C4" s="234" t="s">
        <v>69</v>
      </c>
      <c r="D4" s="197" t="s">
        <v>85</v>
      </c>
      <c r="E4" s="234" t="s">
        <v>69</v>
      </c>
      <c r="F4" s="197" t="s">
        <v>85</v>
      </c>
    </row>
    <row r="5" spans="2:6" ht="20.399999999999999" x14ac:dyDescent="0.3">
      <c r="B5" s="194" t="s">
        <v>79</v>
      </c>
      <c r="C5" s="132"/>
      <c r="D5" s="132"/>
      <c r="E5" s="132"/>
      <c r="F5" s="132"/>
    </row>
    <row r="6" spans="2:6" x14ac:dyDescent="0.3">
      <c r="B6" s="195" t="s">
        <v>80</v>
      </c>
      <c r="C6" s="198">
        <v>543690</v>
      </c>
      <c r="D6" s="198">
        <v>67.433749494578649</v>
      </c>
      <c r="E6" s="198">
        <v>492729</v>
      </c>
      <c r="F6" s="198">
        <v>74.201816459575426</v>
      </c>
    </row>
    <row r="7" spans="2:6" x14ac:dyDescent="0.3">
      <c r="B7" s="195" t="s">
        <v>81</v>
      </c>
      <c r="C7" s="198">
        <v>66913</v>
      </c>
      <c r="D7" s="198">
        <v>8.2992044730098797</v>
      </c>
      <c r="E7" s="198">
        <v>53223</v>
      </c>
      <c r="F7" s="198">
        <v>8.0150412852257169</v>
      </c>
    </row>
    <row r="8" spans="2:6" x14ac:dyDescent="0.3">
      <c r="B8" s="195" t="s">
        <v>82</v>
      </c>
      <c r="C8" s="198">
        <v>195655</v>
      </c>
      <c r="D8" s="198">
        <v>24.267046032411461</v>
      </c>
      <c r="E8" s="198">
        <v>118087</v>
      </c>
      <c r="F8" s="198">
        <v>17.783142255198868</v>
      </c>
    </row>
    <row r="9" spans="2:6" x14ac:dyDescent="0.3">
      <c r="B9" s="196" t="s">
        <v>53</v>
      </c>
      <c r="C9" s="199">
        <v>806258</v>
      </c>
      <c r="D9" s="199">
        <v>100</v>
      </c>
      <c r="E9" s="199">
        <f>SUM(E6:E8)</f>
        <v>664039</v>
      </c>
      <c r="F9" s="199">
        <v>100</v>
      </c>
    </row>
    <row r="10" spans="2:6" ht="12.45" customHeight="1" x14ac:dyDescent="0.3">
      <c r="B10" s="194" t="s">
        <v>83</v>
      </c>
      <c r="C10" s="132"/>
      <c r="D10" s="132"/>
      <c r="E10" s="132"/>
      <c r="F10" s="132"/>
    </row>
    <row r="11" spans="2:6" x14ac:dyDescent="0.3">
      <c r="B11" s="195" t="s">
        <v>80</v>
      </c>
      <c r="C11" s="198">
        <v>515650</v>
      </c>
      <c r="D11" s="198">
        <v>67.057755629652362</v>
      </c>
      <c r="E11" s="198">
        <v>460415</v>
      </c>
      <c r="F11" s="198">
        <v>73.457545506615602</v>
      </c>
    </row>
    <row r="12" spans="2:6" x14ac:dyDescent="0.3">
      <c r="B12" s="195" t="s">
        <v>81</v>
      </c>
      <c r="C12" s="198">
        <v>66003</v>
      </c>
      <c r="D12" s="198">
        <v>8.5833667115755734</v>
      </c>
      <c r="E12" s="198">
        <v>53223</v>
      </c>
      <c r="F12" s="198">
        <v>8.4915368623928433</v>
      </c>
    </row>
    <row r="13" spans="2:6" x14ac:dyDescent="0.3">
      <c r="B13" s="195" t="s">
        <v>82</v>
      </c>
      <c r="C13" s="198">
        <v>187311</v>
      </c>
      <c r="D13" s="198">
        <v>24.358877658772062</v>
      </c>
      <c r="E13" s="198">
        <v>113139</v>
      </c>
      <c r="F13" s="198">
        <v>18.050917630991563</v>
      </c>
    </row>
    <row r="14" spans="2:6" x14ac:dyDescent="0.3">
      <c r="B14" s="196" t="s">
        <v>53</v>
      </c>
      <c r="C14" s="199">
        <f>SUM(C11:C13)</f>
        <v>768964</v>
      </c>
      <c r="D14" s="199">
        <v>100</v>
      </c>
      <c r="E14" s="199">
        <f>SUM(E11:E13)</f>
        <v>626777</v>
      </c>
      <c r="F14" s="199">
        <v>100</v>
      </c>
    </row>
    <row r="15" spans="2:6" ht="28.8" customHeight="1" x14ac:dyDescent="0.3">
      <c r="B15" s="316" t="s">
        <v>98</v>
      </c>
      <c r="C15" s="317"/>
      <c r="D15" s="317"/>
      <c r="E15" s="317"/>
      <c r="F15" s="54"/>
    </row>
    <row r="16" spans="2:6" x14ac:dyDescent="0.3">
      <c r="B16" s="127"/>
      <c r="C16" s="86"/>
      <c r="D16" s="54"/>
      <c r="E16" s="54"/>
      <c r="F16" s="54"/>
    </row>
  </sheetData>
  <mergeCells count="3">
    <mergeCell ref="C3:D3"/>
    <mergeCell ref="E3:F3"/>
    <mergeCell ref="B15:E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6</vt:i4>
      </vt:variant>
    </vt:vector>
  </HeadingPairs>
  <TitlesOfParts>
    <vt:vector size="15" baseType="lpstr">
      <vt:lpstr>ES2025_F18_Graphique 1</vt:lpstr>
      <vt:lpstr>ES2025_F18_Tableau 1</vt:lpstr>
      <vt:lpstr>ES2025_F18_Graphique 2</vt:lpstr>
      <vt:lpstr>ES2025_F18_Tab. compA</vt:lpstr>
      <vt:lpstr>ES2025_F18_Tab. compB</vt:lpstr>
      <vt:lpstr>ES2025_F18_Tab. compC</vt:lpstr>
      <vt:lpstr>ES2025_F18_Tab. compD</vt:lpstr>
      <vt:lpstr>ES2025_F18_Tab. compE</vt:lpstr>
      <vt:lpstr>ES2025_F18_Tab. comp F</vt:lpstr>
      <vt:lpstr>'ES2025_F18_Tab. compE'!DonnéesExternes_10</vt:lpstr>
      <vt:lpstr>'ES2025_F18_Tab. compD'!DonnéesExternes_4</vt:lpstr>
      <vt:lpstr>'ES2025_F18_Tab. compD'!DonnéesExternes_5</vt:lpstr>
      <vt:lpstr>'ES2025_F18_Tab. compC'!DonnéesExternes_6</vt:lpstr>
      <vt:lpstr>'ES2025_F18_Tab. compE'!DonnéesExternes_9</vt:lpstr>
      <vt:lpstr>'ES2025_F18_Graphique 1'!Zone_d_impression</vt:lpstr>
    </vt:vector>
  </TitlesOfParts>
  <Company>Ministeres Sociaux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BOISGUERIN, Benedicte (DREES)</dc:creator>
  <cp:lastModifiedBy>Mathilde Deprez</cp:lastModifiedBy>
  <dcterms:created xsi:type="dcterms:W3CDTF">2025-01-27T13:32:56Z</dcterms:created>
  <dcterms:modified xsi:type="dcterms:W3CDTF">2025-05-04T14:56:09Z</dcterms:modified>
</cp:coreProperties>
</file>