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jean-baptiste.hazo\Documents\"/>
    </mc:Choice>
  </mc:AlternateContent>
  <xr:revisionPtr revIDLastSave="0" documentId="8_{A3B11657-1D5D-440F-B421-514A48199095}" xr6:coauthVersionLast="47" xr6:coauthVersionMax="47" xr10:uidLastSave="{00000000-0000-0000-0000-000000000000}"/>
  <bookViews>
    <workbookView xWindow="-120" yWindow="-120" windowWidth="20730" windowHeight="11040" firstSheet="8" activeTab="10" xr2:uid="{00000000-000D-0000-FFFF-FFFF00000000}"/>
  </bookViews>
  <sheets>
    <sheet name="Graphique 1" sheetId="20" r:id="rId1"/>
    <sheet name="Graphique 2" sheetId="39" r:id="rId2"/>
    <sheet name="Graphique 3" sheetId="17" r:id="rId3"/>
    <sheet name="Graphique 4" sheetId="34" r:id="rId4"/>
    <sheet name="Graphique 5" sheetId="40" r:id="rId5"/>
    <sheet name="Tableau complémentaire A " sheetId="41" r:id="rId6"/>
    <sheet name="Tableau complémentaire B " sheetId="42" r:id="rId7"/>
    <sheet name="Tableau complémentaire C " sheetId="43" r:id="rId8"/>
    <sheet name="Tableau complémentaire D " sheetId="44" r:id="rId9"/>
    <sheet name="Tableau complémentaire E " sheetId="45" r:id="rId10"/>
    <sheet name="Tableau complémentaire F " sheetId="46"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9" l="1"/>
  <c r="J6" i="39" s="1"/>
  <c r="D7" i="39"/>
  <c r="J7" i="39" s="1"/>
  <c r="J5" i="39"/>
  <c r="E6" i="39" l="1"/>
  <c r="K6" i="39" s="1"/>
  <c r="E7" i="39"/>
  <c r="K7" i="39" s="1"/>
  <c r="E5" i="39"/>
  <c r="K5" i="39" s="1"/>
</calcChain>
</file>

<file path=xl/sharedStrings.xml><?xml version="1.0" encoding="utf-8"?>
<sst xmlns="http://schemas.openxmlformats.org/spreadsheetml/2006/main" count="2827" uniqueCount="1397">
  <si>
    <t>Ensemble</t>
  </si>
  <si>
    <t>15-24 ans</t>
  </si>
  <si>
    <t>25-34 ans</t>
  </si>
  <si>
    <t>35-64 ans</t>
  </si>
  <si>
    <t>65 ans ou plus</t>
  </si>
  <si>
    <t>Mai 2020</t>
  </si>
  <si>
    <t>Nov. 2020</t>
  </si>
  <si>
    <t>Juil. 2021</t>
  </si>
  <si>
    <t>Syndromes mineurs - hommes</t>
  </si>
  <si>
    <t>Syndromes majeurs - hommes</t>
  </si>
  <si>
    <t>Tous syndromes dépressifs - hommes</t>
  </si>
  <si>
    <t>Syndromes mineurs - femmes</t>
  </si>
  <si>
    <t>Syndromes majeurs - femmes</t>
  </si>
  <si>
    <t>Tous syndromes dépressifs - femmes</t>
  </si>
  <si>
    <t>Hommes</t>
  </si>
  <si>
    <t>Femmes</t>
  </si>
  <si>
    <t>ME</t>
  </si>
  <si>
    <t>Difficultés émotionnelles</t>
  </si>
  <si>
    <t>Garçons</t>
  </si>
  <si>
    <t>Filles</t>
  </si>
  <si>
    <t>Difficultés comportementales</t>
  </si>
  <si>
    <t>Difficultés attentionnelles/hyperactivité</t>
  </si>
  <si>
    <t>Difficultés relationnelles</t>
  </si>
  <si>
    <t>Total des difficultés</t>
  </si>
  <si>
    <t>Aptitudes prosociales</t>
  </si>
  <si>
    <t>Sexe</t>
  </si>
  <si>
    <t>Âge</t>
  </si>
  <si>
    <t>Recours aux soins</t>
  </si>
  <si>
    <t>Recours médecin généraliste</t>
  </si>
  <si>
    <t>Recours psychiatre</t>
  </si>
  <si>
    <t>Recours psychologue</t>
  </si>
  <si>
    <t>Femme</t>
  </si>
  <si>
    <t>Homme</t>
  </si>
  <si>
    <t>Juste</t>
  </si>
  <si>
    <t>Sexes</t>
  </si>
  <si>
    <t>Aucun</t>
  </si>
  <si>
    <t>Un</t>
  </si>
  <si>
    <t>Deux</t>
  </si>
  <si>
    <t>Trois</t>
  </si>
  <si>
    <t>ME Aucun</t>
  </si>
  <si>
    <t>Situation financière</t>
  </si>
  <si>
    <t>Tous</t>
  </si>
  <si>
    <t>Automne 22</t>
  </si>
  <si>
    <t>&lt;0,001</t>
  </si>
  <si>
    <t>37 011 - 52,1%</t>
  </si>
  <si>
    <t>28 379 - 47,9%</t>
  </si>
  <si>
    <t>0,8</t>
  </si>
  <si>
    <t>0,8 – 0,8</t>
  </si>
  <si>
    <t>Manquant</t>
  </si>
  <si>
    <t>33</t>
  </si>
  <si>
    <t>3</t>
  </si>
  <si>
    <t>18-24 ans</t>
  </si>
  <si>
    <t>5 250 - 10,9%</t>
  </si>
  <si>
    <t>1,4</t>
  </si>
  <si>
    <t>1,3 – 1,5</t>
  </si>
  <si>
    <t>6 289 - 13,3%</t>
  </si>
  <si>
    <t>1,2</t>
  </si>
  <si>
    <t>1,1 – 1,3</t>
  </si>
  <si>
    <t>36 693 - 47,9%</t>
  </si>
  <si>
    <t>17 191 - 28,0%</t>
  </si>
  <si>
    <t>1,0</t>
  </si>
  <si>
    <t>0,9 – 1,1</t>
  </si>
  <si>
    <t>0,015</t>
  </si>
  <si>
    <t>Non</t>
  </si>
  <si>
    <t>61 782 - 90,7%</t>
  </si>
  <si>
    <t>Oui</t>
  </si>
  <si>
    <t>3 345 - 9,3%</t>
  </si>
  <si>
    <t>296</t>
  </si>
  <si>
    <t>35</t>
  </si>
  <si>
    <t>20 269 - 46,2%</t>
  </si>
  <si>
    <t>Bac</t>
  </si>
  <si>
    <t>13 204 - 19,9%</t>
  </si>
  <si>
    <t>31 950 - 33,9%</t>
  </si>
  <si>
    <t>En couple</t>
  </si>
  <si>
    <t>43 021 - 56,1%</t>
  </si>
  <si>
    <t>Monoparents et ménages complexes</t>
  </si>
  <si>
    <t>9 490 - 19,2%</t>
  </si>
  <si>
    <t>1,3</t>
  </si>
  <si>
    <t>1,2 – 1,4</t>
  </si>
  <si>
    <t>Personne seule</t>
  </si>
  <si>
    <t>12 800 - 24,6%</t>
  </si>
  <si>
    <t>1,2 – 1,3</t>
  </si>
  <si>
    <t>112</t>
  </si>
  <si>
    <t>14</t>
  </si>
  <si>
    <t>Autres</t>
  </si>
  <si>
    <t>2 571 - 4,9%</t>
  </si>
  <si>
    <t>Avec ses parents</t>
  </si>
  <si>
    <t>3 409 - 7,6%</t>
  </si>
  <si>
    <t>En couple avec mineur</t>
  </si>
  <si>
    <t>13 944 - 18,6%</t>
  </si>
  <si>
    <t>En couple sans mineur</t>
  </si>
  <si>
    <t>29 077 - 37,5%</t>
  </si>
  <si>
    <t>Seule avec mineur</t>
  </si>
  <si>
    <t>3 510 - 6,7%</t>
  </si>
  <si>
    <t>Faible</t>
  </si>
  <si>
    <t>9 677 - 17,0%</t>
  </si>
  <si>
    <t>Modéré</t>
  </si>
  <si>
    <t>32 781 - 48,8%</t>
  </si>
  <si>
    <t>Fort</t>
  </si>
  <si>
    <t>22 712 - 34,2%</t>
  </si>
  <si>
    <t>253</t>
  </si>
  <si>
    <t>28</t>
  </si>
  <si>
    <t>Hétérosexuelle</t>
  </si>
  <si>
    <t>56 631 - 83,2%</t>
  </si>
  <si>
    <t>[82,7 - 83,8]</t>
  </si>
  <si>
    <t>[8,38 - 9,19]</t>
  </si>
  <si>
    <t>Homo- ou bisexuelle</t>
  </si>
  <si>
    <t>2 154 - 3,7%</t>
  </si>
  <si>
    <t>1,2 – 1,5</t>
  </si>
  <si>
    <t>5 415 - 13,1%</t>
  </si>
  <si>
    <t>[12,6 - 13,6]</t>
  </si>
  <si>
    <t>[11,2 - 14,4]</t>
  </si>
  <si>
    <t>1 223</t>
  </si>
  <si>
    <t>128</t>
  </si>
  <si>
    <t>9 882 - 16,3%</t>
  </si>
  <si>
    <t>1,6</t>
  </si>
  <si>
    <t>126</t>
  </si>
  <si>
    <t>13</t>
  </si>
  <si>
    <t>Agriculteurs</t>
  </si>
  <si>
    <t>580 - 1,6%</t>
  </si>
  <si>
    <t>Artisans, commerçants et chefs d’entreprise</t>
  </si>
  <si>
    <t>2 367 - 6,2%</t>
  </si>
  <si>
    <t>Cadres et professions intellectuelles supérieures</t>
  </si>
  <si>
    <t>13 153 - 19,3%</t>
  </si>
  <si>
    <t>Employés</t>
  </si>
  <si>
    <t>10 340 - 27,4%</t>
  </si>
  <si>
    <t>Ouvriers</t>
  </si>
  <si>
    <t>4 695 - 17,4%</t>
  </si>
  <si>
    <t>Professions intermédiaires</t>
  </si>
  <si>
    <t>14 667 - 28,0%</t>
  </si>
  <si>
    <t>19 621</t>
  </si>
  <si>
    <t>1 683</t>
  </si>
  <si>
    <t>816 - 1,8%</t>
  </si>
  <si>
    <t>Autre situation</t>
  </si>
  <si>
    <t>3 012 - 6,3%</t>
  </si>
  <si>
    <t>Chômage</t>
  </si>
  <si>
    <t>2 433 - 5,3%</t>
  </si>
  <si>
    <t>[5,03 - 5,64]</t>
  </si>
  <si>
    <t>Emploi</t>
  </si>
  <si>
    <t>34 595 - 47,8%</t>
  </si>
  <si>
    <t>2 998 - 5,5%</t>
  </si>
  <si>
    <t>1 436 - 3,1%</t>
  </si>
  <si>
    <t>Retraite ou préretraite</t>
  </si>
  <si>
    <t>20 126 - 30,3%</t>
  </si>
  <si>
    <t>7</t>
  </si>
  <si>
    <t>0</t>
  </si>
  <si>
    <t>En emploi</t>
  </si>
  <si>
    <t>35 411 - 49,5%</t>
  </si>
  <si>
    <t>[48,9 - 50,1]</t>
  </si>
  <si>
    <t>Hors emploi</t>
  </si>
  <si>
    <t>30 005 - 50,5%</t>
  </si>
  <si>
    <t>1,1</t>
  </si>
  <si>
    <t>Quantile 1 (le plus bas)</t>
  </si>
  <si>
    <t>7 644 - 18,7%</t>
  </si>
  <si>
    <t>Quantile 2</t>
  </si>
  <si>
    <t>7 513 - 19,4%</t>
  </si>
  <si>
    <t>Quantile 3</t>
  </si>
  <si>
    <t>10 997 - 20,2%</t>
  </si>
  <si>
    <t>Quantile 4</t>
  </si>
  <si>
    <t>16 138 - 21,1%</t>
  </si>
  <si>
    <t>Quantile 5 (le plus haut)</t>
  </si>
  <si>
    <t>21 470 - 20,5%</t>
  </si>
  <si>
    <t>1 661</t>
  </si>
  <si>
    <t>159</t>
  </si>
  <si>
    <t>37 899 - 47,5%</t>
  </si>
  <si>
    <t>0,7</t>
  </si>
  <si>
    <t>0,7 – 0,8</t>
  </si>
  <si>
    <t>21 359 - 38,4%</t>
  </si>
  <si>
    <t>6 065 - 14,1%</t>
  </si>
  <si>
    <t>1,7</t>
  </si>
  <si>
    <t>1,6 – 1,8</t>
  </si>
  <si>
    <t>100</t>
  </si>
  <si>
    <t>4</t>
  </si>
  <si>
    <t>88</t>
  </si>
  <si>
    <t>5</t>
  </si>
  <si>
    <t>8</t>
  </si>
  <si>
    <t>39 686 - 60,8%</t>
  </si>
  <si>
    <t>25 686 - 39,2%</t>
  </si>
  <si>
    <t>1,5</t>
  </si>
  <si>
    <t>1,4 – 1,6</t>
  </si>
  <si>
    <t>51</t>
  </si>
  <si>
    <t>60 742 - 92,2%</t>
  </si>
  <si>
    <t>4 614 - 7,8%</t>
  </si>
  <si>
    <t>67</t>
  </si>
  <si>
    <t>0,007</t>
  </si>
  <si>
    <t>51 711 - 80,5%</t>
  </si>
  <si>
    <t>13 500 - 19,5%</t>
  </si>
  <si>
    <t>212</t>
  </si>
  <si>
    <t>64 435 - 98,1%</t>
  </si>
  <si>
    <t>Au moins mensuel</t>
  </si>
  <si>
    <t>942 - 1,9%</t>
  </si>
  <si>
    <t>46</t>
  </si>
  <si>
    <t>Non fumeur</t>
  </si>
  <si>
    <t>39 264 - 60,5%</t>
  </si>
  <si>
    <t>Ancien fumeur</t>
  </si>
  <si>
    <t>17 725 - 23,6%</t>
  </si>
  <si>
    <t>Fumeur quotidien</t>
  </si>
  <si>
    <t>8 434 - 15,9%</t>
  </si>
  <si>
    <t>22</t>
  </si>
  <si>
    <t>142</t>
  </si>
  <si>
    <t>10</t>
  </si>
  <si>
    <t>5 105 - 9,6%</t>
  </si>
  <si>
    <t>147</t>
  </si>
  <si>
    <t>5 590 - 10,6%</t>
  </si>
  <si>
    <t>262</t>
  </si>
  <si>
    <t>25</t>
  </si>
  <si>
    <t>2 820 - 5,2%</t>
  </si>
  <si>
    <t>[4,88 - 5,50]</t>
  </si>
  <si>
    <t>[44,9 - 51,1]</t>
  </si>
  <si>
    <t>2 870 - 5,3%</t>
  </si>
  <si>
    <t>[100,0 - 100,0]</t>
  </si>
  <si>
    <t>61 391 - 93,4%</t>
  </si>
  <si>
    <t>Non réponse</t>
  </si>
  <si>
    <t>1 837 - 3,2%</t>
  </si>
  <si>
    <t>2 195 - 3,4%</t>
  </si>
  <si>
    <t>61 875 - 94,3%</t>
  </si>
  <si>
    <t>1 711 - 3,0%</t>
  </si>
  <si>
    <t>1 815 - 2,7%</t>
  </si>
  <si>
    <t>63 472 - 96,9%</t>
  </si>
  <si>
    <t>75 - 0,1%</t>
  </si>
  <si>
    <t>1 876 - 2,9%</t>
  </si>
  <si>
    <t>62 951 - 96,1%</t>
  </si>
  <si>
    <t>2 450 - 3,9%</t>
  </si>
  <si>
    <t>1</t>
  </si>
  <si>
    <t>1 614 - 2,3%</t>
  </si>
  <si>
    <t>8 980 - 13,2%</t>
  </si>
  <si>
    <t>8 240 - 11,4%</t>
  </si>
  <si>
    <t>1 843 - 2,8%</t>
  </si>
  <si>
    <t>0,005</t>
  </si>
  <si>
    <t>6 912 - 11,4%</t>
  </si>
  <si>
    <t>Une à deux heures</t>
  </si>
  <si>
    <t>14 455 - 20,7%</t>
  </si>
  <si>
    <t>Deux à quatre heures</t>
  </si>
  <si>
    <t>25 010 - 36,0%</t>
  </si>
  <si>
    <t>0,8 – 0,9</t>
  </si>
  <si>
    <t>Quatre à six heures</t>
  </si>
  <si>
    <t>9 601 - 15,7%</t>
  </si>
  <si>
    <t>0,4</t>
  </si>
  <si>
    <t>Plus de six heures</t>
  </si>
  <si>
    <t>9 357 - 16,2%</t>
  </si>
  <si>
    <t>9</t>
  </si>
  <si>
    <t>Plus de cinq fois par heure</t>
  </si>
  <si>
    <t>Une à cinq fois par heure</t>
  </si>
  <si>
    <t>Une fois par jour ou moins</t>
  </si>
  <si>
    <t>56 743 - 84,2%</t>
  </si>
  <si>
    <t>7 405 - 13,1%</t>
  </si>
  <si>
    <t>1 215 - 2,7%</t>
  </si>
  <si>
    <t>1,4 – 1,7</t>
  </si>
  <si>
    <t>60</t>
  </si>
  <si>
    <t>6</t>
  </si>
  <si>
    <t>2</t>
  </si>
  <si>
    <t>12</t>
  </si>
  <si>
    <t>11,1% (3 307)</t>
  </si>
  <si>
    <t>8,0% (1 795)</t>
  </si>
  <si>
    <t>14,0% (719)</t>
  </si>
  <si>
    <t>11,1% (636)</t>
  </si>
  <si>
    <t>8,9% (2 752)</t>
  </si>
  <si>
    <t>8,5% (998)</t>
  </si>
  <si>
    <t>9,4% (4 719)</t>
  </si>
  <si>
    <t>11,4% (351)</t>
  </si>
  <si>
    <t>10,4% (1 721)</t>
  </si>
  <si>
    <t>10,4% (1 132)</t>
  </si>
  <si>
    <t>8,1% (2 252)</t>
  </si>
  <si>
    <t>7,2% (2 573)</t>
  </si>
  <si>
    <t>13,3% (1 123)</t>
  </si>
  <si>
    <t>12,2% (1 395)</t>
  </si>
  <si>
    <t>15,1% (298)</t>
  </si>
  <si>
    <t>12,9% (421)</t>
  </si>
  <si>
    <t>7,9% (1 002)</t>
  </si>
  <si>
    <t>6,9% (1 571)</t>
  </si>
  <si>
    <t>12,5% (404)</t>
  </si>
  <si>
    <t>19,5% (1 676)</t>
  </si>
  <si>
    <t>8,7% (2 373)</t>
  </si>
  <si>
    <t>6,0% (1 028)</t>
  </si>
  <si>
    <t>8,8% (4 046)</t>
  </si>
  <si>
    <t>15,5% (304)</t>
  </si>
  <si>
    <t>12,7% (627)</t>
  </si>
  <si>
    <t>18,1% (1 633)</t>
  </si>
  <si>
    <t>6,8% (30)</t>
  </si>
  <si>
    <t>6,9% (142)</t>
  </si>
  <si>
    <t>6,5% (760)</t>
  </si>
  <si>
    <t>11,5% (1 017)</t>
  </si>
  <si>
    <t>10,4% (407)</t>
  </si>
  <si>
    <t>8,7% (1 066)</t>
  </si>
  <si>
    <t>10,9% (87)</t>
  </si>
  <si>
    <t>16,1% (440)</t>
  </si>
  <si>
    <t>15,7% (372)</t>
  </si>
  <si>
    <t>8,2% (2 528)</t>
  </si>
  <si>
    <t>15,3% (437)</t>
  </si>
  <si>
    <t>12,8% (132)</t>
  </si>
  <si>
    <t>8,1% (1 109)</t>
  </si>
  <si>
    <t>8,3% (2 615)</t>
  </si>
  <si>
    <t>11,0% (2 490)</t>
  </si>
  <si>
    <t>13,3% (956)</t>
  </si>
  <si>
    <t>11,2% (784)</t>
  </si>
  <si>
    <t>9,5% (882)</t>
  </si>
  <si>
    <t>8,3% (1 140)</t>
  </si>
  <si>
    <t>6,1% (1 184)</t>
  </si>
  <si>
    <t>6,1% (1 972)</t>
  </si>
  <si>
    <t>9,8% (1 854)</t>
  </si>
  <si>
    <t>21,2% (1 275)</t>
  </si>
  <si>
    <t>7,6% (2 589)</t>
  </si>
  <si>
    <t>12,7% (2 513)</t>
  </si>
  <si>
    <t>7,7% (3 775)</t>
  </si>
  <si>
    <t>32,0% (1 326)</t>
  </si>
  <si>
    <t>9,3% (3 901)</t>
  </si>
  <si>
    <t>10,6% (1 176)</t>
  </si>
  <si>
    <t>9,4% (4 916)</t>
  </si>
  <si>
    <t>24,1% (185)</t>
  </si>
  <si>
    <t>9,1% (2 846)</t>
  </si>
  <si>
    <t>8,3% (1 237)</t>
  </si>
  <si>
    <t>13,7% (1 022)</t>
  </si>
  <si>
    <t>37,5% (1 944)</t>
  </si>
  <si>
    <t>48,0% (1 257)</t>
  </si>
  <si>
    <t>7,2% (3 476)</t>
  </si>
  <si>
    <t>35,1% (590)</t>
  </si>
  <si>
    <t>52,9% (1 039)</t>
  </si>
  <si>
    <t>8,2% (4 035)</t>
  </si>
  <si>
    <t>25,5% (418)</t>
  </si>
  <si>
    <t>41,4% (649)</t>
  </si>
  <si>
    <t>8,7% (4 417)</t>
  </si>
  <si>
    <t>12,9% (11)</t>
  </si>
  <si>
    <t>39,7% (677)</t>
  </si>
  <si>
    <t>8,9% (4 550)</t>
  </si>
  <si>
    <t>26,7% (552)</t>
  </si>
  <si>
    <t>27,4% (395)</t>
  </si>
  <si>
    <t>22,8% (1 697)</t>
  </si>
  <si>
    <t>29,5% (2 054)</t>
  </si>
  <si>
    <t>32,4% (498)</t>
  </si>
  <si>
    <t>9,0% (431)</t>
  </si>
  <si>
    <t>5,7% (715)</t>
  </si>
  <si>
    <t>7,9% (1 594)</t>
  </si>
  <si>
    <t>11,5% (990)</t>
  </si>
  <si>
    <t>17,1% (1 366)</t>
  </si>
  <si>
    <t>8,5% (3 829)</t>
  </si>
  <si>
    <t>13,9% (992)</t>
  </si>
  <si>
    <t>23,2% (278)</t>
  </si>
  <si>
    <t>Caractéristiques des répondants</t>
  </si>
  <si>
    <t>IC-95%</t>
  </si>
  <si>
    <t>Origine extra-europénne (soit ou un de ses parents)</t>
  </si>
  <si>
    <t>-</t>
  </si>
  <si>
    <t>Diplôme</t>
  </si>
  <si>
    <t>NS</t>
  </si>
  <si>
    <t>Type de foyer</t>
  </si>
  <si>
    <t>Type de foyer (détaillé)</t>
  </si>
  <si>
    <t>Réf.</t>
  </si>
  <si>
    <t>Orientation sexuelle</t>
  </si>
  <si>
    <t>Expérience des discriminations</t>
  </si>
  <si>
    <t>Catégorie socio-professionelle</t>
  </si>
  <si>
    <t>Niveau de vie (revenus du ménage en 2018)</t>
  </si>
  <si>
    <t>Déclare une maladie chronique (non psychiatrique)</t>
  </si>
  <si>
    <t>Déclare une maladie chronique psychiatrique</t>
  </si>
  <si>
    <t>Consommation de cannabis</t>
  </si>
  <si>
    <t>Statut tabagique</t>
  </si>
  <si>
    <t>Pensées suicidaires (automne 2022)</t>
  </si>
  <si>
    <t>Pensées suicidaires (juillet 2021)</t>
  </si>
  <si>
    <t>Pensées suicidaires (novembre 2020)</t>
  </si>
  <si>
    <t>Hyperphagie boulimique (juillet 2021)</t>
  </si>
  <si>
    <t>Recours aux soins psychologiques entre 2021 et 2022</t>
  </si>
  <si>
    <t>Besoin de soins psychologiques non pourvu entre 2020 et 2021</t>
  </si>
  <si>
    <t>Besoin de soins psychologiques non pourvu entre 2021 et 2022</t>
  </si>
  <si>
    <t>Fréquence de consultation des réseaux sociaux</t>
  </si>
  <si>
    <t>Syndrome dépressif (automne 2022)</t>
  </si>
  <si>
    <t>Syndrome dépressif (juillet 2021)</t>
  </si>
  <si>
    <t>51,5 - 52,7</t>
  </si>
  <si>
    <t>10,5 - 11,7</t>
  </si>
  <si>
    <t>47,3 - 48,5</t>
  </si>
  <si>
    <t>7,51 - 8,58</t>
  </si>
  <si>
    <t>10,5 - 11,3</t>
  </si>
  <si>
    <t>12,7 - 15,4</t>
  </si>
  <si>
    <t>12,9 - 13,7</t>
  </si>
  <si>
    <t>10,0 - 12,3</t>
  </si>
  <si>
    <t>8,38 - 9,36</t>
  </si>
  <si>
    <t>27,4 - 28,6</t>
  </si>
  <si>
    <t>7,68 - 9,48</t>
  </si>
  <si>
    <t>90,3 - 91,2</t>
  </si>
  <si>
    <t>9,01 - 9,82</t>
  </si>
  <si>
    <t>8,81 - 9,72</t>
  </si>
  <si>
    <t>9,83 - 13,2</t>
  </si>
  <si>
    <t>45,6 - 46,8</t>
  </si>
  <si>
    <t>9,73 - 11,2</t>
  </si>
  <si>
    <t>19,5 - 20,4</t>
  </si>
  <si>
    <t>9,58 - 11,2</t>
  </si>
  <si>
    <t>33,4 - 34,4</t>
  </si>
  <si>
    <t>7,66 - 8,52</t>
  </si>
  <si>
    <t>55,5 - 56,8</t>
  </si>
  <si>
    <t>6,82 - 7,67</t>
  </si>
  <si>
    <t>18,7 - 19,7</t>
  </si>
  <si>
    <t>12,2 - 14,5</t>
  </si>
  <si>
    <t>24,1 - 25,2</t>
  </si>
  <si>
    <t>11,2 - 13,2</t>
  </si>
  <si>
    <t>4,64 - 5,24</t>
  </si>
  <si>
    <t>12,6 - 18,1</t>
  </si>
  <si>
    <t>7,24 - 7,93</t>
  </si>
  <si>
    <t>11,4 - 14,5</t>
  </si>
  <si>
    <t>18,2 - 19,1</t>
  </si>
  <si>
    <t>7,27 - 8,65</t>
  </si>
  <si>
    <t>37,0 - 38,1</t>
  </si>
  <si>
    <t>6,37 - 7,45</t>
  </si>
  <si>
    <t>6,41 - 7,05</t>
  </si>
  <si>
    <t>10,9 - 14,4</t>
  </si>
  <si>
    <t>16,5 - 17,5</t>
  </si>
  <si>
    <t>18,2 - 20,8</t>
  </si>
  <si>
    <t>48,2 - 49,5</t>
  </si>
  <si>
    <t>8,19 - 9,27</t>
  </si>
  <si>
    <t>33,6 - 34,8</t>
  </si>
  <si>
    <t>5,42 - 6,65</t>
  </si>
  <si>
    <t>82,7 - 83,8</t>
  </si>
  <si>
    <t>8,38 - 9,19</t>
  </si>
  <si>
    <t>3,46 - 3,92</t>
  </si>
  <si>
    <t>13,4 - 17,7</t>
  </si>
  <si>
    <t>12,6 - 13,6</t>
  </si>
  <si>
    <t>11,2 - 14,4</t>
  </si>
  <si>
    <t>15,8 - 16,7</t>
  </si>
  <si>
    <t>17,0 - 19,3</t>
  </si>
  <si>
    <t>1,43 - 1,82</t>
  </si>
  <si>
    <t>4,08 - 11,2</t>
  </si>
  <si>
    <t>5,85 - 6,62</t>
  </si>
  <si>
    <t>5,35 - 8,85</t>
  </si>
  <si>
    <t>18,9 - 19,8</t>
  </si>
  <si>
    <t>5,91 - 7,05</t>
  </si>
  <si>
    <t>26,8 - 28,1</t>
  </si>
  <si>
    <t>10,5 - 12,5</t>
  </si>
  <si>
    <t>16,7 - 18,1</t>
  </si>
  <si>
    <t>9,06 - 12,0</t>
  </si>
  <si>
    <t>7,98 - 9,42</t>
  </si>
  <si>
    <t>48,9 - 50,1</t>
  </si>
  <si>
    <t>7,83 - 8,74</t>
  </si>
  <si>
    <t>49,9 - 51,1</t>
  </si>
  <si>
    <t>10,3 - 11,6</t>
  </si>
  <si>
    <t>1,60 - 1,94</t>
  </si>
  <si>
    <t>8,08 - 14,6</t>
  </si>
  <si>
    <t>5,92 - 6,63</t>
  </si>
  <si>
    <t>13,9 - 18,5</t>
  </si>
  <si>
    <t>5,03 - 5,64</t>
  </si>
  <si>
    <t>13,7 - 17,9</t>
  </si>
  <si>
    <t>47,1 - 48,4</t>
  </si>
  <si>
    <t>7,73 - 8,65</t>
  </si>
  <si>
    <t>5,22 - 5,73</t>
  </si>
  <si>
    <t>13,5 - 17,3</t>
  </si>
  <si>
    <t>2,86 - 3,36</t>
  </si>
  <si>
    <t>10,1 - 16,1</t>
  </si>
  <si>
    <t>29,7 - 30,9</t>
  </si>
  <si>
    <t>7,34 - 8,91</t>
  </si>
  <si>
    <t>18,1 - 19,3</t>
  </si>
  <si>
    <t>12,1 - 14,6</t>
  </si>
  <si>
    <t>18,8 - 20,0</t>
  </si>
  <si>
    <t>10,1 - 12,4</t>
  </si>
  <si>
    <t>19,7 - 20,8</t>
  </si>
  <si>
    <t>8,60 - 10,5</t>
  </si>
  <si>
    <t>20,7 - 21,5</t>
  </si>
  <si>
    <t>7,66 - 9,00</t>
  </si>
  <si>
    <t>20,2 - 20,9</t>
  </si>
  <si>
    <t>5,71 - 6,56</t>
  </si>
  <si>
    <t>46,9 - 48,1</t>
  </si>
  <si>
    <t>5,66 - 6,52</t>
  </si>
  <si>
    <t>37,8 - 39,0</t>
  </si>
  <si>
    <t>9,13 - 10,5</t>
  </si>
  <si>
    <t>13,6 - 14,6</t>
  </si>
  <si>
    <t>19,7 - 22,8</t>
  </si>
  <si>
    <t>60,2 - 61,4</t>
  </si>
  <si>
    <t>7,23 - 8,08</t>
  </si>
  <si>
    <t>38,6 - 39,8</t>
  </si>
  <si>
    <t>12,0 - 13,5</t>
  </si>
  <si>
    <t>11,0 - 11,8</t>
  </si>
  <si>
    <t>7,73 - 10,5</t>
  </si>
  <si>
    <t>20,2 - 21,2</t>
  </si>
  <si>
    <t>5,10 - 6,34</t>
  </si>
  <si>
    <t>35,5 - 36,6</t>
  </si>
  <si>
    <t>7,33 - 8,51</t>
  </si>
  <si>
    <t>15,3 - 16,2</t>
  </si>
  <si>
    <t>10,4 - 12,6</t>
  </si>
  <si>
    <t>15,7 - 16,6</t>
  </si>
  <si>
    <t>15,9 - 18,4</t>
  </si>
  <si>
    <t>83,7 - 84,6</t>
  </si>
  <si>
    <t>8,10 - 8,95</t>
  </si>
  <si>
    <t>12,7 - 13,5</t>
  </si>
  <si>
    <t>12,7 - 15,1</t>
  </si>
  <si>
    <t>2,48 - 2,94</t>
  </si>
  <si>
    <t>20,0 - 26,9</t>
  </si>
  <si>
    <t>91,9 - 92,6</t>
  </si>
  <si>
    <t>7,37 - 8,13</t>
  </si>
  <si>
    <t>7,44 - 8,13</t>
  </si>
  <si>
    <t>29,8 - 34,2</t>
  </si>
  <si>
    <t>80,0 - 80,9</t>
  </si>
  <si>
    <t>8,88 - 9,78</t>
  </si>
  <si>
    <t>19,1 - 20,0</t>
  </si>
  <si>
    <t>9,79 - 11,5</t>
  </si>
  <si>
    <t>98,0 - 98,3</t>
  </si>
  <si>
    <t>8,96 - 9,76</t>
  </si>
  <si>
    <t>1,71 - 2,03</t>
  </si>
  <si>
    <t>20,3 - 28,2</t>
  </si>
  <si>
    <t>59,9 - 61,1</t>
  </si>
  <si>
    <t>8,57 - 9,63</t>
  </si>
  <si>
    <t>23,1 - 24,1</t>
  </si>
  <si>
    <t>7,65 - 8,96</t>
  </si>
  <si>
    <t>15,4 - 16,4</t>
  </si>
  <si>
    <t>12,6 - 14,9</t>
  </si>
  <si>
    <t>9,23 - 10,0</t>
  </si>
  <si>
    <t>10,2 - 11,0</t>
  </si>
  <si>
    <t>35,5 - 39,6</t>
  </si>
  <si>
    <t>93,1 - 93,7</t>
  </si>
  <si>
    <t>6,85 - 7,60</t>
  </si>
  <si>
    <t>2,97 - 3,45</t>
  </si>
  <si>
    <t>31,3 - 39,1</t>
  </si>
  <si>
    <t>3,17 - 3,57</t>
  </si>
  <si>
    <t>49,9 - 55,8</t>
  </si>
  <si>
    <t>94,0 - 94,5</t>
  </si>
  <si>
    <t>7,81 - 8,60</t>
  </si>
  <si>
    <t>2,80 - 3,24</t>
  </si>
  <si>
    <t>22,6 - 28,7</t>
  </si>
  <si>
    <t>2,56 - 2,93</t>
  </si>
  <si>
    <t>38,0 - 44,9</t>
  </si>
  <si>
    <t>96,7 - 97,1</t>
  </si>
  <si>
    <t>8,33 - 9,12</t>
  </si>
  <si>
    <t>0,09 - 0,19</t>
  </si>
  <si>
    <t>5,77 - 26,4</t>
  </si>
  <si>
    <t>2,73 - 3,13</t>
  </si>
  <si>
    <t>36,3 - 43,2</t>
  </si>
  <si>
    <t>95,9 - 96,3</t>
  </si>
  <si>
    <t>8,54 - 9,34</t>
  </si>
  <si>
    <t>3,67 - 4,12</t>
  </si>
  <si>
    <t>24,1 - 29,5</t>
  </si>
  <si>
    <t>12,8 - 13,6</t>
  </si>
  <si>
    <t>21,3 - 24,3</t>
  </si>
  <si>
    <t>11,0 - 11,7</t>
  </si>
  <si>
    <t>27,9 - 31,1</t>
  </si>
  <si>
    <t>2,64 - 3,02</t>
  </si>
  <si>
    <t>28,9 - 36,1</t>
  </si>
  <si>
    <t>2,16 - 2,47</t>
  </si>
  <si>
    <t>24,3 - 30,6</t>
  </si>
  <si>
    <t>Ensemble des répondants
N = 65 423 (100%)</t>
  </si>
  <si>
    <t>Rapports de prévalence</t>
  </si>
  <si>
    <t>0,850</t>
  </si>
  <si>
    <t>0,079</t>
  </si>
  <si>
    <t>4 555 - 90,9%</t>
  </si>
  <si>
    <t>[89,5 - 92,1]</t>
  </si>
  <si>
    <t>[13,8 - 16,7]</t>
  </si>
  <si>
    <t>280 - 9,1%</t>
  </si>
  <si>
    <t>[7,93 - 10,5]</t>
  </si>
  <si>
    <t>[14,9 - 26,6]</t>
  </si>
  <si>
    <t>11</t>
  </si>
  <si>
    <t>0,001</t>
  </si>
  <si>
    <t>1 470 - 35,2%</t>
  </si>
  <si>
    <t>[33,3 - 37,1]</t>
  </si>
  <si>
    <t>[15,6 - 21,7]</t>
  </si>
  <si>
    <t>1 605 - 31,2%</t>
  </si>
  <si>
    <t>[29,6 - 33,0]</t>
  </si>
  <si>
    <t>[15,0 - 20,2]</t>
  </si>
  <si>
    <t>1 771 - 33,6%</t>
  </si>
  <si>
    <t>[31,9 - 35,3]</t>
  </si>
  <si>
    <t>[10,3 - 14,3]</t>
  </si>
  <si>
    <t>0,006</t>
  </si>
  <si>
    <t>1 138 - 22,4%</t>
  </si>
  <si>
    <t>[20,8 - 24,0]</t>
  </si>
  <si>
    <t>[9,24 - 14,7]</t>
  </si>
  <si>
    <t>2 335 - 51,7%</t>
  </si>
  <si>
    <t>[49,8 - 53,6]</t>
  </si>
  <si>
    <t>[14,9 - 19,5]</t>
  </si>
  <si>
    <t>1 361 - 26,0%</t>
  </si>
  <si>
    <t>[24,4 - 27,6]</t>
  </si>
  <si>
    <t>[15,2 - 20,4]</t>
  </si>
  <si>
    <t>0,072</t>
  </si>
  <si>
    <t>273 - 5,4%</t>
  </si>
  <si>
    <t>[4,56 - 6,31]</t>
  </si>
  <si>
    <t>[10,7 - 22,9]</t>
  </si>
  <si>
    <t>1 313 - 28,0%</t>
  </si>
  <si>
    <t>[26,4 - 29,8]</t>
  </si>
  <si>
    <t>[14,2 - 19,9]</t>
  </si>
  <si>
    <t>138 - 3,2%</t>
  </si>
  <si>
    <t>[2,43 - 4,11]</t>
  </si>
  <si>
    <t>[5,89 - 17,2]</t>
  </si>
  <si>
    <t>1 000 - 19,2%</t>
  </si>
  <si>
    <t>[17,8 - 20,7]</t>
  </si>
  <si>
    <t>[9,23 - 15,3]</t>
  </si>
  <si>
    <t>749 - 18,3%</t>
  </si>
  <si>
    <t>[16,7 - 20,0]</t>
  </si>
  <si>
    <t>[13,7 - 22,9]</t>
  </si>
  <si>
    <t>0,011</t>
  </si>
  <si>
    <t>689 - 15,8%</t>
  </si>
  <si>
    <t>[14,5 - 17,3]</t>
  </si>
  <si>
    <t>[26,0 - 34,9]</t>
  </si>
  <si>
    <t>2 336 - 47,3%</t>
  </si>
  <si>
    <t>[45,4 - 49,2]</t>
  </si>
  <si>
    <t>[14,6 - 18,8]</t>
  </si>
  <si>
    <t>1 813 - 36,8%</t>
  </si>
  <si>
    <t>[35,0 - 38,7]</t>
  </si>
  <si>
    <t>[7,13 - 11,8]</t>
  </si>
  <si>
    <t>3 433 - 75,3%</t>
  </si>
  <si>
    <t>[73,4 - 77,0]</t>
  </si>
  <si>
    <t>[12,0 - 15,2]</t>
  </si>
  <si>
    <t>395 - 8,5%</t>
  </si>
  <si>
    <t>[7,46 - 9,75]</t>
  </si>
  <si>
    <t>[22,1 - 33,3]</t>
  </si>
  <si>
    <t>1,3 – 2,0</t>
  </si>
  <si>
    <t>646 - 16,2%</t>
  </si>
  <si>
    <t>[14,7 - 17,8]</t>
  </si>
  <si>
    <t>[16,3 - 26,6]</t>
  </si>
  <si>
    <t>372</t>
  </si>
  <si>
    <t>56</t>
  </si>
  <si>
    <t>1 337 - 27,9%</t>
  </si>
  <si>
    <t>[26,2 - 29,6]</t>
  </si>
  <si>
    <t>[21,4 - 27,3]</t>
  </si>
  <si>
    <t>1,2 – 1,7</t>
  </si>
  <si>
    <t>0,002</t>
  </si>
  <si>
    <t>4 - 0,1%</t>
  </si>
  <si>
    <t>[0,02 - 0,16]</t>
  </si>
  <si>
    <t>[&lt;0,01 - &lt;0,01]</t>
  </si>
  <si>
    <t>16 - 1,2%</t>
  </si>
  <si>
    <t>[0,60 - 2,27]</t>
  </si>
  <si>
    <t>[0,30 - 15,9]</t>
  </si>
  <si>
    <t>421 - 13,6%</t>
  </si>
  <si>
    <t>[12,2 - 15,3]</t>
  </si>
  <si>
    <t>[6,97 - 13,7]</t>
  </si>
  <si>
    <t>993 - 39,0%</t>
  </si>
  <si>
    <t>[36,6 - 41,5]</t>
  </si>
  <si>
    <t>[14,0 - 20,6]</t>
  </si>
  <si>
    <t>246 - 9,6%</t>
  </si>
  <si>
    <t>[8,09 - 11,3]</t>
  </si>
  <si>
    <t>[14,0 - 28,5]</t>
  </si>
  <si>
    <t>995 - 36,5%</t>
  </si>
  <si>
    <t>[34,2 - 39,0]</t>
  </si>
  <si>
    <t>[9,33 - 15,0]</t>
  </si>
  <si>
    <t>2 171</t>
  </si>
  <si>
    <t>349</t>
  </si>
  <si>
    <t>433 - 8,7%</t>
  </si>
  <si>
    <t>[7,71 - 9,80]</t>
  </si>
  <si>
    <t>[11,0 - 22,9]</t>
  </si>
  <si>
    <t>171 - 4,3%</t>
  </si>
  <si>
    <t>[3,45 - 5,42]</t>
  </si>
  <si>
    <t>[8,44 - 23,4]</t>
  </si>
  <si>
    <t>309 - 8,6%</t>
  </si>
  <si>
    <t>[7,44 - 10,0]</t>
  </si>
  <si>
    <t>[18,2 - 31,4]</t>
  </si>
  <si>
    <t>2 052 - 42,3%</t>
  </si>
  <si>
    <t>[40,4 - 44,1]</t>
  </si>
  <si>
    <t>[11,1 - 15,2]</t>
  </si>
  <si>
    <t>1 839 - 34,6%</t>
  </si>
  <si>
    <t>[32,9 - 36,3]</t>
  </si>
  <si>
    <t>[15,3 - 20,4]</t>
  </si>
  <si>
    <t>42 - 1,5%</t>
  </si>
  <si>
    <t>[0,89 - 2,47]</t>
  </si>
  <si>
    <t>[8,98 - 37,2]</t>
  </si>
  <si>
    <t>0 - 0,0%</t>
  </si>
  <si>
    <t>0,124</t>
  </si>
  <si>
    <t>2 485 - 51,0%</t>
  </si>
  <si>
    <t>[49,1 - 52,9]</t>
  </si>
  <si>
    <t>[11,7 - 15,7]</t>
  </si>
  <si>
    <t>2 361 - 49,0%</t>
  </si>
  <si>
    <t>[47,1 - 50,9]</t>
  </si>
  <si>
    <t>[16,4 - 21,0]</t>
  </si>
  <si>
    <t>0,044</t>
  </si>
  <si>
    <t>1 043 - 28,0%</t>
  </si>
  <si>
    <t>[26,1 - 30,0]</t>
  </si>
  <si>
    <t>[14,2 - 21,4]</t>
  </si>
  <si>
    <t>816 - 22,8%</t>
  </si>
  <si>
    <t>[21,2 - 24,6]</t>
  </si>
  <si>
    <t>[13,9 - 20,6]</t>
  </si>
  <si>
    <t>870 - 18,5%</t>
  </si>
  <si>
    <t>[17,1 - 20,0]</t>
  </si>
  <si>
    <t>[13,3 - 20,0]</t>
  </si>
  <si>
    <t>928 - 15,7%</t>
  </si>
  <si>
    <t>[14,6 - 16,8]</t>
  </si>
  <si>
    <t>[9,81 - 14,4]</t>
  </si>
  <si>
    <t>1 000 - 14,9%</t>
  </si>
  <si>
    <t>[13,9 - 16,0]</t>
  </si>
  <si>
    <t>[10,6 - 15,2]</t>
  </si>
  <si>
    <t>189</t>
  </si>
  <si>
    <t>2 777 - 52,6%</t>
  </si>
  <si>
    <t>[50,6 - 54,5]</t>
  </si>
  <si>
    <t>[9,60 - 13,4]</t>
  </si>
  <si>
    <t>0,6 – 0,8</t>
  </si>
  <si>
    <t>1 543 - 34,3%</t>
  </si>
  <si>
    <t>[32,5 - 36,1]</t>
  </si>
  <si>
    <t>[16,0 - 21,6]</t>
  </si>
  <si>
    <t>517 - 13,2%</t>
  </si>
  <si>
    <t>[11,8 - 14,7]</t>
  </si>
  <si>
    <t>[23,5 - 33,2]</t>
  </si>
  <si>
    <t>1,1 – 1,6</t>
  </si>
  <si>
    <t>0,003</t>
  </si>
  <si>
    <t>3 983 - 81,6%</t>
  </si>
  <si>
    <t>[80,0 - 83,0]</t>
  </si>
  <si>
    <t>[13,3 - 16,5]</t>
  </si>
  <si>
    <t>862 - 18,4%</t>
  </si>
  <si>
    <t>[17,0 - 20,0]</t>
  </si>
  <si>
    <t>[17,8 - 25,4]</t>
  </si>
  <si>
    <t>1,0 – 1,4</t>
  </si>
  <si>
    <t>4 542 - 93,7%</t>
  </si>
  <si>
    <t>[92,7 - 94,5]</t>
  </si>
  <si>
    <t>[12,7 - 15,6]</t>
  </si>
  <si>
    <t>302 - 6,3%</t>
  </si>
  <si>
    <t>[5,50 - 7,28]</t>
  </si>
  <si>
    <t>[37,8 - 52,4]</t>
  </si>
  <si>
    <t>0,024</t>
  </si>
  <si>
    <t>3 702 - 78,9%</t>
  </si>
  <si>
    <t>[77,4 - 80,3]</t>
  </si>
  <si>
    <t>[12,7 - 15,8]</t>
  </si>
  <si>
    <t>1 127 - 21,1%</t>
  </si>
  <si>
    <t>[19,7 - 22,6]</t>
  </si>
  <si>
    <t>[18,2 - 24,9]</t>
  </si>
  <si>
    <t>17</t>
  </si>
  <si>
    <t>4 720 - 97,4%</t>
  </si>
  <si>
    <t>[96,7 - 97,9]</t>
  </si>
  <si>
    <t>[13,9 - 16,9]</t>
  </si>
  <si>
    <t>121 - 2,6%</t>
  </si>
  <si>
    <t>[2,08 - 3,29]</t>
  </si>
  <si>
    <t>[31,9 - 54,6]</t>
  </si>
  <si>
    <t>3 824 - 76,6%</t>
  </si>
  <si>
    <t>[74,8 - 78,2]</t>
  </si>
  <si>
    <t>[13,1 - 16,4]</t>
  </si>
  <si>
    <t>397 - 8,1%</t>
  </si>
  <si>
    <t>[7,09 - 9,14]</t>
  </si>
  <si>
    <t>[11,4 - 19,3]</t>
  </si>
  <si>
    <t>625 - 15,4%</t>
  </si>
  <si>
    <t>[13,9 - 17,0]</t>
  </si>
  <si>
    <t>[18,9 - 28,3]</t>
  </si>
  <si>
    <t>717 - 16,0%</t>
  </si>
  <si>
    <t>[14,6 - 17,6]</t>
  </si>
  <si>
    <t>768 - 16,9%</t>
  </si>
  <si>
    <t>[15,5 - 18,5]</t>
  </si>
  <si>
    <t>[36,6 - 46,4]</t>
  </si>
  <si>
    <t>414 - 8,9%</t>
  </si>
  <si>
    <t>[7,87 - 10,1]</t>
  </si>
  <si>
    <t>[48,2 - 61,1]</t>
  </si>
  <si>
    <t>413 - 8,9%</t>
  </si>
  <si>
    <t>[7,85 - 9,97]</t>
  </si>
  <si>
    <t>4 251 - 88,3%</t>
  </si>
  <si>
    <t>[87,1 - 89,4]</t>
  </si>
  <si>
    <t>[9,55 - 12,5]</t>
  </si>
  <si>
    <t>205 - 4,3%</t>
  </si>
  <si>
    <t>[3,58 - 5,09]</t>
  </si>
  <si>
    <t>[34,2 - 51,8]</t>
  </si>
  <si>
    <t>390 - 7,5%</t>
  </si>
  <si>
    <t>[6,60 - 8,43]</t>
  </si>
  <si>
    <t>[55,7 - 67,2]</t>
  </si>
  <si>
    <t>4 326 - 89,2%</t>
  </si>
  <si>
    <t>[88,0 - 90,3]</t>
  </si>
  <si>
    <t>[11,4 - 14,3]</t>
  </si>
  <si>
    <t>211 - 4,7%</t>
  </si>
  <si>
    <t>[3,95 - 5,56]</t>
  </si>
  <si>
    <t>[28,0 - 45,0]</t>
  </si>
  <si>
    <t>309 - 6,1%</t>
  </si>
  <si>
    <t>[5,26 - 7,05]</t>
  </si>
  <si>
    <t>[40,9 - 56,0]</t>
  </si>
  <si>
    <t>4 513 - 93,9%</t>
  </si>
  <si>
    <t>[93,1 - 94,7]</t>
  </si>
  <si>
    <t>[12,7 - 15,7]</t>
  </si>
  <si>
    <t>5 - 0,1%</t>
  </si>
  <si>
    <t>[0,04 - 0,43]</t>
  </si>
  <si>
    <t>[1,32 - 61,1]</t>
  </si>
  <si>
    <t>328 - 5,9%</t>
  </si>
  <si>
    <t>[5,19 - 6,79]</t>
  </si>
  <si>
    <t>[39,8 - 53,5]</t>
  </si>
  <si>
    <t>4 501 - 92,6%</t>
  </si>
  <si>
    <t>[91,6 - 93,6]</t>
  </si>
  <si>
    <t>[13,2 - 16,2]</t>
  </si>
  <si>
    <t>345 - 7,4%</t>
  </si>
  <si>
    <t>[6,45 - 8,41]</t>
  </si>
  <si>
    <t>[27,5 - 41,1]</t>
  </si>
  <si>
    <t>399 - 7,9%</t>
  </si>
  <si>
    <t>[7,00 - 8,96]</t>
  </si>
  <si>
    <t>[27,6 - 40,0]</t>
  </si>
  <si>
    <t>889 - 16,6%</t>
  </si>
  <si>
    <t>[15,3 - 17,9]</t>
  </si>
  <si>
    <t>[23,4 - 31,3]</t>
  </si>
  <si>
    <t>1 039 - 19,2%</t>
  </si>
  <si>
    <t>[17,9 - 20,7]</t>
  </si>
  <si>
    <t>[27,1 - 34,7]</t>
  </si>
  <si>
    <t>427 - 7,9%</t>
  </si>
  <si>
    <t>[7,01 - 8,82]</t>
  </si>
  <si>
    <t>[31,6 - 43,1]</t>
  </si>
  <si>
    <t>217 - 4,9%</t>
  </si>
  <si>
    <t>[4,13 - 5,78]</t>
  </si>
  <si>
    <t>[3,94 - 11,3]</t>
  </si>
  <si>
    <t>717 - 15,2%</t>
  </si>
  <si>
    <t>[13,8 - 16,6]</t>
  </si>
  <si>
    <t>[6,41 - 12,1]</t>
  </si>
  <si>
    <t>0,8 – 2,2</t>
  </si>
  <si>
    <t>1 595 - 31,2%</t>
  </si>
  <si>
    <t>[29,5 - 32,9]</t>
  </si>
  <si>
    <t>[9,99 - 14,5]</t>
  </si>
  <si>
    <t>1 067 - 21,6%</t>
  </si>
  <si>
    <t>[20,1 - 23,1]</t>
  </si>
  <si>
    <t>[15,1 - 21,3]</t>
  </si>
  <si>
    <t>1 242 - 27,2%</t>
  </si>
  <si>
    <t>[25,4 - 29,0]</t>
  </si>
  <si>
    <t>[21,2 - 28,7]</t>
  </si>
  <si>
    <t>2 519 - 51,4%</t>
  </si>
  <si>
    <t>[49,5 - 53,3]</t>
  </si>
  <si>
    <t>[10,6 - 14,0]</t>
  </si>
  <si>
    <t>1 890 - 38,5%</t>
  </si>
  <si>
    <t>[36,6 - 40,4]</t>
  </si>
  <si>
    <t>[15,3 - 20,6]</t>
  </si>
  <si>
    <t>1,1 – 1,5</t>
  </si>
  <si>
    <t>0,004</t>
  </si>
  <si>
    <t>430 - 10,1%</t>
  </si>
  <si>
    <t>[8,94 - 11,4]</t>
  </si>
  <si>
    <t>[23,2 - 35,7]</t>
  </si>
  <si>
    <t>15,2% (653)</t>
  </si>
  <si>
    <t>20,1% (60)</t>
  </si>
  <si>
    <t>18,4% (255)</t>
  </si>
  <si>
    <t>17,5% (253)</t>
  </si>
  <si>
    <t>12,2% (209)</t>
  </si>
  <si>
    <t>11,7% (126)</t>
  </si>
  <si>
    <t>17,1% (355)</t>
  </si>
  <si>
    <t>17,6% (234)</t>
  </si>
  <si>
    <t>15,9% (47)</t>
  </si>
  <si>
    <t>16,8% (199)</t>
  </si>
  <si>
    <t>10,2% (18)</t>
  </si>
  <si>
    <t>11,9% (108)</t>
  </si>
  <si>
    <t>17,8% (109)</t>
  </si>
  <si>
    <t>30,3% (208)</t>
  </si>
  <si>
    <t>16,6% (359)</t>
  </si>
  <si>
    <t>9,2% (149)</t>
  </si>
  <si>
    <t>13,5% (425)</t>
  </si>
  <si>
    <t>27,4% (112)</t>
  </si>
  <si>
    <t>21,0% (124)</t>
  </si>
  <si>
    <t>24,2% (322)</t>
  </si>
  <si>
    <t>0,0% (0)</t>
  </si>
  <si>
    <t>2,3% (1)</t>
  </si>
  <si>
    <t>9,8% (45)</t>
  </si>
  <si>
    <t>17,0% (162)</t>
  </si>
  <si>
    <t>20,3% (44)</t>
  </si>
  <si>
    <t>11,9% (116)</t>
  </si>
  <si>
    <t>16,1% (57)</t>
  </si>
  <si>
    <t>14,4% (25)</t>
  </si>
  <si>
    <t>24,2% (74)</t>
  </si>
  <si>
    <t>13,1% (243)</t>
  </si>
  <si>
    <t>17,7% (308)</t>
  </si>
  <si>
    <t>19,5% (10)</t>
  </si>
  <si>
    <t>13,6% (300)</t>
  </si>
  <si>
    <t>18,6% (417)</t>
  </si>
  <si>
    <t>17,5% (181)</t>
  </si>
  <si>
    <t>17,0% (138)</t>
  </si>
  <si>
    <t>16,4% (125)</t>
  </si>
  <si>
    <t>11,9% (111)</t>
  </si>
  <si>
    <t>12,7% (129)</t>
  </si>
  <si>
    <t>11,4% (289)</t>
  </si>
  <si>
    <t>18,6% (261)</t>
  </si>
  <si>
    <t>28,1% (166)</t>
  </si>
  <si>
    <t>14,8% (545)</t>
  </si>
  <si>
    <t>21,4% (172)</t>
  </si>
  <si>
    <t>14,1% (593)</t>
  </si>
  <si>
    <t>45,0% (124)</t>
  </si>
  <si>
    <t>14,2% (507)</t>
  </si>
  <si>
    <t>21,4% (206)</t>
  </si>
  <si>
    <t>15,3% (673)</t>
  </si>
  <si>
    <t>42,9% (44)</t>
  </si>
  <si>
    <t>14,7% (507)</t>
  </si>
  <si>
    <t>14,9% (68)</t>
  </si>
  <si>
    <t>23,3% (142)</t>
  </si>
  <si>
    <t>41,4% (300)</t>
  </si>
  <si>
    <t>54,7% (213)</t>
  </si>
  <si>
    <t>10,9% (410)</t>
  </si>
  <si>
    <t>42,8% (90)</t>
  </si>
  <si>
    <t>61,6% (217)</t>
  </si>
  <si>
    <t>12,8% (511)</t>
  </si>
  <si>
    <t>36,1% (74)</t>
  </si>
  <si>
    <t>48,4% (132)</t>
  </si>
  <si>
    <t>14,1% (577)</t>
  </si>
  <si>
    <t>12,7% (1)</t>
  </si>
  <si>
    <t>46,6% (139)</t>
  </si>
  <si>
    <t>14,6% (613)</t>
  </si>
  <si>
    <t>34,0% (104)</t>
  </si>
  <si>
    <t>33,5% (123)</t>
  </si>
  <si>
    <t>27,2% (222)</t>
  </si>
  <si>
    <t>30,8% (293)</t>
  </si>
  <si>
    <t>37,2% (151)</t>
  </si>
  <si>
    <t>6,7% (17)</t>
  </si>
  <si>
    <t>8,8% (60)</t>
  </si>
  <si>
    <t>12,1% (170)</t>
  </si>
  <si>
    <t>18,0% (183)</t>
  </si>
  <si>
    <t>24,7% (286)</t>
  </si>
  <si>
    <t>12,2% (298)</t>
  </si>
  <si>
    <t>17,8% (306)</t>
  </si>
  <si>
    <t>29,1% (113)</t>
  </si>
  <si>
    <t>Situation financière perçue (automne 2022)</t>
  </si>
  <si>
    <t>1,3 – 1,6</t>
  </si>
  <si>
    <t>1,0 – 1,1</t>
  </si>
  <si>
    <t>51 734 - 77,6%</t>
  </si>
  <si>
    <t>[77,0 - 78,1]</t>
  </si>
  <si>
    <t>7,7% (3 155)</t>
  </si>
  <si>
    <t>[7,27 - 8,11]</t>
  </si>
  <si>
    <t>Pas sûr</t>
  </si>
  <si>
    <t>9 816 - 15,2%</t>
  </si>
  <si>
    <t>[14,8 - 15,7]</t>
  </si>
  <si>
    <t>14,3% (1 171)</t>
  </si>
  <si>
    <t>[13,2 - 15,5]</t>
  </si>
  <si>
    <t>3 765 - 7,2%</t>
  </si>
  <si>
    <t>[6,83 - 7,60]</t>
  </si>
  <si>
    <t>20,6% (768)</t>
  </si>
  <si>
    <t>[18,7 - 22,7]</t>
  </si>
  <si>
    <t>108</t>
  </si>
  <si>
    <t>Facilement/Très facilement</t>
  </si>
  <si>
    <t>33 162 - 49,5%</t>
  </si>
  <si>
    <t>6,5% (1 736)</t>
  </si>
  <si>
    <t>[6,00 - 7,03]</t>
  </si>
  <si>
    <t>22 598 - 34,2%</t>
  </si>
  <si>
    <t>[33,6 - 34,7]</t>
  </si>
  <si>
    <t>10,1% (1 873)</t>
  </si>
  <si>
    <t>[9,45 - 10,8]</t>
  </si>
  <si>
    <t>Difficilement/Très difficilement</t>
  </si>
  <si>
    <t>9 489 - 16,4%</t>
  </si>
  <si>
    <t>[15,9 - 16,8]</t>
  </si>
  <si>
    <t>18,0% (1 475)</t>
  </si>
  <si>
    <t>[16,8 - 19,4]</t>
  </si>
  <si>
    <t>174</t>
  </si>
  <si>
    <t>21</t>
  </si>
  <si>
    <t>1 727 - 3,8%</t>
  </si>
  <si>
    <t>[3,51 - 4,08]</t>
  </si>
  <si>
    <t>19,4% (327)</t>
  </si>
  <si>
    <t>[16,7 - 22,4]</t>
  </si>
  <si>
    <t>Un ou deux</t>
  </si>
  <si>
    <t>16 346 - 26,5%</t>
  </si>
  <si>
    <t>[26,0 - 27,1]</t>
  </si>
  <si>
    <t>13,5% (1 870)</t>
  </si>
  <si>
    <t>[12,7 - 14,4]</t>
  </si>
  <si>
    <t>Trois à cinq</t>
  </si>
  <si>
    <t>26 966 - 39,6%</t>
  </si>
  <si>
    <t>[39,0 - 40,2]</t>
  </si>
  <si>
    <t>8,2% (1 872)</t>
  </si>
  <si>
    <t>[7,68 - 8,84]</t>
  </si>
  <si>
    <t>Six ou plus</t>
  </si>
  <si>
    <t>20 318 - 30,0%</t>
  </si>
  <si>
    <t>[29,5 - 30,6]</t>
  </si>
  <si>
    <t>6,8% (1 031)</t>
  </si>
  <si>
    <t>[6,14 - 7,48]</t>
  </si>
  <si>
    <t>66</t>
  </si>
  <si>
    <t>519 - 1,0%</t>
  </si>
  <si>
    <t>[0,88 - 1,11]</t>
  </si>
  <si>
    <t>22,9% (125)</t>
  </si>
  <si>
    <t>[18,7 - 27,9]</t>
  </si>
  <si>
    <t>895 - 1,7%</t>
  </si>
  <si>
    <t>[1,50 - 1,85]</t>
  </si>
  <si>
    <t>11,7% (94)</t>
  </si>
  <si>
    <t>[8,98 - 15,2]</t>
  </si>
  <si>
    <t>740 - 1,0%</t>
  </si>
  <si>
    <t>[0,93 - 1,14]</t>
  </si>
  <si>
    <t>14,2% (85)</t>
  </si>
  <si>
    <t>[10,9 - 18,5]</t>
  </si>
  <si>
    <t>1 807 - 2,7%</t>
  </si>
  <si>
    <t>[2,56 - 2,94]</t>
  </si>
  <si>
    <t>21,3% (346)</t>
  </si>
  <si>
    <t>[18,5 - 24,5]</t>
  </si>
  <si>
    <t>1 951 - 4,5%</t>
  </si>
  <si>
    <t>[4,17 - 4,75]</t>
  </si>
  <si>
    <t>18,2% (337)</t>
  </si>
  <si>
    <t>[15,8 - 20,9]</t>
  </si>
  <si>
    <t>1,0 – 1,3</t>
  </si>
  <si>
    <t>3 270 - 4,1%</t>
  </si>
  <si>
    <t>[3,95 - 4,33]</t>
  </si>
  <si>
    <t>19,3% (559)</t>
  </si>
  <si>
    <t>[17,5 - 21,3]</t>
  </si>
  <si>
    <t>1 782 - 3,1%</t>
  </si>
  <si>
    <t>[2,93 - 3,37]</t>
  </si>
  <si>
    <t>28,8% (471)</t>
  </si>
  <si>
    <t>[25,6 - 32,2]</t>
  </si>
  <si>
    <t>4 681 - 7,8%</t>
  </si>
  <si>
    <t>[7,46 - 8,12]</t>
  </si>
  <si>
    <t>18,0% (780)</t>
  </si>
  <si>
    <t>[16,4 - 19,7]</t>
  </si>
  <si>
    <t>1,0 – 1,2</t>
  </si>
  <si>
    <t>6 415 - 10,8%</t>
  </si>
  <si>
    <t>[10,5 - 11,2]</t>
  </si>
  <si>
    <t>34,4% (1 949)</t>
  </si>
  <si>
    <t>[32,5 - 36,4]</t>
  </si>
  <si>
    <t>Nombre de proches sur lesqels on peut compter</t>
  </si>
  <si>
    <t>Orientation sexuelle détaillée</t>
  </si>
  <si>
    <t>Bisexuelle</t>
  </si>
  <si>
    <t>Homme homosexuel</t>
  </si>
  <si>
    <t>Femme homosexuelle</t>
  </si>
  <si>
    <t>Discriminations sur le sexe</t>
  </si>
  <si>
    <t>Autres discriminations</t>
  </si>
  <si>
    <t>Syndrome dépressif majeur (automne 2022)</t>
  </si>
  <si>
    <t>Syndrome dépressif majeur (juillet 2021)</t>
  </si>
  <si>
    <t>Syndrome anxieux (GAD-7 &gt; 9)</t>
  </si>
  <si>
    <t>Évolution</t>
  </si>
  <si>
    <t>Diff. 2022-2021</t>
  </si>
  <si>
    <t>% évol.</t>
  </si>
  <si>
    <t>4 071 - 83,1%</t>
  </si>
  <si>
    <t>[81,6 - 84,5]</t>
  </si>
  <si>
    <t>13,2% (492)</t>
  </si>
  <si>
    <t>[11,7 - 14,8]</t>
  </si>
  <si>
    <t>582 - 12,6%</t>
  </si>
  <si>
    <t>[11,3 - 13,9]</t>
  </si>
  <si>
    <t>29,2% (161)</t>
  </si>
  <si>
    <t>[24,4 - 34,5]</t>
  </si>
  <si>
    <t>190 - 4,3%</t>
  </si>
  <si>
    <t>[3,64 - 5,17]</t>
  </si>
  <si>
    <t>32,6% (64)</t>
  </si>
  <si>
    <t>[24,9 - 41,3]</t>
  </si>
  <si>
    <t>1 940 - 39,7%</t>
  </si>
  <si>
    <t>[37,8 - 41,6]</t>
  </si>
  <si>
    <t>10,9% (189)</t>
  </si>
  <si>
    <t>[8,76 - 13,5]</t>
  </si>
  <si>
    <t>1 870 - 38,3%</t>
  </si>
  <si>
    <t>[36,5 - 40,2]</t>
  </si>
  <si>
    <t>16,4% (291)</t>
  </si>
  <si>
    <t>[14,2 - 18,8]</t>
  </si>
  <si>
    <t>1 029 - 22,0%</t>
  </si>
  <si>
    <t>[20,4 - 23,6]</t>
  </si>
  <si>
    <t>24,7% (236)</t>
  </si>
  <si>
    <t>[21,2 - 28,4]</t>
  </si>
  <si>
    <t>86 - 2,3%</t>
  </si>
  <si>
    <t>[1,71 - 3,04]</t>
  </si>
  <si>
    <t>21,6% (19)</t>
  </si>
  <si>
    <t>[12,8 - 34,2]</t>
  </si>
  <si>
    <t>857 - 19,2%</t>
  </si>
  <si>
    <t>[17,8 - 20,8]</t>
  </si>
  <si>
    <t>28,3% (227)</t>
  </si>
  <si>
    <t>[24,4 - 32,6]</t>
  </si>
  <si>
    <t>0,8 – 1,9</t>
  </si>
  <si>
    <t>2 180 - 44,1%</t>
  </si>
  <si>
    <t>[42,2 - 46,0]</t>
  </si>
  <si>
    <t>14,3% (307)</t>
  </si>
  <si>
    <t>[12,4 - 16,4]</t>
  </si>
  <si>
    <t>1 721 - 34,4%</t>
  </si>
  <si>
    <t>[32,6 - 36,2]</t>
  </si>
  <si>
    <t>11,1% (164)</t>
  </si>
  <si>
    <t>[8,85 - 13,9]</t>
  </si>
  <si>
    <t>0,2</t>
  </si>
  <si>
    <t>263 - 5,4%</t>
  </si>
  <si>
    <t>[4,65 - 6,37]</t>
  </si>
  <si>
    <t>30,5% (83)</t>
  </si>
  <si>
    <t>[24,0 - 38,0]</t>
  </si>
  <si>
    <t>132 - 3,1%</t>
  </si>
  <si>
    <t>[2,38 - 3,99]</t>
  </si>
  <si>
    <t>21,8% (29)</t>
  </si>
  <si>
    <t>[14,2 - 32,0]</t>
  </si>
  <si>
    <t>458 - 8,5%</t>
  </si>
  <si>
    <t>[7,58 - 9,48]</t>
  </si>
  <si>
    <t>21,8% (107)</t>
  </si>
  <si>
    <t>[17,8 - 26,4]</t>
  </si>
  <si>
    <t>267 - 7,0%</t>
  </si>
  <si>
    <t>[6,03 - 8,09]</t>
  </si>
  <si>
    <t>26,4% (76)</t>
  </si>
  <si>
    <t>[20,6 - 33,3]</t>
  </si>
  <si>
    <t>915 - 17,4%</t>
  </si>
  <si>
    <t>[16,1 - 18,8]</t>
  </si>
  <si>
    <t>25,1% (217)</t>
  </si>
  <si>
    <t>[21,7 - 28,8]</t>
  </si>
  <si>
    <t>288 - 6,1%</t>
  </si>
  <si>
    <t>[5,20 - 7,11]</t>
  </si>
  <si>
    <t>37,9% (104)</t>
  </si>
  <si>
    <t>[30,6 - 45,8]</t>
  </si>
  <si>
    <t>1,2 – 1,8</t>
  </si>
  <si>
    <t>0,018</t>
  </si>
  <si>
    <t>390 - 9,1%</t>
  </si>
  <si>
    <t>[7,95 - 10,4]</t>
  </si>
  <si>
    <t>24,7% (103)</t>
  </si>
  <si>
    <t>[19,7 - 30,4]</t>
  </si>
  <si>
    <t>1,0 – 1,5</t>
  </si>
  <si>
    <t>0,029</t>
  </si>
  <si>
    <t>0,3</t>
  </si>
  <si>
    <t>2,1</t>
  </si>
  <si>
    <t>946 - 19,8%</t>
  </si>
  <si>
    <t>[18,3 - 21,3]</t>
  </si>
  <si>
    <t>36,1% (314)</t>
  </si>
  <si>
    <t>[31,9 - 40,4]</t>
  </si>
  <si>
    <t>1,0 – 1,8</t>
  </si>
  <si>
    <t>0,033</t>
  </si>
  <si>
    <t>0,5 – 1,3</t>
  </si>
  <si>
    <t>0,5 – 1,1</t>
  </si>
  <si>
    <t>0,055</t>
  </si>
  <si>
    <t>0,059</t>
  </si>
  <si>
    <t>0,012</t>
  </si>
  <si>
    <t>1,0 – 2,6</t>
  </si>
  <si>
    <t>0,084</t>
  </si>
  <si>
    <t>1,3 – 3,6</t>
  </si>
  <si>
    <t>1,3 – 3,5</t>
  </si>
  <si>
    <t>%</t>
  </si>
  <si>
    <t>N</t>
  </si>
  <si>
    <t>70 ans ou plus</t>
  </si>
  <si>
    <t>45-69 ans</t>
  </si>
  <si>
    <t>Part dans la population</t>
  </si>
  <si>
    <t>Syndromes dépressifs</t>
  </si>
  <si>
    <t>Insuffisance pondérale</t>
  </si>
  <si>
    <t>2 141 - 3,6%</t>
  </si>
  <si>
    <t>13,7% (251)</t>
  </si>
  <si>
    <t>0,010</t>
  </si>
  <si>
    <t>Poids normal</t>
  </si>
  <si>
    <t>33 013 - 49,2%</t>
  </si>
  <si>
    <t>9,0% (2 378)</t>
  </si>
  <si>
    <t>Surpoids</t>
  </si>
  <si>
    <t>20 237 - 31,1%</t>
  </si>
  <si>
    <t>8,4% (1 407)</t>
  </si>
  <si>
    <t>0,9 – 1,0</t>
  </si>
  <si>
    <t>Obésité</t>
  </si>
  <si>
    <t>9 610 - 16,1%</t>
  </si>
  <si>
    <t>12,9% (1 038)</t>
  </si>
  <si>
    <t>422</t>
  </si>
  <si>
    <t>31</t>
  </si>
  <si>
    <t>3,34 - 3,81</t>
  </si>
  <si>
    <t>48,6 - 49,8</t>
  </si>
  <si>
    <t>30,6 - 31,7</t>
  </si>
  <si>
    <t>15,6 - 16,6</t>
  </si>
  <si>
    <t>11,3 - 16,6</t>
  </si>
  <si>
    <t>8,44 - 9,57</t>
  </si>
  <si>
    <t>7,79 - 9,11</t>
  </si>
  <si>
    <t>11,8 - 14,0</t>
  </si>
  <si>
    <t>Corpulence</t>
  </si>
  <si>
    <t>Situation financière perçue</t>
  </si>
  <si>
    <t>Modèle  sur la fréquence de consultation des RS supérieure à une fois par heure</t>
  </si>
  <si>
    <t>Modèle  sur l'exposition aux écrans plus de 4 heures par jour</t>
  </si>
  <si>
    <t>Modèle  sur les discriminations sexuelles</t>
  </si>
  <si>
    <t>Modèle  sur l'appartenance à une minorité sexuelle</t>
  </si>
  <si>
    <t>1,34</t>
  </si>
  <si>
    <t>1,23 – 1,46</t>
  </si>
  <si>
    <t>2,52</t>
  </si>
  <si>
    <t>2,39 – 2,65</t>
  </si>
  <si>
    <t>1,18</t>
  </si>
  <si>
    <t>1,12 – 1,24</t>
  </si>
  <si>
    <t>4,80</t>
  </si>
  <si>
    <t>4,37 – 5,28</t>
  </si>
  <si>
    <t>1,98</t>
  </si>
  <si>
    <t>1,75 – 2,24</t>
  </si>
  <si>
    <t>0,66 – 0,75</t>
  </si>
  <si>
    <t>0,94</t>
  </si>
  <si>
    <t>0,90 – 0,99</t>
  </si>
  <si>
    <t>0,96</t>
  </si>
  <si>
    <t>0,93 – 0,99</t>
  </si>
  <si>
    <t>1,02</t>
  </si>
  <si>
    <t>0,94 – 1,12</t>
  </si>
  <si>
    <t>0,6</t>
  </si>
  <si>
    <t>1,07</t>
  </si>
  <si>
    <t>0,97 – 1,17</t>
  </si>
  <si>
    <t>1,58 – 1,79</t>
  </si>
  <si>
    <t>1,29</t>
  </si>
  <si>
    <t>1,22 – 1,37</t>
  </si>
  <si>
    <t>1,08</t>
  </si>
  <si>
    <t>1,04 – 1,13</t>
  </si>
  <si>
    <t>1,09</t>
  </si>
  <si>
    <t>0,97 – 1,22</t>
  </si>
  <si>
    <t>0,14</t>
  </si>
  <si>
    <t>0,95</t>
  </si>
  <si>
    <t>0,83 – 1,08</t>
  </si>
  <si>
    <t>1,07 – 1,19</t>
  </si>
  <si>
    <t>0,69</t>
  </si>
  <si>
    <t>0,66 – 0,72</t>
  </si>
  <si>
    <t>1,11</t>
  </si>
  <si>
    <t>1,08 – 1,14</t>
  </si>
  <si>
    <t>0,50</t>
  </si>
  <si>
    <t>0,46 – 0,55</t>
  </si>
  <si>
    <t>0,74</t>
  </si>
  <si>
    <t>0,68 – 0,80</t>
  </si>
  <si>
    <t>1,30</t>
  </si>
  <si>
    <t>1,22 – 1,40</t>
  </si>
  <si>
    <t>1,77</t>
  </si>
  <si>
    <t>1,68 – 1,86</t>
  </si>
  <si>
    <t>1,36</t>
  </si>
  <si>
    <t>1,31 – 1,41</t>
  </si>
  <si>
    <t>0,84</t>
  </si>
  <si>
    <t>0,76 – 0,93</t>
  </si>
  <si>
    <t>0,87</t>
  </si>
  <si>
    <t>0,78 – 0,97</t>
  </si>
  <si>
    <t>0,016</t>
  </si>
  <si>
    <t>1,21 – 1,37</t>
  </si>
  <si>
    <t>1,23 – 1,37</t>
  </si>
  <si>
    <t>1,35</t>
  </si>
  <si>
    <t>1,30 – 1,40</t>
  </si>
  <si>
    <t>0,93</t>
  </si>
  <si>
    <t>0,84 – 1,03</t>
  </si>
  <si>
    <t>0,85 – 1,04</t>
  </si>
  <si>
    <t>2,19 – 2,54</t>
  </si>
  <si>
    <t>1,01</t>
  </si>
  <si>
    <t>0,95 – 1,07</t>
  </si>
  <si>
    <t>1,20</t>
  </si>
  <si>
    <t>1,15 – 1,25</t>
  </si>
  <si>
    <t>1,46</t>
  </si>
  <si>
    <t>1,30 – 1,63</t>
  </si>
  <si>
    <t>1,27</t>
  </si>
  <si>
    <t>1,13 – 1,43</t>
  </si>
  <si>
    <t>1,26 – 1,44</t>
  </si>
  <si>
    <t>0,92 – 1,01</t>
  </si>
  <si>
    <t>0,091</t>
  </si>
  <si>
    <t>1,10</t>
  </si>
  <si>
    <t>1,07 – 1,14</t>
  </si>
  <si>
    <t>1,26</t>
  </si>
  <si>
    <t>1,15 – 1,39</t>
  </si>
  <si>
    <t>1,20 – 1,49</t>
  </si>
  <si>
    <t>1,23 – 1,45</t>
  </si>
  <si>
    <t>1,04 – 1,19</t>
  </si>
  <si>
    <t>1,38</t>
  </si>
  <si>
    <t>1,19 – 1,59</t>
  </si>
  <si>
    <t>1,10 – 1,33</t>
  </si>
  <si>
    <t>1,53</t>
  </si>
  <si>
    <t>1,42 – 1,65</t>
  </si>
  <si>
    <t>1,03 – 1,17</t>
  </si>
  <si>
    <t>3,29</t>
  </si>
  <si>
    <t>2,96 – 3,64</t>
  </si>
  <si>
    <t>0,90</t>
  </si>
  <si>
    <t>0,74 – 1,08</t>
  </si>
  <si>
    <t>1,14 – 1,40</t>
  </si>
  <si>
    <t>0,88</t>
  </si>
  <si>
    <t>0,81 – 0,96</t>
  </si>
  <si>
    <t>1,04</t>
  </si>
  <si>
    <t>0,97 – 1,11</t>
  </si>
  <si>
    <t>1,16 – 1,60</t>
  </si>
  <si>
    <t>1,39 – 1,68</t>
  </si>
  <si>
    <t>1,19</t>
  </si>
  <si>
    <t>1,08 – 1,30</t>
  </si>
  <si>
    <t>0,94 – 1,09</t>
  </si>
  <si>
    <t>4,63</t>
  </si>
  <si>
    <t>4,13 – 5,18</t>
  </si>
  <si>
    <t>1,20 – 1,76</t>
  </si>
  <si>
    <t>1,23 – 1,43</t>
  </si>
  <si>
    <t>1,02 – 1,16</t>
  </si>
  <si>
    <t>1,03 – 1,13</t>
  </si>
  <si>
    <t>2,05</t>
  </si>
  <si>
    <t>1,86 – 2,26</t>
  </si>
  <si>
    <t>1,73</t>
  </si>
  <si>
    <t>1,53 – 1,95</t>
  </si>
  <si>
    <t>1,39 – 1,55</t>
  </si>
  <si>
    <t>0,70 – 0,77</t>
  </si>
  <si>
    <t>1,04 – 1,10</t>
  </si>
  <si>
    <t>0,92</t>
  </si>
  <si>
    <t>0,84 – 1,00</t>
  </si>
  <si>
    <t>0,053</t>
  </si>
  <si>
    <t>0,81 – 0,97</t>
  </si>
  <si>
    <t>0,008</t>
  </si>
  <si>
    <t>1,08 – 1,38</t>
  </si>
  <si>
    <t>1,22</t>
  </si>
  <si>
    <t>1,11 – 1,33</t>
  </si>
  <si>
    <t>0,95 – 1,10</t>
  </si>
  <si>
    <t>1,02 – 1,40</t>
  </si>
  <si>
    <t>1,06</t>
  </si>
  <si>
    <t>0,86 – 1,28</t>
  </si>
  <si>
    <t>0,88 – 0,99</t>
  </si>
  <si>
    <t>0,028</t>
  </si>
  <si>
    <t>0,91 – 1,00</t>
  </si>
  <si>
    <t>0,064</t>
  </si>
  <si>
    <t>1,00 – 1,07</t>
  </si>
  <si>
    <t>0,62</t>
  </si>
  <si>
    <t>0,56 – 0,68</t>
  </si>
  <si>
    <t>0,81 – 0,99</t>
  </si>
  <si>
    <t>0,031</t>
  </si>
  <si>
    <t>1,01 – 1,16</t>
  </si>
  <si>
    <t>1,04 – 1,16</t>
  </si>
  <si>
    <t>1,17 – 1,27</t>
  </si>
  <si>
    <t>0,55</t>
  </si>
  <si>
    <t>0,49 – 0,63</t>
  </si>
  <si>
    <t>0,85</t>
  </si>
  <si>
    <t>0,75 – 0,96</t>
  </si>
  <si>
    <t>1,38 – 1,54</t>
  </si>
  <si>
    <t>1,99</t>
  </si>
  <si>
    <t>1,91 – 2,07</t>
  </si>
  <si>
    <t>0,97 – 1,15</t>
  </si>
  <si>
    <t>1,10 – 1,31</t>
  </si>
  <si>
    <t>1,24 – 1,41</t>
  </si>
  <si>
    <t>1,70</t>
  </si>
  <si>
    <t>1,64 – 1,76</t>
  </si>
  <si>
    <t>1,38 – 1,69</t>
  </si>
  <si>
    <t>Syndrome dépressif en population générale</t>
  </si>
  <si>
    <t>p-valeur</t>
  </si>
  <si>
    <t>Jeune femme (Oui vs. Non)</t>
  </si>
  <si>
    <t>Réseaux sociaux toutes les heures (Oui vs. Non)</t>
  </si>
  <si>
    <t>Consultation des RS supérieure à une fois par heure</t>
  </si>
  <si>
    <t>Exposition aux écrans plus de 4 heures par jour</t>
  </si>
  <si>
    <t>Discriminations sexuelles</t>
  </si>
  <si>
    <t>Appartenance à une minorité sexuelle</t>
  </si>
  <si>
    <t>Ref.</t>
  </si>
  <si>
    <t>Hors emploi (vs. en emploi)</t>
  </si>
  <si>
    <t>Appartenance à une minorité sexuelle (Oui vs. Non)</t>
  </si>
  <si>
    <t>Effet</t>
  </si>
  <si>
    <t>Estimation</t>
  </si>
  <si>
    <t>p-value</t>
  </si>
  <si>
    <t>Effet total</t>
  </si>
  <si>
    <t>0,01 - 0,01</t>
  </si>
  <si>
    <t>0,02 - 0,04</t>
  </si>
  <si>
    <t>0,03 - 0,05</t>
  </si>
  <si>
    <t>0,18 - 0,33</t>
  </si>
  <si>
    <t>Estimation   IC-95%            p-value</t>
  </si>
  <si>
    <t>0,06 - 0,15</t>
  </si>
  <si>
    <t>0,001 - 0,002</t>
  </si>
  <si>
    <t>0,021 - 0,040</t>
  </si>
  <si>
    <t>0,023 - 0,040</t>
  </si>
  <si>
    <t>0,028 - 0,080</t>
  </si>
  <si>
    <t>0,02 - 0,05</t>
  </si>
  <si>
    <t>0,08 - 0,25</t>
  </si>
  <si>
    <t>0,002 - 0,010</t>
  </si>
  <si>
    <t>0,003 - 0,010</t>
  </si>
  <si>
    <t>Effet de médiation (jeunes femmes)</t>
  </si>
  <si>
    <t>Effet direct (jeunes femmes)</t>
  </si>
  <si>
    <t>Proportion médiée (jeunes femmes)</t>
  </si>
  <si>
    <t>Origine extra-europénne (au moins un de ses parents)</t>
  </si>
  <si>
    <t>Recours sans syndrome dépressif</t>
  </si>
  <si>
    <t>Répartition des syndromes dépressifs</t>
  </si>
  <si>
    <t>Répartition du recours aux soins</t>
  </si>
  <si>
    <t>Syndrome dépressif avec recours</t>
  </si>
  <si>
    <r>
      <t>p-valeur</t>
    </r>
    <r>
      <rPr>
        <i/>
        <vertAlign val="superscript"/>
        <sz val="8"/>
        <color theme="1"/>
        <rFont val="Arial"/>
        <family val="2"/>
      </rPr>
      <t>1</t>
    </r>
  </si>
  <si>
    <r>
      <t>p-valeur</t>
    </r>
    <r>
      <rPr>
        <i/>
        <vertAlign val="superscript"/>
        <sz val="8"/>
        <color theme="1"/>
        <rFont val="Arial"/>
        <family val="2"/>
      </rPr>
      <t>2</t>
    </r>
  </si>
  <si>
    <t>Classe d’âge</t>
  </si>
  <si>
    <t>À l’aise/Ça va</t>
  </si>
  <si>
    <t>Difficile/N’y arrive pas</t>
  </si>
  <si>
    <t>Classes d’âge (en 2020)</t>
  </si>
  <si>
    <t>25-44 ans</t>
  </si>
  <si>
    <t>En %</t>
  </si>
  <si>
    <r>
      <rPr>
        <b/>
        <sz val="8"/>
        <color theme="1"/>
        <rFont val="Arial"/>
        <family val="2"/>
      </rPr>
      <t>Champ &gt;</t>
    </r>
    <r>
      <rPr>
        <sz val="8"/>
        <color theme="1"/>
        <rFont val="Arial"/>
        <family val="2"/>
      </rPr>
      <t xml:space="preserve"> Personnes âgées de 15 ans ou plus au 1</t>
    </r>
    <r>
      <rPr>
        <vertAlign val="superscript"/>
        <sz val="8"/>
        <color theme="1"/>
        <rFont val="Arial"/>
        <family val="2"/>
      </rPr>
      <t>er</t>
    </r>
    <r>
      <rPr>
        <sz val="8"/>
        <color theme="1"/>
        <rFont val="Arial"/>
        <family val="2"/>
      </rPr>
      <t xml:space="preserve"> janvier 2020, résidant en France métropolitaine, en Martinique, en Guadeloupe ou à La Réunion, hors Ehpad, maisons de retraite et prisons.</t>
    </r>
  </si>
  <si>
    <t>Difficile/N’y arive pas</t>
  </si>
  <si>
    <t>Graphique 4 - Difficultés psychosociales chez les mineurs en 2021 et 2022</t>
  </si>
  <si>
    <t>5-7 ans</t>
  </si>
  <si>
    <t>8-10 ans</t>
  </si>
  <si>
    <t>11-14 ans</t>
  </si>
  <si>
    <t>15-17 ans</t>
  </si>
  <si>
    <t>Inférieur au bac</t>
  </si>
  <si>
    <t>Supérieur au bac</t>
  </si>
  <si>
    <t>En couple (avec ou sans enfant)</t>
  </si>
  <si>
    <t>Répondants présentant un syndrome dépressif à l’automne 2022
9,6% (N = 5 105)</t>
  </si>
  <si>
    <t>Classes d’âge</t>
  </si>
  <si>
    <t>Soutien social (échelle d’Oslo)</t>
  </si>
  <si>
    <t>Intérêt de l’entourage pour ce que l’on fait</t>
  </si>
  <si>
    <t>Facilité d’obtenir de l’aide des voisins</t>
  </si>
  <si>
    <t>C’est possible</t>
  </si>
  <si>
    <t>Discriminations sur l’âge</t>
  </si>
  <si>
    <t>Discriminations sur l’origine, la couleur de peau ou la religion</t>
  </si>
  <si>
    <t>Discriminations sur le poids, le handicap ou l’état de santé</t>
  </si>
  <si>
    <t>Situation vis-à-vis de l’emploi</t>
  </si>
  <si>
    <t>Situation vis-à-vis de l’emploi (détaillée)</t>
  </si>
  <si>
    <t>Temps d’écran quotidien (hors travail ou études)</t>
  </si>
  <si>
    <t>Moins d’une heure</t>
  </si>
  <si>
    <t>Consommation d’alcool à risque</t>
  </si>
  <si>
    <t>Non ou moins d’une fois par mois</t>
  </si>
  <si>
    <t>Non, peu/Pas du tout</t>
  </si>
  <si>
    <t>Oui, beaucoup/Certain</t>
  </si>
  <si>
    <t>Ne souhaite pas répondre/Ne se définit pas par rapport à la sexualité</t>
  </si>
  <si>
    <t>Études/Stage non rémunéré</t>
  </si>
  <si>
    <t>Apprenti(e)/Stage rémunéré</t>
  </si>
  <si>
    <t>Femme/Homme au foyer</t>
  </si>
  <si>
    <r>
      <rPr>
        <b/>
        <sz val="8"/>
        <color theme="1"/>
        <rFont val="Arial"/>
        <family val="2"/>
      </rPr>
      <t>Champ &gt;</t>
    </r>
    <r>
      <rPr>
        <sz val="8"/>
        <color theme="1"/>
        <rFont val="Arial"/>
        <family val="2"/>
      </rPr>
      <t xml:space="preserve"> Personnes âgées de 15 ans ou plus au 1</t>
    </r>
    <r>
      <rPr>
        <vertAlign val="superscript"/>
        <sz val="8"/>
        <color theme="1"/>
        <rFont val="Arial"/>
        <family val="2"/>
      </rPr>
      <t xml:space="preserve">er </t>
    </r>
    <r>
      <rPr>
        <sz val="8"/>
        <color theme="1"/>
        <rFont val="Arial"/>
        <family val="2"/>
      </rPr>
      <t>janvier 2020, résidant en France métropolitaine, en Martinique, en Guadeloupe ou à La Réunion, hors Ehpad, maisons de retraite et prisons.</t>
    </r>
  </si>
  <si>
    <r>
      <rPr>
        <b/>
        <sz val="8"/>
        <color theme="1"/>
        <rFont val="Arial"/>
        <family val="2"/>
      </rPr>
      <t>Lecture &gt;</t>
    </r>
    <r>
      <rPr>
        <sz val="8"/>
        <color theme="1"/>
        <rFont val="Arial"/>
        <family val="2"/>
      </rPr>
      <t xml:space="preserve"> Le panel de répondants est composé de 65 23 individus, 52,1 % de femmes et 47,9 % d’hommes, pour 33 répondants, le sexe était non renseigné. Parmi les femmes, 11,1 % présentait un syndrome dépressif, une prévalence significativement différente de celle des hommes 
(8,0 % ; p&lt; 0,001). Le sexe est, indépendemment de toutes les autres caractéristiques étudiées ici, significativement associée au syndrome dépressif, les hommes ont en moyenne une prévalence 0,8 fois moindre que les femmes à autres caractéristiques égales.</t>
    </r>
  </si>
  <si>
    <r>
      <t>p-valeur</t>
    </r>
    <r>
      <rPr>
        <i/>
        <vertAlign val="superscript"/>
        <sz val="8"/>
        <color theme="1"/>
        <rFont val="Arial"/>
        <family val="2"/>
      </rPr>
      <t>3</t>
    </r>
  </si>
  <si>
    <t>Recours aux soins psychologiques entre 2020 et 2021</t>
  </si>
  <si>
    <r>
      <rPr>
        <b/>
        <sz val="8"/>
        <color theme="1"/>
        <rFont val="Arial"/>
        <family val="2"/>
      </rPr>
      <t>Champ &gt;</t>
    </r>
    <r>
      <rPr>
        <sz val="8"/>
        <color theme="1"/>
        <rFont val="Arial"/>
        <family val="2"/>
      </rPr>
      <t xml:space="preserve"> Personnes âgées de 15 ans ou plus au 1</t>
    </r>
    <r>
      <rPr>
        <vertAlign val="superscript"/>
        <sz val="8"/>
        <color theme="1"/>
        <rFont val="Arial"/>
        <family val="2"/>
      </rPr>
      <t>er</t>
    </r>
    <r>
      <rPr>
        <sz val="8"/>
        <color theme="1"/>
        <rFont val="Arial"/>
        <family val="2"/>
      </rPr>
      <t xml:space="preserve"> janvier 2020 résidant en France métropolitaine, en Martinique, en Guadeloupe ou à La Réunion, hors Ehpad, maisons de retraite et prisons.</t>
    </r>
  </si>
  <si>
    <t>Marge d’erreur tous syndromes dépressifs hommes</t>
  </si>
  <si>
    <t>Marge d’erreur tous syndromes dépressifs femmes</t>
  </si>
  <si>
    <t>Syndromes mineurs - hommes et femmes</t>
  </si>
  <si>
    <t>Syndromes majeurs - hommes et femmes</t>
  </si>
  <si>
    <t>Tous syndromes dépressifs hommes et femmes</t>
  </si>
  <si>
    <t>Marge d’erreur tous syndromes dépressifs hommes et femmes</t>
  </si>
  <si>
    <r>
      <rPr>
        <b/>
        <sz val="8"/>
        <color theme="1"/>
        <rFont val="Arial"/>
        <family val="2"/>
      </rPr>
      <t>Lecture &gt;</t>
    </r>
    <r>
      <rPr>
        <sz val="8"/>
        <color theme="1"/>
        <rFont val="Arial"/>
        <family val="2"/>
      </rPr>
      <t xml:space="preserve"> À l’automne 2022, 4 % des hommes sont détectés avec un syndrome dépressif majeur et 4 % avec un syndrome dépressif mineur ; au total, 8 % d’entre eux présentent un syndrome dépressif, qu’il soit mineur ou majeur (avec une incertitude de 0,5 %).</t>
    </r>
  </si>
  <si>
    <r>
      <rPr>
        <b/>
        <sz val="8"/>
        <color theme="1"/>
        <rFont val="Arial"/>
        <family val="2"/>
      </rPr>
      <t>Champ &gt;</t>
    </r>
    <r>
      <rPr>
        <sz val="8"/>
        <color theme="1"/>
        <rFont val="Arial"/>
        <family val="2"/>
      </rPr>
      <t xml:space="preserve"> EHIS 2014 et 2019 : personnes âgées de 15 ans ou plus résidant en France métropolitaine et vivant en logement ordinaire pour EHIS 2014 et 2019. EpiCov : personnes de 15 ans ou plus au 1</t>
    </r>
    <r>
      <rPr>
        <vertAlign val="superscript"/>
        <sz val="8"/>
        <color theme="1"/>
        <rFont val="Arial"/>
        <family val="2"/>
      </rPr>
      <t>er</t>
    </r>
    <r>
      <rPr>
        <sz val="8"/>
        <color theme="1"/>
        <rFont val="Arial"/>
        <family val="2"/>
      </rPr>
      <t xml:space="preserve"> janvier 2020 résidant en France métropolitaine, Guadeloupe, Martinique et à La Réunion, hors Ehpad, maisons de retraite et prisons.</t>
    </r>
  </si>
  <si>
    <t>Difficile/N’y arrive pas (14 %)</t>
  </si>
  <si>
    <t>Juste (38 %)</t>
  </si>
  <si>
    <t>Recours aux soins pour raisons psy</t>
  </si>
  <si>
    <t>Présence d’une maladie somatique chronique (Oui vs. Non)</t>
  </si>
  <si>
    <t>Temps d’écran  plus de 4h/jour (Oui vs. Non)</t>
  </si>
  <si>
    <r>
      <rPr>
        <b/>
        <sz val="8"/>
        <color theme="1"/>
        <rFont val="Arial"/>
        <family val="2"/>
      </rPr>
      <t>Lecture &gt;</t>
    </r>
    <r>
      <rPr>
        <sz val="8"/>
        <color theme="1"/>
        <rFont val="Arial"/>
        <family val="2"/>
      </rPr>
      <t xml:space="preserve"> Le fait d’être une jeune femme (moins de 30 ans) est significativement associé à la présence d’un syndrome dépressif : à autres caractéristiques égales par ailleurs, elles ont une probabilité 1,34 fois supérieure à celle des autres d’en présenter un. C’est également le cas pour la probabilité de consulter les réseaux sociaux une fois par heure ou plus (2,52 fois plus).</t>
    </r>
  </si>
  <si>
    <r>
      <rPr>
        <b/>
        <sz val="8"/>
        <color theme="1"/>
        <rFont val="Arial"/>
        <family val="2"/>
      </rPr>
      <t>Note &gt;</t>
    </r>
    <r>
      <rPr>
        <sz val="8"/>
        <color theme="1"/>
        <rFont val="Arial"/>
        <family val="2"/>
      </rPr>
      <t xml:space="preserve"> Analyse de médiation causale utilisant des intervalles de confiance quasi-bayésiens (Simulations : 100). Taille de l’échantillon : 63 111.</t>
    </r>
  </si>
  <si>
    <t>B</t>
  </si>
  <si>
    <t>H</t>
  </si>
  <si>
    <t>Pas de recours pas de syndrome dépressif</t>
  </si>
  <si>
    <t>Syndrome dépressif sans recours aux soins</t>
  </si>
  <si>
    <t>455 - 9,0%</t>
  </si>
  <si>
    <t>3 193 - 63,9%</t>
  </si>
  <si>
    <t>713 - 16,4%</t>
  </si>
  <si>
    <t>440 - 10,8%</t>
  </si>
  <si>
    <t>[8,0 - 10,0]</t>
  </si>
  <si>
    <t>[62,0 - 65,7]</t>
  </si>
  <si>
    <t>[15,0 - 17,9]</t>
  </si>
  <si>
    <t>[9,5 - 12,2]</t>
  </si>
  <si>
    <t>14,2% (70)</t>
  </si>
  <si>
    <t>15,4% (452)</t>
  </si>
  <si>
    <t>15,0% (100)</t>
  </si>
  <si>
    <t>21,3% (89)</t>
  </si>
  <si>
    <t>Ensemble des répondants
N = 65 423 (100 %)</t>
  </si>
  <si>
    <t>Femmes âgées de 17 à 29 ans
N = 4846 (8,43 %)</t>
  </si>
  <si>
    <r>
      <t xml:space="preserve">IC 95 % : intervalles de confiance (IC) à 95 % des rapports de prévalences ; Réf. : catégorie de référence.
</t>
    </r>
    <r>
      <rPr>
        <b/>
        <sz val="8"/>
        <color theme="1"/>
        <rFont val="Arial"/>
        <family val="2"/>
      </rPr>
      <t xml:space="preserve">Note &gt; </t>
    </r>
    <r>
      <rPr>
        <sz val="8"/>
        <color theme="1"/>
        <rFont val="Arial"/>
        <family val="2"/>
      </rPr>
      <t>Régression de Poisson permettant de calculer des rapports de prévalences, c’est-à-dire l’effet d’une caractéristique sur la probabilité de présenter un syndrome dépressif/de consulter les réseaux sociaux au moins une fois par heure etc.</t>
    </r>
  </si>
  <si>
    <t>Tableau complémentaire B - Prévalences des syndromes dépressifs majeurs et mineurs en 2014, 2019, mai et novembre 2020, juillet 2021 et automne 2022, par sexe et âge</t>
  </si>
  <si>
    <r>
      <rPr>
        <b/>
        <sz val="8"/>
        <rFont val="Arial"/>
        <family val="2"/>
      </rPr>
      <t>Tableau complémentaire A -</t>
    </r>
    <r>
      <rPr>
        <b/>
        <sz val="8"/>
        <color theme="1"/>
        <rFont val="Arial"/>
        <family val="2"/>
      </rPr>
      <t xml:space="preserve"> Nombre de de déclaration de pensées suicidaires entre novembre 2020, juillet 2021 et automne 2022, par âge, sexe et situation financière</t>
    </r>
  </si>
  <si>
    <t>Tableau complémentaire C - Description de la population, prévalences de syndromes dépressifs selon les caractéristiques individuelles et régression multivariée</t>
  </si>
  <si>
    <r>
      <rPr>
        <b/>
        <sz val="8"/>
        <rFont val="Arial"/>
        <family val="2"/>
      </rPr>
      <t xml:space="preserve">Tableau complémentaire D - </t>
    </r>
    <r>
      <rPr>
        <b/>
        <sz val="8"/>
        <color theme="1"/>
        <rFont val="Arial"/>
        <family val="2"/>
      </rPr>
      <t>Description de la population des femmes de moins de 30 ans, prévalences de syndromes dépressifs selon les caractéristiques individuelles et régression multivariée</t>
    </r>
  </si>
  <si>
    <r>
      <rPr>
        <b/>
        <sz val="8"/>
        <color theme="1"/>
        <rFont val="Arial"/>
        <family val="2"/>
      </rPr>
      <t>Champ &gt;</t>
    </r>
    <r>
      <rPr>
        <sz val="8"/>
        <color theme="1"/>
        <rFont val="Arial"/>
        <family val="2"/>
      </rPr>
      <t xml:space="preserve"> Personnes âgées de 15 ans ou plus au 1</t>
    </r>
    <r>
      <rPr>
        <vertAlign val="superscript"/>
        <sz val="8"/>
        <color theme="1"/>
        <rFont val="Arial"/>
        <family val="2"/>
      </rPr>
      <t>er</t>
    </r>
    <r>
      <rPr>
        <sz val="8"/>
        <color theme="1"/>
        <rFont val="Arial"/>
        <family val="2"/>
      </rPr>
      <t xml:space="preserve"> janvier 2020, résidant en France métropolitaine, en Martinique, en Guadeloupe ou à La Réunion, hors Ehpad, maisons de retraite et prisons. Modèles de régression présentés en Tableau complémentaire E.</t>
    </r>
  </si>
  <si>
    <t>Tableau complémentaire F - Résultats des analyses de médiations entre le fait d’une jeune femme et la détection d’un syndrome dépressif</t>
  </si>
  <si>
    <t>Graphique 1 - Prévalences de pensées suicidaires en novembre 2020, juillet 2021 et automne 2022, par âge, sexe et situation financière</t>
  </si>
  <si>
    <t>À l’aise/Ça va (48 %)</t>
  </si>
  <si>
    <t>Graphique 3 - Recours aux soins pour motif psychologique en 2021 et 2022, par âge et type de recours</t>
  </si>
  <si>
    <t>Graphique 5 - Résultats de la régression multivariée sur le syndrome dépressif en population générale et chez les femmes de moins de 30 ans</t>
  </si>
  <si>
    <t>Graphique 2 - Prévalence des syndromes dépressifs et recours aux soins, selon la situation financière</t>
  </si>
  <si>
    <r>
      <rPr>
        <b/>
        <sz val="8"/>
        <color theme="1"/>
        <rFont val="Arial"/>
        <family val="2"/>
      </rPr>
      <t>Lecture &gt;</t>
    </r>
    <r>
      <rPr>
        <sz val="8"/>
        <color theme="1"/>
        <rFont val="Arial"/>
        <family val="2"/>
      </rPr>
      <t xml:space="preserve"> Parmi les 14 % de la population pour qui, financièrement, « c’est difficile » ou qui « n’y arrivent pas sans faire de dettes », 21,3 % présentent un syndrome dépressif en 2022, 
dont 8,0 % déclarent recourir aux soins de santé mentale entre 2021 et 2022. En outre, 9,7 % d’entre eux déclarent un recours à des soins de santé mentale sans présenter de syndrome dépressif.
</t>
    </r>
    <r>
      <rPr>
        <b/>
        <sz val="8"/>
        <color theme="1"/>
        <rFont val="Arial"/>
        <family val="2"/>
      </rPr>
      <t>Champ &gt;</t>
    </r>
    <r>
      <rPr>
        <sz val="8"/>
        <color theme="1"/>
        <rFont val="Arial"/>
        <family val="2"/>
      </rPr>
      <t xml:space="preserve"> Personnes âgées de 18 ans ou plus, résidant en France métropolitaine, en Martinique, en Guadeloupe ou à La Réunion, hors Ehpad, maisons de retraite et prisons.
</t>
    </r>
    <r>
      <rPr>
        <b/>
        <sz val="8"/>
        <color theme="1"/>
        <rFont val="Arial"/>
        <family val="2"/>
      </rPr>
      <t>Source &gt;</t>
    </r>
    <r>
      <rPr>
        <sz val="8"/>
        <color theme="1"/>
        <rFont val="Arial"/>
        <family val="2"/>
      </rPr>
      <t xml:space="preserve"> Inserm-DREES, EpiCov, volet 4, automne 2022.</t>
    </r>
  </si>
  <si>
    <r>
      <t xml:space="preserve">H : Hausse significative ; B :  baisse significative ; NS : non significative ; ME : Marge d’erreur.
</t>
    </r>
    <r>
      <rPr>
        <b/>
        <sz val="8"/>
        <color theme="1"/>
        <rFont val="Arial"/>
        <family val="2"/>
      </rPr>
      <t xml:space="preserve">Lecture &gt; </t>
    </r>
    <r>
      <rPr>
        <sz val="8"/>
        <color theme="1"/>
        <rFont val="Arial"/>
        <family val="2"/>
      </rPr>
      <t>Entre l’été 2021 et l’automne 2022, la part des 18-24 ans déclarant un recours au psychologue passe de 6,7 % à 9,8 %.</t>
    </r>
    <r>
      <rPr>
        <b/>
        <sz val="8"/>
        <color theme="1"/>
        <rFont val="Arial"/>
        <family val="2"/>
      </rPr>
      <t xml:space="preserve">
Champ &gt;</t>
    </r>
    <r>
      <rPr>
        <sz val="8"/>
        <color theme="1"/>
        <rFont val="Arial"/>
        <family val="2"/>
      </rPr>
      <t xml:space="preserve"> Personnes âgées de 18 ans ou plus, résidant en France métropolitaine, en Martinique, en Guadeloupe ou à La Réunion, hors Ehpad, maisons de retraite et prisons.</t>
    </r>
    <r>
      <rPr>
        <b/>
        <sz val="8"/>
        <color theme="1"/>
        <rFont val="Arial"/>
        <family val="2"/>
      </rPr>
      <t xml:space="preserve">
Source &gt; </t>
    </r>
    <r>
      <rPr>
        <sz val="8"/>
        <color theme="1"/>
        <rFont val="Arial"/>
        <family val="2"/>
      </rPr>
      <t>Inserm-DREES, EpiCov.</t>
    </r>
  </si>
  <si>
    <r>
      <t xml:space="preserve">H : Hausse significative ; B :  baisse significative ; NS : non significative ; ME : Marge d’erreur.
</t>
    </r>
    <r>
      <rPr>
        <b/>
        <sz val="8"/>
        <color theme="1"/>
        <rFont val="Arial"/>
        <family val="2"/>
      </rPr>
      <t>Note &gt;</t>
    </r>
    <r>
      <rPr>
        <sz val="8"/>
        <color theme="1"/>
        <rFont val="Arial"/>
        <family val="2"/>
      </rPr>
      <t xml:space="preserve"> Les difficultés sont mesurées à partir du questionnaire parental Strength and Difficulties Questionnaire (SDQ) </t>
    </r>
    <r>
      <rPr>
        <i/>
        <sz val="8"/>
        <color theme="1"/>
        <rFont val="Arial"/>
        <family val="2"/>
      </rPr>
      <t>[encadré 2].</t>
    </r>
    <r>
      <rPr>
        <sz val="8"/>
        <color theme="1"/>
        <rFont val="Arial"/>
        <family val="2"/>
      </rPr>
      <t xml:space="preserve">
</t>
    </r>
    <r>
      <rPr>
        <b/>
        <sz val="8"/>
        <color theme="1"/>
        <rFont val="Arial"/>
        <family val="2"/>
      </rPr>
      <t xml:space="preserve">Lecture &gt; </t>
    </r>
    <r>
      <rPr>
        <sz val="8"/>
        <color theme="1"/>
        <rFont val="Arial"/>
        <family val="2"/>
      </rPr>
      <t>Entre l’été 2021 et l’automne 2022, la part des filles âgées de 15 à 17 ans présentant des difficultés émotionelles passe de 13,3 % à 19,2 %.</t>
    </r>
    <r>
      <rPr>
        <b/>
        <sz val="8"/>
        <color theme="1"/>
        <rFont val="Arial"/>
        <family val="2"/>
      </rPr>
      <t xml:space="preserve">
Champ &gt; </t>
    </r>
    <r>
      <rPr>
        <sz val="8"/>
        <color theme="1"/>
        <rFont val="Arial"/>
        <family val="2"/>
      </rPr>
      <t>Enfants âgés de 5 à 17 ans dont le parent répondant était une personne de 15 ans ou plus au 1er janvier 2020, résidant en France métropolitaine, en Guadeloupe, à la Martinique ou à La Réunion (hors Ehpad, maisons de retraite et prisons).</t>
    </r>
    <r>
      <rPr>
        <b/>
        <sz val="8"/>
        <color theme="1"/>
        <rFont val="Arial"/>
        <family val="2"/>
      </rPr>
      <t xml:space="preserve">
Source &gt; </t>
    </r>
    <r>
      <rPr>
        <sz val="8"/>
        <color theme="1"/>
        <rFont val="Arial"/>
        <family val="2"/>
      </rPr>
      <t>Inserm-DREES, EpiCov.</t>
    </r>
  </si>
  <si>
    <r>
      <rPr>
        <b/>
        <sz val="8"/>
        <color theme="1"/>
        <rFont val="Arial"/>
        <family val="2"/>
      </rPr>
      <t>Lecture &gt;</t>
    </r>
    <r>
      <rPr>
        <sz val="8"/>
        <color theme="1"/>
        <rFont val="Arial"/>
        <family val="2"/>
      </rPr>
      <t xml:space="preserve"> Parmi les femmes âgées de 15 à 24 ans en 2020, 13,5 % ont présenté au moins une fois des pensées suicidaires en 2020, 2021 ou 2022 ; 2 % d’entre elles déclaraient des pensées suicidaires sur toutes les périodes.</t>
    </r>
  </si>
  <si>
    <t>IC-95 %</t>
  </si>
  <si>
    <t>Femmes âgées de 17 à 29 ans avec un syndrome dépressif
16,0 % (N = 717)</t>
  </si>
  <si>
    <r>
      <rPr>
        <b/>
        <sz val="8"/>
        <color theme="1"/>
        <rFont val="Arial"/>
        <family val="2"/>
      </rPr>
      <t>Lecture &gt;</t>
    </r>
    <r>
      <rPr>
        <sz val="8"/>
        <color theme="1"/>
        <rFont val="Arial"/>
        <family val="2"/>
      </rPr>
      <t xml:space="preserve"> À toutes autres caractéristiques égales, les hommes ont une prévalence de syndrome dépressif 0,8 fois moindre que celle des femmes (la catégorie de référence). La population des femmes de moins de 30 ans</t>
    </r>
    <r>
      <rPr>
        <b/>
        <sz val="8"/>
        <color theme="1"/>
        <rFont val="Arial"/>
        <family val="2"/>
      </rPr>
      <t>. 
Champ &gt;</t>
    </r>
    <r>
      <rPr>
        <sz val="8"/>
        <color theme="1"/>
        <rFont val="Arial"/>
        <family val="2"/>
      </rPr>
      <t xml:space="preserve"> Personnes âgées de 18 ans ou plus, résidant en France métropolitaine, en Martinique, en Guadeloupe ou à La Réunion, hors Ehpad, maisons de retraite et prisons.
</t>
    </r>
    <r>
      <rPr>
        <b/>
        <sz val="8"/>
        <color theme="1"/>
        <rFont val="Arial"/>
        <family val="2"/>
      </rPr>
      <t>Source &gt;</t>
    </r>
    <r>
      <rPr>
        <sz val="8"/>
        <color theme="1"/>
        <rFont val="Arial"/>
        <family val="2"/>
      </rPr>
      <t xml:space="preserve"> Inserm-DREES, EpiCov.</t>
    </r>
  </si>
  <si>
    <r>
      <rPr>
        <b/>
        <sz val="8"/>
        <color theme="1"/>
        <rFont val="Arial"/>
        <family val="2"/>
      </rPr>
      <t>Note &gt;</t>
    </r>
    <r>
      <rPr>
        <sz val="8"/>
        <color theme="1"/>
        <rFont val="Arial"/>
        <family val="2"/>
      </rPr>
      <t xml:space="preserve"> En 2020 et 2022, la question sur les pensées suicidaires portait sur « les douze derniers mois », alors qu’à l’été 2021, la question portait sur la période écoulée « depuis décembre 2020 ». 
</t>
    </r>
    <r>
      <rPr>
        <b/>
        <sz val="8"/>
        <color theme="1"/>
        <rFont val="Arial"/>
        <family val="2"/>
      </rPr>
      <t>Lecture &gt;</t>
    </r>
    <r>
      <rPr>
        <sz val="8"/>
        <color theme="1"/>
        <rFont val="Arial"/>
        <family val="2"/>
      </rPr>
      <t xml:space="preserve"> Entre l’automne 2020 et l’automne 2022, la part de la population déclarant des pensées suicidaires passe de 2,8 % à 3,4 %.
</t>
    </r>
    <r>
      <rPr>
        <b/>
        <sz val="8"/>
        <color theme="1"/>
        <rFont val="Arial"/>
        <family val="2"/>
      </rPr>
      <t>Champ &gt;</t>
    </r>
    <r>
      <rPr>
        <sz val="8"/>
        <color theme="1"/>
        <rFont val="Arial"/>
        <family val="2"/>
      </rPr>
      <t xml:space="preserve"> Personnes âgées de 18 ans ou plus, résidant en France métropolitaine, en Martinique, en Guadeloupe ou à La Réunion, hors Ehpad, maisons de retraite et prisons.
</t>
    </r>
    <r>
      <rPr>
        <b/>
        <sz val="8"/>
        <color theme="1"/>
        <rFont val="Arial"/>
        <family val="2"/>
      </rPr>
      <t>Source &gt;</t>
    </r>
    <r>
      <rPr>
        <sz val="8"/>
        <color theme="1"/>
        <rFont val="Arial"/>
        <family val="2"/>
      </rPr>
      <t xml:space="preserve"> Inserm-DREES, EpiCov.</t>
    </r>
  </si>
  <si>
    <r>
      <rPr>
        <b/>
        <sz val="8"/>
        <color theme="1"/>
        <rFont val="Arial"/>
        <family val="2"/>
      </rPr>
      <t>Note &gt;</t>
    </r>
    <r>
      <rPr>
        <sz val="8"/>
        <color theme="1"/>
        <rFont val="Arial"/>
        <family val="2"/>
      </rPr>
      <t xml:space="preserve"> En 2020 et 2022, les pensées suicidaires ont été détectées au moyen de la question « Au cours des douze derniers mois, avez-vous pensé à vous suicider ? », à l'été 2021, la question portait sur la période écoulée « depuis décembre 2020 ». 
Les barres horizontales représentent les intervales de confiance à 95 %.</t>
    </r>
  </si>
  <si>
    <r>
      <rPr>
        <b/>
        <sz val="8"/>
        <rFont val="Arial"/>
        <family val="2"/>
      </rPr>
      <t>Note &gt;</t>
    </r>
    <r>
      <rPr>
        <sz val="8"/>
        <rFont val="Arial"/>
        <family val="2"/>
      </rPr>
      <t xml:space="preserve"> Les syndromes dépressifs sont détectés par l’algorithme du PHQ-9</t>
    </r>
    <r>
      <rPr>
        <i/>
        <sz val="8"/>
        <rFont val="Arial"/>
        <family val="2"/>
      </rPr>
      <t xml:space="preserve"> (encadré 2).</t>
    </r>
    <r>
      <rPr>
        <sz val="8"/>
        <rFont val="Arial"/>
        <family val="2"/>
      </rPr>
      <t xml:space="preserve"> En 2014, l’outil était le PHQ-8, très similaire au PHQ-9 (une question de moins), son utilisation à la place du PHQ-9 n’impacte pas les proportions de plus de 0,5 %. En 2022, il ne restait plus de personnes encore âgées de 15 à 16 ans dans le panel EpiCov.</t>
    </r>
  </si>
  <si>
    <r>
      <rPr>
        <b/>
        <sz val="8"/>
        <color theme="1"/>
        <rFont val="Arial"/>
        <family val="2"/>
      </rPr>
      <t>Sources &gt;</t>
    </r>
    <r>
      <rPr>
        <sz val="8"/>
        <color theme="1"/>
        <rFont val="Arial"/>
        <family val="2"/>
      </rPr>
      <t xml:space="preserve"> Enquêtes EHIS 2014 et 2019 ; Inserm-DREES, EpiCov mai et automne 2020, été 2021, automne 2022.</t>
    </r>
  </si>
  <si>
    <r>
      <t xml:space="preserve">IC 95 % : intervalles de confiance (IC) à 95 % des estimations (% et rapports de prévalences) ; Réf. : catégorie de référence
1. Résultat du test du Chi-2, plus la valeur est faible plus la corrélation entre la caractéristique et le fait de présenter un syndrome dépressif est significative.
2. Significativité du rapport de prévalences après régression multivariée au risque alpha 0,05 %.
</t>
    </r>
    <r>
      <rPr>
        <b/>
        <sz val="8"/>
        <rFont val="Arial"/>
        <family val="2"/>
      </rPr>
      <t xml:space="preserve">Notes &gt; </t>
    </r>
    <r>
      <rPr>
        <sz val="8"/>
        <rFont val="Arial"/>
        <family val="2"/>
      </rPr>
      <t>L’analyse multivariée s’appuie sur une régression de Poisson permettant de calculer des rapports de prévalences, c’est-à-dire l’effet d’une caractéristique sur la probabilité de présenter un syndrome dépressif. Ainsi, on peut dire qu’à toutes autres caractéristiques égales, les hommes ont une prévalence de syndrome dépressif 0,8 fois moindre que les femmes (la catégorie de référence). Toutes les caractéristiques non grisées dans le tableau ont été introduites dans un premier modèle complet. Certaines variables ont été écartées du modèle par une méthode descendante et ascendante pas à pas basée sur la maximisation du critère d’information d’Akaike (AIC). Cela permet d’estimer l’apport significatif d’une variable au modèle explicatif. Les variables ainsi exclues du modèle final, n’expliquant pas la prévalence du syndrome dépressif, sont marquées d’un NS dans la colonne rapport de prévalence. Les variables grisées n'ont pas été introduites dans le modèle, pour des raisons soit d'endogénéité (elles sont trop proches du syndrome dépressif), soit de colinéarité (elles sont trop corrélées à d'autres variables introduites dans le modèle).</t>
    </r>
  </si>
  <si>
    <r>
      <t xml:space="preserve">IC 95 % : intervalles de confiance (IC) à 95 % des estimations (% et rapports de prévalences) ; Réf. : catégorie de référence.
1. Résultat du test du Chi-2 testant la répartition de la variable (par exemple part des personnes d’origine non-européenne) entre la population des jeunes femmes et le reste de la population.
2. Résultat du test du Chi-2 testant la répartition de la variable entre ensemble des femmes de moins de trente ans et femmes de moins de trente ans avec un syndrome dépressif, plus la valeur est faible plus la corrélation entre la caractéristique et le fait de présenter un syndrome dépressif est significative.
3. Significativité du rapport de prévalence au risque alpha 0,05 %.
</t>
    </r>
    <r>
      <rPr>
        <b/>
        <sz val="8"/>
        <color theme="1"/>
        <rFont val="Arial"/>
        <family val="2"/>
      </rPr>
      <t xml:space="preserve">Notes &gt; </t>
    </r>
    <r>
      <rPr>
        <sz val="8"/>
        <color theme="1"/>
        <rFont val="Arial"/>
        <family val="2"/>
      </rPr>
      <t xml:space="preserve">L’analyse multivariée s’appuie sur une régression de Poisson permettant de calculer des rapports de prévalences, c’est-à-dire l’effet d’une caractéristique sur la probabilité de présenter un syndrome dépressif. Toutes les caractéristiques non grisées dans le tableau ont été introduites dans un premier modèle complet. Certaines variables ont été écartées du modèle par une méthode descendante et ascendante pas à pas basée sur la maximisation du critère d’information d’Akaike (AIC). Cela permet d’estimer l’apport significatif d’une variable au modèle explicatif. </t>
    </r>
    <r>
      <rPr>
        <sz val="8"/>
        <color rgb="FFFF0000"/>
        <rFont val="Arial"/>
        <family val="2"/>
      </rPr>
      <t>Les variables ainsi exclues du modèle final, n’expliquant pas la prévalence du syndrome dépressif, sont marquées d’un NS.</t>
    </r>
  </si>
  <si>
    <r>
      <rPr>
        <b/>
        <sz val="8"/>
        <rFont val="Arial"/>
        <family val="2"/>
      </rPr>
      <t>Lecture &gt;</t>
    </r>
    <r>
      <rPr>
        <sz val="8"/>
        <rFont val="Arial"/>
        <family val="2"/>
      </rPr>
      <t xml:space="preserve"> Dans la sous-population de femmes âgées de moins de 30 ans, composées de 4 846 personnes, 9,1 % ont une origine extra-europénne, ce qui n’est pas différent du reste de la population (p = 0,850). Parmi elles, 20,1 % présentaient un syndrome dépressif, une prévalence qui n’est pas  significativement différente de celle de celles originaire d’Europe (15,2 % ; p =  0,079). Introduite dans le modèle multivarié, l’origine extra-européenne n’est pas une caractéristique venant expliquer la présence d’un syndrome dépressif chez les jeunes femmes (NS).</t>
    </r>
  </si>
  <si>
    <r>
      <rPr>
        <b/>
        <sz val="8"/>
        <rFont val="Arial"/>
        <family val="2"/>
      </rPr>
      <t>Tableau complémentaire E</t>
    </r>
    <r>
      <rPr>
        <b/>
        <sz val="8"/>
        <color theme="1"/>
        <rFont val="Arial"/>
        <family val="2"/>
      </rPr>
      <t xml:space="preserve"> - Modèles de régression multivariés entre le fait d’être une jeune femme, les syndromes dépressifs et les différents médiateurs mis à jour</t>
    </r>
  </si>
  <si>
    <r>
      <t>Source &gt;</t>
    </r>
    <r>
      <rPr>
        <sz val="8"/>
        <color theme="1"/>
        <rFont val="Arial"/>
        <family val="2"/>
      </rPr>
      <t xml:space="preserve"> Inserm-DREES, EpiCov.</t>
    </r>
  </si>
  <si>
    <r>
      <rPr>
        <b/>
        <sz val="8"/>
        <color theme="1"/>
        <rFont val="Arial"/>
        <family val="2"/>
      </rPr>
      <t>Source &gt;</t>
    </r>
    <r>
      <rPr>
        <sz val="8"/>
        <color theme="1"/>
        <rFont val="Arial"/>
        <family val="2"/>
      </rPr>
      <t xml:space="preserve"> Inserm-DREES, EpiCov.</t>
    </r>
  </si>
  <si>
    <r>
      <rPr>
        <b/>
        <sz val="8"/>
        <color theme="1"/>
        <rFont val="Arial"/>
        <family val="2"/>
      </rPr>
      <t xml:space="preserve">Source &gt; </t>
    </r>
    <r>
      <rPr>
        <sz val="8"/>
        <color theme="1"/>
        <rFont val="Arial"/>
        <family val="2"/>
      </rPr>
      <t>Inserm-DREES, EpiCov.</t>
    </r>
  </si>
  <si>
    <r>
      <rPr>
        <b/>
        <sz val="8"/>
        <color theme="1"/>
        <rFont val="Arial"/>
        <family val="2"/>
      </rPr>
      <t>Lecture &gt;</t>
    </r>
    <r>
      <rPr>
        <sz val="8"/>
        <color theme="1"/>
        <rFont val="Arial"/>
        <family val="2"/>
      </rPr>
      <t xml:space="preserve"> À autres caractéristiques égales, le fait d’être une jeune femme est associé à une probabilité de présenter un syndrome dépressif de 4 points plus élevée, c’est l’effet total (0,041) du fait d’être une jeune femme sur la présence d’un syndrome dépressif. Dans cet effet total, environ un quart (0,8 point de pourcentage, soit 0,008) est expliqué par la plus forte propension des jeunes femmes à consulter les réseaux sociaux plus d’une fois par heure (effet de médiation). La proportion médiée de cet effet est donc de 25,1% (0,251). Le reste (effet direct) n’est pas expliqué par ce médiateur.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</si>
</sst>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0.0%"/>
    <numFmt numFmtId="167" formatCode="0.000000"/>
    <numFmt numFmtId="168" formatCode="_-* #,##0.000000_-;\-* #,##0.000000_-;_-* &quot;-&quot;??_-;_-@_-"/>
    <numFmt numFmtId="169" formatCode="0.000"/>
    <numFmt numFmtId="170" formatCode="_-* #,##0.0_-;\-* #,##0.0_-;_-* &quot;-&quot;??_-;_-@_-"/>
    <numFmt numFmtId="171" formatCode="0.0000%"/>
    <numFmt numFmtId="172" formatCode="0.000000000%"/>
  </numFmts>
  <fonts count="16" x14ac:knownFonts="1">
    <font>
      <sz val="11"/>
      <color theme="1"/>
      <name val="Calibri"/>
      <family val="2"/>
      <scheme val="minor"/>
    </font>
    <font>
      <sz val="8"/>
      <color theme="1"/>
      <name val="Arial"/>
      <family val="2"/>
    </font>
    <font>
      <sz val="11"/>
      <color rgb="FF000000"/>
      <name val="Liberation Sans"/>
      <family val="2"/>
    </font>
    <font>
      <sz val="11"/>
      <color theme="1"/>
      <name val="Calibri"/>
      <family val="2"/>
      <scheme val="minor"/>
    </font>
    <font>
      <i/>
      <sz val="8"/>
      <color theme="1"/>
      <name val="Arial"/>
      <family val="2"/>
    </font>
    <font>
      <b/>
      <sz val="8"/>
      <color theme="1"/>
      <name val="Arial"/>
      <family val="2"/>
    </font>
    <font>
      <b/>
      <i/>
      <sz val="8"/>
      <color theme="1"/>
      <name val="Arial"/>
      <family val="2"/>
    </font>
    <font>
      <sz val="8"/>
      <name val="Arial"/>
      <family val="2"/>
    </font>
    <font>
      <b/>
      <sz val="8"/>
      <name val="Arial"/>
      <family val="2"/>
    </font>
    <font>
      <i/>
      <sz val="8"/>
      <name val="Arial"/>
      <family val="2"/>
    </font>
    <font>
      <sz val="8"/>
      <color rgb="FF000000"/>
      <name val="Arial"/>
      <family val="2"/>
    </font>
    <font>
      <sz val="8"/>
      <color rgb="FF44546A"/>
      <name val="Arial"/>
      <family val="2"/>
    </font>
    <font>
      <i/>
      <vertAlign val="superscript"/>
      <sz val="8"/>
      <color theme="1"/>
      <name val="Arial"/>
      <family val="2"/>
    </font>
    <font>
      <sz val="8"/>
      <color rgb="FFFF0000"/>
      <name val="Arial"/>
      <family val="2"/>
    </font>
    <font>
      <vertAlign val="superscript"/>
      <sz val="8"/>
      <color theme="1"/>
      <name val="Arial"/>
      <family val="2"/>
    </font>
    <font>
      <sz val="10"/>
      <color rgb="FF000000"/>
      <name val="Lucida Console"/>
      <family val="3"/>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13">
    <border>
      <left/>
      <right/>
      <top/>
      <bottom/>
      <diagonal/>
    </border>
    <border>
      <left style="hair">
        <color auto="1"/>
      </left>
      <right style="hair">
        <color auto="1"/>
      </right>
      <top style="hair">
        <color auto="1"/>
      </top>
      <bottom style="hair">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bottom/>
      <diagonal/>
    </border>
    <border>
      <left style="dotted">
        <color auto="1"/>
      </left>
      <right style="dotted">
        <color auto="1"/>
      </right>
      <top style="dotted">
        <color auto="1"/>
      </top>
      <bottom/>
      <diagonal/>
    </border>
    <border>
      <left style="dashed">
        <color auto="1"/>
      </left>
      <right style="dashed">
        <color auto="1"/>
      </right>
      <top style="dashed">
        <color auto="1"/>
      </top>
      <bottom style="dashed">
        <color auto="1"/>
      </bottom>
      <diagonal/>
    </border>
    <border>
      <left/>
      <right style="dashed">
        <color auto="1"/>
      </right>
      <top style="dashed">
        <color auto="1"/>
      </top>
      <bottom style="dashed">
        <color auto="1"/>
      </bottom>
      <diagonal/>
    </border>
    <border>
      <left/>
      <right/>
      <top style="dashed">
        <color auto="1"/>
      </top>
      <bottom style="dashed">
        <color auto="1"/>
      </bottom>
      <diagonal/>
    </border>
    <border>
      <left style="dashed">
        <color auto="1"/>
      </left>
      <right/>
      <top style="dashed">
        <color auto="1"/>
      </top>
      <bottom style="dash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s>
  <cellStyleXfs count="4">
    <xf numFmtId="0" fontId="0" fillId="0" borderId="0"/>
    <xf numFmtId="0" fontId="2" fillId="0" borderId="0"/>
    <xf numFmtId="9" fontId="3" fillId="0" borderId="0" applyFont="0" applyFill="0" applyBorder="0" applyAlignment="0" applyProtection="0"/>
    <xf numFmtId="43" fontId="3" fillId="0" borderId="0" applyFont="0" applyFill="0" applyBorder="0" applyAlignment="0" applyProtection="0"/>
  </cellStyleXfs>
  <cellXfs count="15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5" fillId="0" borderId="0" xfId="0" applyFont="1"/>
    <xf numFmtId="0" fontId="1" fillId="0" borderId="0" xfId="0" applyFont="1" applyAlignment="1">
      <alignment vertical="center" wrapText="1"/>
    </xf>
    <xf numFmtId="0" fontId="5" fillId="0" borderId="0" xfId="0" applyFont="1" applyAlignment="1">
      <alignment horizontal="center" vertical="center"/>
    </xf>
    <xf numFmtId="0" fontId="8" fillId="0" borderId="0" xfId="0" applyFont="1"/>
    <xf numFmtId="0" fontId="1" fillId="0" borderId="0" xfId="0" applyFont="1" applyAlignment="1">
      <alignment horizontal="left" vertical="center" wrapText="1"/>
    </xf>
    <xf numFmtId="166" fontId="1" fillId="0" borderId="1" xfId="2" applyNumberFormat="1" applyFont="1" applyFill="1" applyBorder="1" applyAlignment="1">
      <alignment horizontal="center" vertical="center"/>
    </xf>
    <xf numFmtId="2" fontId="1" fillId="0" borderId="1" xfId="2" applyNumberFormat="1" applyFont="1" applyFill="1" applyBorder="1" applyAlignment="1">
      <alignment horizontal="center" vertical="center"/>
    </xf>
    <xf numFmtId="9" fontId="1" fillId="0" borderId="1" xfId="2" applyFont="1" applyFill="1" applyBorder="1" applyAlignment="1">
      <alignment horizontal="center" vertical="center"/>
    </xf>
    <xf numFmtId="0" fontId="5" fillId="0" borderId="0" xfId="0" applyFont="1" applyFill="1"/>
    <xf numFmtId="0" fontId="1" fillId="0" borderId="0" xfId="0" applyFont="1" applyFill="1"/>
    <xf numFmtId="166" fontId="1" fillId="0" borderId="0" xfId="2" applyNumberFormat="1" applyFont="1" applyFill="1"/>
    <xf numFmtId="2" fontId="1" fillId="0" borderId="0" xfId="2" applyNumberFormat="1" applyFont="1" applyFill="1"/>
    <xf numFmtId="0" fontId="7" fillId="0" borderId="0" xfId="0" applyFont="1" applyFill="1"/>
    <xf numFmtId="0" fontId="8" fillId="0" borderId="0" xfId="0" applyFont="1" applyFill="1" applyAlignment="1">
      <alignment horizontal="right"/>
    </xf>
    <xf numFmtId="0" fontId="5" fillId="0" borderId="1" xfId="0" applyFont="1" applyFill="1" applyBorder="1"/>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xf>
    <xf numFmtId="0" fontId="1" fillId="0" borderId="0" xfId="0" applyFont="1" applyFill="1" applyAlignment="1">
      <alignment vertical="center"/>
    </xf>
    <xf numFmtId="0" fontId="1" fillId="0" borderId="0" xfId="0" applyFont="1" applyFill="1" applyAlignment="1">
      <alignment horizontal="left" vertical="center"/>
    </xf>
    <xf numFmtId="166" fontId="7" fillId="0" borderId="0" xfId="2" applyNumberFormat="1" applyFont="1" applyFill="1"/>
    <xf numFmtId="11" fontId="1" fillId="0" borderId="0" xfId="0" applyNumberFormat="1" applyFont="1" applyFill="1"/>
    <xf numFmtId="49" fontId="1" fillId="0" borderId="0" xfId="0" applyNumberFormat="1" applyFont="1" applyFill="1"/>
    <xf numFmtId="49" fontId="1" fillId="0" borderId="0" xfId="2" applyNumberFormat="1" applyFont="1" applyFill="1"/>
    <xf numFmtId="0" fontId="5" fillId="0" borderId="0" xfId="0" applyFont="1" applyFill="1" applyAlignment="1">
      <alignment horizontal="left"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0" xfId="0" applyFont="1" applyFill="1" applyAlignment="1">
      <alignment vertical="center" wrapText="1"/>
    </xf>
    <xf numFmtId="9" fontId="1" fillId="0" borderId="0" xfId="0" applyNumberFormat="1" applyFont="1" applyFill="1"/>
    <xf numFmtId="171" fontId="1" fillId="0" borderId="0" xfId="0" applyNumberFormat="1" applyFont="1" applyFill="1"/>
    <xf numFmtId="9" fontId="15" fillId="0" borderId="0" xfId="2" applyFont="1" applyFill="1" applyAlignment="1">
      <alignment vertical="center"/>
    </xf>
    <xf numFmtId="172" fontId="1" fillId="0" borderId="0" xfId="0" applyNumberFormat="1" applyFont="1" applyFill="1"/>
    <xf numFmtId="0" fontId="10" fillId="0" borderId="0" xfId="0" applyFont="1" applyFill="1" applyAlignment="1">
      <alignment vertical="center"/>
    </xf>
    <xf numFmtId="1" fontId="5" fillId="0" borderId="1" xfId="0" applyNumberFormat="1" applyFont="1" applyFill="1" applyBorder="1" applyAlignment="1">
      <alignment vertical="center"/>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xf numFmtId="43" fontId="1" fillId="0" borderId="1" xfId="2" applyNumberFormat="1" applyFont="1" applyFill="1" applyBorder="1" applyAlignment="1">
      <alignment horizontal="left" vertical="center"/>
    </xf>
    <xf numFmtId="166" fontId="1" fillId="0" borderId="1" xfId="2" applyNumberFormat="1" applyFont="1" applyFill="1" applyBorder="1" applyAlignment="1">
      <alignment horizontal="left" vertical="center"/>
    </xf>
    <xf numFmtId="3" fontId="1" fillId="0" borderId="1" xfId="0" applyNumberFormat="1" applyFont="1" applyFill="1" applyBorder="1" applyAlignment="1">
      <alignment horizontal="right" vertical="center"/>
    </xf>
    <xf numFmtId="43" fontId="1" fillId="0" borderId="1" xfId="2" applyNumberFormat="1" applyFont="1" applyFill="1" applyBorder="1" applyAlignment="1">
      <alignment horizontal="right" vertical="center"/>
    </xf>
    <xf numFmtId="166" fontId="1" fillId="0" borderId="1" xfId="2" applyNumberFormat="1" applyFont="1" applyFill="1" applyBorder="1" applyAlignment="1">
      <alignment horizontal="right" vertical="center"/>
    </xf>
    <xf numFmtId="164" fontId="8" fillId="0" borderId="0" xfId="0" applyNumberFormat="1" applyFont="1" applyFill="1" applyAlignment="1">
      <alignment vertical="center"/>
    </xf>
    <xf numFmtId="0" fontId="1" fillId="0" borderId="0" xfId="0" applyFont="1" applyFill="1" applyAlignment="1">
      <alignment vertical="center" wrapText="1"/>
    </xf>
    <xf numFmtId="0" fontId="1" fillId="0" borderId="0" xfId="0" applyFont="1" applyFill="1" applyAlignment="1">
      <alignment horizontal="center" vertical="center"/>
    </xf>
    <xf numFmtId="9" fontId="1" fillId="0" borderId="0" xfId="2" applyFont="1" applyFill="1"/>
    <xf numFmtId="168" fontId="1" fillId="0" borderId="0" xfId="3" applyNumberFormat="1" applyFont="1" applyFill="1"/>
    <xf numFmtId="16" fontId="1" fillId="0" borderId="0" xfId="0" applyNumberFormat="1" applyFont="1" applyFill="1"/>
    <xf numFmtId="17" fontId="1" fillId="0" borderId="0" xfId="0" applyNumberFormat="1" applyFont="1" applyFill="1"/>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2" fontId="1" fillId="0" borderId="1" xfId="2" applyNumberFormat="1" applyFont="1" applyFill="1" applyBorder="1" applyAlignment="1">
      <alignment horizontal="center"/>
    </xf>
    <xf numFmtId="9" fontId="7" fillId="0" borderId="1" xfId="2" applyFont="1" applyFill="1" applyBorder="1" applyAlignment="1">
      <alignment horizontal="center"/>
    </xf>
    <xf numFmtId="9" fontId="1" fillId="0" borderId="1" xfId="2" applyFont="1" applyFill="1" applyBorder="1" applyAlignment="1">
      <alignment horizontal="center"/>
    </xf>
    <xf numFmtId="16" fontId="1" fillId="0" borderId="1" xfId="0" applyNumberFormat="1" applyFont="1" applyFill="1" applyBorder="1" applyAlignment="1">
      <alignment horizontal="center"/>
    </xf>
    <xf numFmtId="0" fontId="1" fillId="0" borderId="0" xfId="0" applyFont="1" applyFill="1" applyAlignment="1">
      <alignment horizontal="center"/>
    </xf>
    <xf numFmtId="0" fontId="4"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1" fillId="0" borderId="1" xfId="0" applyFont="1" applyFill="1" applyBorder="1" applyAlignment="1">
      <alignment horizontal="right" vertical="center"/>
    </xf>
    <xf numFmtId="0" fontId="1" fillId="0" borderId="1" xfId="0" applyFont="1" applyFill="1" applyBorder="1" applyAlignment="1">
      <alignment horizontal="left" vertical="center" indent="1"/>
    </xf>
    <xf numFmtId="0" fontId="4" fillId="0" borderId="0" xfId="0" applyFont="1" applyFill="1" applyAlignment="1">
      <alignment vertical="center"/>
    </xf>
    <xf numFmtId="0" fontId="1" fillId="0" borderId="1" xfId="0" applyFont="1" applyFill="1" applyBorder="1" applyAlignment="1">
      <alignment horizontal="right" vertical="center" indent="3"/>
    </xf>
    <xf numFmtId="0" fontId="4" fillId="0" borderId="1" xfId="0" applyFont="1" applyFill="1" applyBorder="1" applyAlignment="1">
      <alignment horizontal="right" vertical="center" indent="3"/>
    </xf>
    <xf numFmtId="0" fontId="5" fillId="0" borderId="1" xfId="0" applyFont="1" applyFill="1" applyBorder="1" applyAlignment="1">
      <alignment horizontal="right" vertical="center" indent="3"/>
    </xf>
    <xf numFmtId="0" fontId="6" fillId="0" borderId="1" xfId="0" applyFont="1" applyFill="1" applyBorder="1" applyAlignment="1">
      <alignment horizontal="right" vertical="center" indent="3"/>
    </xf>
    <xf numFmtId="11" fontId="1" fillId="0" borderId="0" xfId="0" applyNumberFormat="1" applyFont="1"/>
    <xf numFmtId="170" fontId="1" fillId="0" borderId="2" xfId="2" applyNumberFormat="1" applyFont="1" applyBorder="1"/>
    <xf numFmtId="0" fontId="1" fillId="0" borderId="2" xfId="0" applyFont="1" applyBorder="1"/>
    <xf numFmtId="0" fontId="1" fillId="2" borderId="2" xfId="0" applyFont="1" applyFill="1" applyBorder="1"/>
    <xf numFmtId="170" fontId="1" fillId="0" borderId="2" xfId="2" applyNumberFormat="1" applyFont="1" applyFill="1" applyBorder="1"/>
    <xf numFmtId="1" fontId="5" fillId="3" borderId="2" xfId="0" applyNumberFormat="1" applyFont="1" applyFill="1" applyBorder="1" applyAlignment="1">
      <alignment horizontal="center" vertical="center"/>
    </xf>
    <xf numFmtId="0" fontId="5" fillId="3" borderId="2" xfId="0" applyFont="1" applyFill="1" applyBorder="1" applyAlignment="1">
      <alignment horizontal="center" vertical="center"/>
    </xf>
    <xf numFmtId="0" fontId="7" fillId="0" borderId="0" xfId="0" applyFont="1" applyAlignment="1">
      <alignment horizontal="right"/>
    </xf>
    <xf numFmtId="1" fontId="1" fillId="0" borderId="0" xfId="0" applyNumberFormat="1" applyFont="1"/>
    <xf numFmtId="0" fontId="1" fillId="0" borderId="0" xfId="0" applyFont="1" applyAlignment="1">
      <alignment horizontal="center"/>
    </xf>
    <xf numFmtId="165" fontId="10" fillId="0" borderId="0" xfId="1" applyNumberFormat="1" applyFont="1" applyAlignment="1">
      <alignment horizontal="center"/>
    </xf>
    <xf numFmtId="11" fontId="10" fillId="0" borderId="0" xfId="1" applyNumberFormat="1" applyFont="1"/>
    <xf numFmtId="0" fontId="10" fillId="0" borderId="0" xfId="1" applyFont="1"/>
    <xf numFmtId="11" fontId="1" fillId="0" borderId="0" xfId="0" applyNumberFormat="1" applyFont="1" applyAlignment="1">
      <alignment horizontal="left" vertical="center" wrapText="1"/>
    </xf>
    <xf numFmtId="165" fontId="1" fillId="0" borderId="0" xfId="0" applyNumberFormat="1" applyFont="1" applyAlignment="1">
      <alignment horizontal="left" vertical="center"/>
    </xf>
    <xf numFmtId="1" fontId="11" fillId="0" borderId="0" xfId="0" applyNumberFormat="1" applyFont="1" applyAlignment="1">
      <alignment vertical="center"/>
    </xf>
    <xf numFmtId="0" fontId="11" fillId="0" borderId="0" xfId="0" applyFont="1" applyAlignment="1">
      <alignment vertical="center"/>
    </xf>
    <xf numFmtId="0" fontId="7" fillId="0" borderId="0" xfId="0" applyFont="1" applyAlignment="1">
      <alignment vertical="center" wrapText="1"/>
    </xf>
    <xf numFmtId="167" fontId="1" fillId="0" borderId="0" xfId="0" applyNumberFormat="1" applyFont="1" applyAlignment="1">
      <alignment horizontal="left" vertical="center" wrapText="1"/>
    </xf>
    <xf numFmtId="1" fontId="1" fillId="0" borderId="0" xfId="0" applyNumberFormat="1" applyFont="1" applyAlignment="1">
      <alignment horizontal="left" vertical="center" wrapText="1"/>
    </xf>
    <xf numFmtId="165" fontId="1" fillId="2" borderId="6" xfId="0" applyNumberFormat="1" applyFont="1" applyFill="1" applyBorder="1" applyAlignment="1">
      <alignment horizontal="center" vertical="center"/>
    </xf>
    <xf numFmtId="165" fontId="1" fillId="2" borderId="6" xfId="0" applyNumberFormat="1" applyFont="1" applyFill="1" applyBorder="1" applyAlignment="1">
      <alignment horizontal="left" vertical="center"/>
    </xf>
    <xf numFmtId="165" fontId="1" fillId="0" borderId="6" xfId="0" applyNumberFormat="1" applyFont="1" applyBorder="1" applyAlignment="1">
      <alignment horizontal="center" vertical="center"/>
    </xf>
    <xf numFmtId="165" fontId="1" fillId="0" borderId="6" xfId="0" applyNumberFormat="1" applyFont="1" applyBorder="1" applyAlignment="1">
      <alignment horizontal="left" vertical="center"/>
    </xf>
    <xf numFmtId="49" fontId="1" fillId="0" borderId="6" xfId="0" applyNumberFormat="1" applyFont="1" applyBorder="1" applyAlignment="1">
      <alignment horizontal="center" vertical="center"/>
    </xf>
    <xf numFmtId="0" fontId="1" fillId="0" borderId="6" xfId="0" applyFont="1" applyBorder="1"/>
    <xf numFmtId="0" fontId="1" fillId="2" borderId="6" xfId="0" applyFont="1" applyFill="1" applyBorder="1" applyAlignment="1">
      <alignment horizontal="center" vertical="center"/>
    </xf>
    <xf numFmtId="164" fontId="7" fillId="0" borderId="0" xfId="0" applyNumberFormat="1" applyFont="1" applyAlignment="1">
      <alignment vertical="center"/>
    </xf>
    <xf numFmtId="164" fontId="8" fillId="0" borderId="0" xfId="0" applyNumberFormat="1" applyFont="1" applyAlignment="1">
      <alignment vertical="center"/>
    </xf>
    <xf numFmtId="0" fontId="4" fillId="0" borderId="0" xfId="0" applyFont="1"/>
    <xf numFmtId="0" fontId="4" fillId="0" borderId="0" xfId="0" applyFont="1" applyAlignment="1">
      <alignment horizontal="left" vertical="center"/>
    </xf>
    <xf numFmtId="0" fontId="4" fillId="0" borderId="0" xfId="0" applyFont="1" applyAlignment="1">
      <alignment vertical="center"/>
    </xf>
    <xf numFmtId="0" fontId="4" fillId="2" borderId="2" xfId="0" applyFont="1" applyFill="1" applyBorder="1" applyAlignment="1">
      <alignment vertical="center"/>
    </xf>
    <xf numFmtId="0" fontId="1" fillId="2" borderId="2" xfId="0" applyFont="1" applyFill="1" applyBorder="1" applyAlignment="1">
      <alignment horizontal="center" vertical="center"/>
    </xf>
    <xf numFmtId="0" fontId="4" fillId="0" borderId="2"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2" xfId="0" applyFont="1" applyBorder="1" applyAlignment="1">
      <alignment horizontal="right" vertical="center"/>
    </xf>
    <xf numFmtId="0" fontId="6" fillId="0" borderId="2" xfId="0" applyFont="1" applyBorder="1" applyAlignment="1">
      <alignment vertical="center"/>
    </xf>
    <xf numFmtId="0" fontId="5" fillId="0" borderId="2" xfId="0" applyFont="1" applyBorder="1" applyAlignment="1">
      <alignment horizontal="center" vertical="center"/>
    </xf>
    <xf numFmtId="0" fontId="4" fillId="0" borderId="2" xfId="0" applyFont="1" applyBorder="1" applyAlignment="1">
      <alignment vertical="center"/>
    </xf>
    <xf numFmtId="0" fontId="6" fillId="0" borderId="2" xfId="0" applyFont="1" applyBorder="1" applyAlignment="1">
      <alignment horizontal="left" vertical="center"/>
    </xf>
    <xf numFmtId="0" fontId="1" fillId="0" borderId="2" xfId="0" applyFont="1" applyBorder="1" applyAlignment="1">
      <alignment horizontal="left" vertical="center" indent="1"/>
    </xf>
    <xf numFmtId="0" fontId="6" fillId="2" borderId="2" xfId="0" applyFont="1" applyFill="1" applyBorder="1" applyAlignment="1">
      <alignment vertical="center"/>
    </xf>
    <xf numFmtId="0" fontId="5" fillId="2" borderId="2" xfId="0" applyFont="1" applyFill="1" applyBorder="1" applyAlignment="1">
      <alignment horizontal="center" vertical="center"/>
    </xf>
    <xf numFmtId="0" fontId="1" fillId="0" borderId="2" xfId="0" applyFont="1" applyBorder="1" applyAlignment="1">
      <alignment horizontal="center" vertical="center" wrapText="1"/>
    </xf>
    <xf numFmtId="0" fontId="4" fillId="0" borderId="2" xfId="0" applyFont="1" applyBorder="1" applyAlignment="1">
      <alignment horizontal="center" vertical="center"/>
    </xf>
    <xf numFmtId="0" fontId="4" fillId="4" borderId="2" xfId="0" applyFont="1" applyFill="1" applyBorder="1" applyAlignment="1">
      <alignment vertical="center"/>
    </xf>
    <xf numFmtId="0" fontId="1" fillId="4" borderId="2" xfId="0" applyFont="1" applyFill="1" applyBorder="1" applyAlignment="1">
      <alignment horizontal="center" vertical="center"/>
    </xf>
    <xf numFmtId="0" fontId="1" fillId="0" borderId="10" xfId="0" applyFont="1" applyBorder="1" applyAlignment="1">
      <alignment horizontal="center" vertical="center" wrapText="1"/>
    </xf>
    <xf numFmtId="0" fontId="6" fillId="0" borderId="2" xfId="0" applyFont="1" applyBorder="1" applyAlignment="1">
      <alignment horizontal="center" vertical="center"/>
    </xf>
    <xf numFmtId="2" fontId="6" fillId="0" borderId="2" xfId="0" applyNumberFormat="1" applyFont="1" applyBorder="1" applyAlignment="1">
      <alignment horizontal="center" vertical="center"/>
    </xf>
    <xf numFmtId="169" fontId="6" fillId="0" borderId="2" xfId="0" applyNumberFormat="1" applyFont="1" applyBorder="1" applyAlignment="1">
      <alignment horizontal="center" vertical="center"/>
    </xf>
    <xf numFmtId="0" fontId="5" fillId="0" borderId="2" xfId="0" applyFont="1" applyBorder="1" applyAlignment="1">
      <alignment vertical="center"/>
    </xf>
    <xf numFmtId="2" fontId="4" fillId="0" borderId="2" xfId="0" applyNumberFormat="1" applyFont="1" applyBorder="1" applyAlignment="1">
      <alignment horizontal="center" vertical="center"/>
    </xf>
    <xf numFmtId="169" fontId="4" fillId="0" borderId="2" xfId="0" applyNumberFormat="1" applyFont="1" applyBorder="1" applyAlignment="1">
      <alignment horizontal="center" vertical="center"/>
    </xf>
    <xf numFmtId="166" fontId="1" fillId="0" borderId="0" xfId="2" applyNumberFormat="1" applyFont="1" applyFill="1" applyAlignment="1">
      <alignment horizontal="left" vertical="top"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top" wrapText="1"/>
    </xf>
    <xf numFmtId="0" fontId="5" fillId="0" borderId="1" xfId="0" applyFont="1" applyFill="1" applyBorder="1" applyAlignment="1">
      <alignment horizontal="center"/>
    </xf>
    <xf numFmtId="49" fontId="1" fillId="0" borderId="1" xfId="0" applyNumberFormat="1" applyFont="1" applyFill="1" applyBorder="1" applyAlignment="1">
      <alignment horizontal="center" vertical="center"/>
    </xf>
    <xf numFmtId="0" fontId="1" fillId="0" borderId="0" xfId="0" applyFont="1" applyFill="1" applyAlignment="1">
      <alignment horizontal="left" vertical="top"/>
    </xf>
    <xf numFmtId="0" fontId="1"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wrapText="1"/>
    </xf>
    <xf numFmtId="0" fontId="7" fillId="0" borderId="0" xfId="0" applyFont="1" applyAlignment="1">
      <alignment horizontal="left" vertical="center" wrapText="1"/>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11" fontId="1" fillId="0" borderId="0" xfId="0" applyNumberFormat="1" applyFont="1" applyAlignment="1">
      <alignment horizontal="left"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cellXfs>
  <cellStyles count="4">
    <cellStyle name="Milliers" xfId="3" builtinId="3"/>
    <cellStyle name="Normal" xfId="0" builtinId="0"/>
    <cellStyle name="Normal 2" xfId="1" xr:uid="{00000000-0005-0000-0000-000001000000}"/>
    <cellStyle name="Pourcentage" xfId="2" builtinId="5"/>
  </cellStyles>
  <dxfs count="0"/>
  <tableStyles count="0" defaultTableStyle="TableStyleMedium2" defaultPivotStyle="PivotStyleLight16"/>
  <colors>
    <mruColors>
      <color rgb="FFA1D99B"/>
      <color rgb="FF238B45"/>
      <color rgb="FFE31A1C"/>
      <color rgb="FFFD8D3C"/>
      <color rgb="FFFEB24C"/>
      <color rgb="FFFFEDA0"/>
      <color rgb="FF74C476"/>
      <color rgb="FFE5F5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Hommes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stacked"/>
        <c:varyColors val="0"/>
        <c:ser>
          <c:idx val="3"/>
          <c:order val="0"/>
          <c:tx>
            <c:strRef>
              <c:f>'Tableau complémentaire A '!$G$5</c:f>
              <c:strCache>
                <c:ptCount val="1"/>
                <c:pt idx="0">
                  <c:v>Trois</c:v>
                </c:pt>
              </c:strCache>
            </c:strRef>
          </c:tx>
          <c:spPr>
            <a:solidFill>
              <a:schemeClr val="accent2">
                <a:lumMod val="75000"/>
              </a:schemeClr>
            </a:solidFill>
            <a:ln>
              <a:noFill/>
            </a:ln>
            <a:effectLst/>
          </c:spPr>
          <c:invertIfNegative val="0"/>
          <c:cat>
            <c:strRef>
              <c:f>'Tableau complémentaire A '!$B$13:$B$16</c:f>
              <c:strCache>
                <c:ptCount val="4"/>
                <c:pt idx="0">
                  <c:v>15-24 ans</c:v>
                </c:pt>
                <c:pt idx="1">
                  <c:v>25-44 ans</c:v>
                </c:pt>
                <c:pt idx="2">
                  <c:v>45-69 ans</c:v>
                </c:pt>
                <c:pt idx="3">
                  <c:v>70 ans ou plus</c:v>
                </c:pt>
              </c:strCache>
            </c:strRef>
          </c:cat>
          <c:val>
            <c:numRef>
              <c:f>'Tableau complémentaire A '!$G$13:$G$16</c:f>
              <c:numCache>
                <c:formatCode>_-* #\ ##0.0_-;\-* #\ ##0.0_-;_-* "-"??_-;_-@_-</c:formatCode>
                <c:ptCount val="4"/>
                <c:pt idx="0">
                  <c:v>1.4241097303555299</c:v>
                </c:pt>
                <c:pt idx="1">
                  <c:v>1.07227364643144</c:v>
                </c:pt>
                <c:pt idx="2">
                  <c:v>0.55443698801511998</c:v>
                </c:pt>
                <c:pt idx="3">
                  <c:v>0.368521111299288</c:v>
                </c:pt>
              </c:numCache>
            </c:numRef>
          </c:val>
          <c:extLst>
            <c:ext xmlns:c16="http://schemas.microsoft.com/office/drawing/2014/chart" uri="{C3380CC4-5D6E-409C-BE32-E72D297353CC}">
              <c16:uniqueId val="{00000000-152F-427F-BC35-ADF45409BEB2}"/>
            </c:ext>
          </c:extLst>
        </c:ser>
        <c:ser>
          <c:idx val="2"/>
          <c:order val="1"/>
          <c:tx>
            <c:strRef>
              <c:f>'Tableau complémentaire A '!$F$5</c:f>
              <c:strCache>
                <c:ptCount val="1"/>
                <c:pt idx="0">
                  <c:v>Deux</c:v>
                </c:pt>
              </c:strCache>
            </c:strRef>
          </c:tx>
          <c:spPr>
            <a:solidFill>
              <a:schemeClr val="accent2">
                <a:lumMod val="60000"/>
                <a:lumOff val="40000"/>
              </a:schemeClr>
            </a:solidFill>
            <a:ln>
              <a:noFill/>
            </a:ln>
            <a:effectLst/>
          </c:spPr>
          <c:invertIfNegative val="0"/>
          <c:cat>
            <c:strRef>
              <c:f>'Tableau complémentaire A '!$B$13:$B$16</c:f>
              <c:strCache>
                <c:ptCount val="4"/>
                <c:pt idx="0">
                  <c:v>15-24 ans</c:v>
                </c:pt>
                <c:pt idx="1">
                  <c:v>25-44 ans</c:v>
                </c:pt>
                <c:pt idx="2">
                  <c:v>45-69 ans</c:v>
                </c:pt>
                <c:pt idx="3">
                  <c:v>70 ans ou plus</c:v>
                </c:pt>
              </c:strCache>
            </c:strRef>
          </c:cat>
          <c:val>
            <c:numRef>
              <c:f>'Tableau complémentaire A '!$F$13:$F$16</c:f>
              <c:numCache>
                <c:formatCode>_-* #\ ##0.0_-;\-* #\ ##0.0_-;_-* "-"??_-;_-@_-</c:formatCode>
                <c:ptCount val="4"/>
                <c:pt idx="0">
                  <c:v>2.3602127080539699</c:v>
                </c:pt>
                <c:pt idx="1">
                  <c:v>1.5873658914454298</c:v>
                </c:pt>
                <c:pt idx="2">
                  <c:v>0.91081954968496703</c:v>
                </c:pt>
                <c:pt idx="3">
                  <c:v>0.56927355961826398</c:v>
                </c:pt>
              </c:numCache>
            </c:numRef>
          </c:val>
          <c:extLst>
            <c:ext xmlns:c16="http://schemas.microsoft.com/office/drawing/2014/chart" uri="{C3380CC4-5D6E-409C-BE32-E72D297353CC}">
              <c16:uniqueId val="{00000001-152F-427F-BC35-ADF45409BEB2}"/>
            </c:ext>
          </c:extLst>
        </c:ser>
        <c:ser>
          <c:idx val="1"/>
          <c:order val="2"/>
          <c:tx>
            <c:strRef>
              <c:f>'Tableau complémentaire A '!$E$5</c:f>
              <c:strCache>
                <c:ptCount val="1"/>
                <c:pt idx="0">
                  <c:v>Un</c:v>
                </c:pt>
              </c:strCache>
            </c:strRef>
          </c:tx>
          <c:spPr>
            <a:solidFill>
              <a:schemeClr val="accent2">
                <a:lumMod val="40000"/>
                <a:lumOff val="60000"/>
              </a:schemeClr>
            </a:solidFill>
            <a:ln>
              <a:noFill/>
            </a:ln>
            <a:effectLst/>
          </c:spPr>
          <c:invertIfNegative val="0"/>
          <c:errBars>
            <c:errBarType val="both"/>
            <c:errValType val="cust"/>
            <c:noEndCap val="1"/>
            <c:plus>
              <c:numRef>
                <c:f>'Tableau complémentaire A '!$H$13:$H$16</c:f>
                <c:numCache>
                  <c:formatCode>General</c:formatCode>
                  <c:ptCount val="4"/>
                  <c:pt idx="0">
                    <c:v>1.1869917756573978</c:v>
                  </c:pt>
                  <c:pt idx="1">
                    <c:v>0.75943497448199837</c:v>
                  </c:pt>
                  <c:pt idx="2">
                    <c:v>0.49604578309180303</c:v>
                  </c:pt>
                  <c:pt idx="3">
                    <c:v>0.57509425816849591</c:v>
                  </c:pt>
                </c:numCache>
              </c:numRef>
            </c:plus>
            <c:minus>
              <c:numRef>
                <c:f>'Tableau complémentaire A '!$H$13:$H$16</c:f>
                <c:numCache>
                  <c:formatCode>General</c:formatCode>
                  <c:ptCount val="4"/>
                  <c:pt idx="0">
                    <c:v>1.1869917756573978</c:v>
                  </c:pt>
                  <c:pt idx="1">
                    <c:v>0.75943497448199837</c:v>
                  </c:pt>
                  <c:pt idx="2">
                    <c:v>0.49604578309180303</c:v>
                  </c:pt>
                  <c:pt idx="3">
                    <c:v>0.57509425816849591</c:v>
                  </c:pt>
                </c:numCache>
              </c:numRef>
            </c:minus>
            <c:spPr>
              <a:noFill/>
              <a:ln w="9525" cap="flat" cmpd="sng" algn="ctr">
                <a:solidFill>
                  <a:schemeClr val="tx1">
                    <a:lumMod val="65000"/>
                    <a:lumOff val="35000"/>
                  </a:schemeClr>
                </a:solidFill>
                <a:round/>
              </a:ln>
              <a:effectLst/>
            </c:spPr>
          </c:errBars>
          <c:cat>
            <c:strRef>
              <c:f>'Tableau complémentaire A '!$B$13:$B$16</c:f>
              <c:strCache>
                <c:ptCount val="4"/>
                <c:pt idx="0">
                  <c:v>15-24 ans</c:v>
                </c:pt>
                <c:pt idx="1">
                  <c:v>25-44 ans</c:v>
                </c:pt>
                <c:pt idx="2">
                  <c:v>45-69 ans</c:v>
                </c:pt>
                <c:pt idx="3">
                  <c:v>70 ans ou plus</c:v>
                </c:pt>
              </c:strCache>
            </c:strRef>
          </c:cat>
          <c:val>
            <c:numRef>
              <c:f>'Tableau complémentaire A '!$E$13:$E$16</c:f>
              <c:numCache>
                <c:formatCode>_-* #\ ##0.0_-;\-* #\ ##0.0_-;_-* "-"??_-;_-@_-</c:formatCode>
                <c:ptCount val="4"/>
                <c:pt idx="0">
                  <c:v>4.99126131632101</c:v>
                </c:pt>
                <c:pt idx="1">
                  <c:v>4.4467334796607503</c:v>
                </c:pt>
                <c:pt idx="2">
                  <c:v>3.0416558154428199</c:v>
                </c:pt>
                <c:pt idx="3">
                  <c:v>1.58797198662999</c:v>
                </c:pt>
              </c:numCache>
            </c:numRef>
          </c:val>
          <c:extLst>
            <c:ext xmlns:c16="http://schemas.microsoft.com/office/drawing/2014/chart" uri="{C3380CC4-5D6E-409C-BE32-E72D297353CC}">
              <c16:uniqueId val="{00000002-152F-427F-BC35-ADF45409BEB2}"/>
            </c:ext>
          </c:extLst>
        </c:ser>
        <c:dLbls>
          <c:showLegendKey val="0"/>
          <c:showVal val="0"/>
          <c:showCatName val="0"/>
          <c:showSerName val="0"/>
          <c:showPercent val="0"/>
          <c:showBubbleSize val="0"/>
        </c:dLbls>
        <c:gapWidth val="150"/>
        <c:overlap val="100"/>
        <c:axId val="477612016"/>
        <c:axId val="477611688"/>
        <c:extLst>
          <c:ext xmlns:c15="http://schemas.microsoft.com/office/drawing/2012/chart" uri="{02D57815-91ED-43cb-92C2-25804820EDAC}">
            <c15:filteredBarSeries>
              <c15:ser>
                <c:idx val="0"/>
                <c:order val="3"/>
                <c:tx>
                  <c:strRef>
                    <c:extLst>
                      <c:ext uri="{02D57815-91ED-43cb-92C2-25804820EDAC}">
                        <c15:formulaRef>
                          <c15:sqref>'Tableau complémentaire A '!$D$5</c15:sqref>
                        </c15:formulaRef>
                      </c:ext>
                    </c:extLst>
                    <c:strCache>
                      <c:ptCount val="1"/>
                      <c:pt idx="0">
                        <c:v>Aucun</c:v>
                      </c:pt>
                    </c:strCache>
                  </c:strRef>
                </c:tx>
                <c:spPr>
                  <a:solidFill>
                    <a:schemeClr val="bg1">
                      <a:lumMod val="85000"/>
                    </a:schemeClr>
                  </a:solidFill>
                  <a:ln>
                    <a:noFill/>
                  </a:ln>
                  <a:effectLst/>
                </c:spPr>
                <c:invertIfNegative val="0"/>
                <c:cat>
                  <c:strRef>
                    <c:extLst>
                      <c:ext uri="{02D57815-91ED-43cb-92C2-25804820EDAC}">
                        <c15:formulaRef>
                          <c15:sqref>'Tableau complémentaire A '!$B$13:$B$16</c15:sqref>
                        </c15:formulaRef>
                      </c:ext>
                    </c:extLst>
                    <c:strCache>
                      <c:ptCount val="4"/>
                      <c:pt idx="0">
                        <c:v>15-24 ans</c:v>
                      </c:pt>
                      <c:pt idx="1">
                        <c:v>25-44 ans</c:v>
                      </c:pt>
                      <c:pt idx="2">
                        <c:v>45-69 ans</c:v>
                      </c:pt>
                      <c:pt idx="3">
                        <c:v>70 ans ou plus</c:v>
                      </c:pt>
                    </c:strCache>
                  </c:strRef>
                </c:cat>
                <c:val>
                  <c:numRef>
                    <c:extLst>
                      <c:ext uri="{02D57815-91ED-43cb-92C2-25804820EDAC}">
                        <c15:formulaRef>
                          <c15:sqref>'Tableau complémentaire A '!$D$13:$D$16</c15:sqref>
                        </c15:formulaRef>
                      </c:ext>
                    </c:extLst>
                    <c:numCache>
                      <c:formatCode>_-* #\ ##0.0_-;\-* #\ ##0.0_-;_-* "-"??_-;_-@_-</c:formatCode>
                      <c:ptCount val="4"/>
                      <c:pt idx="0">
                        <c:v>91.224416245269495</c:v>
                      </c:pt>
                      <c:pt idx="1">
                        <c:v>92.893626982462393</c:v>
                      </c:pt>
                      <c:pt idx="2">
                        <c:v>95.493087646857106</c:v>
                      </c:pt>
                      <c:pt idx="3">
                        <c:v>97.474233342452493</c:v>
                      </c:pt>
                    </c:numCache>
                  </c:numRef>
                </c:val>
                <c:extLst>
                  <c:ext xmlns:c16="http://schemas.microsoft.com/office/drawing/2014/chart" uri="{C3380CC4-5D6E-409C-BE32-E72D297353CC}">
                    <c16:uniqueId val="{00000003-152F-427F-BC35-ADF45409BEB2}"/>
                  </c:ext>
                </c:extLst>
              </c15:ser>
            </c15:filteredBarSeries>
          </c:ext>
        </c:extLst>
      </c:barChart>
      <c:catAx>
        <c:axId val="477612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7611688"/>
        <c:crosses val="autoZero"/>
        <c:auto val="1"/>
        <c:lblAlgn val="ctr"/>
        <c:lblOffset val="100"/>
        <c:noMultiLvlLbl val="0"/>
      </c:catAx>
      <c:valAx>
        <c:axId val="477611688"/>
        <c:scaling>
          <c:orientation val="minMax"/>
          <c:max val="15"/>
          <c:min val="0"/>
        </c:scaling>
        <c:delete val="0"/>
        <c:axPos val="t"/>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7612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Femmes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stacked"/>
        <c:varyColors val="0"/>
        <c:ser>
          <c:idx val="3"/>
          <c:order val="0"/>
          <c:tx>
            <c:strRef>
              <c:f>'Tableau complémentaire A '!$G$5</c:f>
              <c:strCache>
                <c:ptCount val="1"/>
                <c:pt idx="0">
                  <c:v>Trois</c:v>
                </c:pt>
              </c:strCache>
            </c:strRef>
          </c:tx>
          <c:spPr>
            <a:solidFill>
              <a:schemeClr val="accent2">
                <a:lumMod val="75000"/>
              </a:schemeClr>
            </a:solidFill>
            <a:ln>
              <a:noFill/>
            </a:ln>
            <a:effectLst/>
          </c:spPr>
          <c:invertIfNegative val="0"/>
          <c:cat>
            <c:strRef>
              <c:f>'Tableau complémentaire A '!$B$17:$B$20</c:f>
              <c:strCache>
                <c:ptCount val="4"/>
                <c:pt idx="0">
                  <c:v>15-24 ans</c:v>
                </c:pt>
                <c:pt idx="1">
                  <c:v>25-44 ans</c:v>
                </c:pt>
                <c:pt idx="2">
                  <c:v>45-69 ans</c:v>
                </c:pt>
                <c:pt idx="3">
                  <c:v>70 ans ou plus</c:v>
                </c:pt>
              </c:strCache>
            </c:strRef>
          </c:cat>
          <c:val>
            <c:numRef>
              <c:f>'Tableau complémentaire A '!$G$17:$G$20</c:f>
              <c:numCache>
                <c:formatCode>_-* #\ ##0.0_-;\-* #\ ##0.0_-;_-* "-"??_-;_-@_-</c:formatCode>
                <c:ptCount val="4"/>
                <c:pt idx="0">
                  <c:v>2.0039573734314602</c:v>
                </c:pt>
                <c:pt idx="1">
                  <c:v>0.96051809137321609</c:v>
                </c:pt>
                <c:pt idx="2">
                  <c:v>0.61428838814070008</c:v>
                </c:pt>
                <c:pt idx="3">
                  <c:v>0.19339360857635599</c:v>
                </c:pt>
              </c:numCache>
            </c:numRef>
          </c:val>
          <c:extLst>
            <c:ext xmlns:c16="http://schemas.microsoft.com/office/drawing/2014/chart" uri="{C3380CC4-5D6E-409C-BE32-E72D297353CC}">
              <c16:uniqueId val="{00000000-42F4-41E8-B744-ECD54F0844FE}"/>
            </c:ext>
          </c:extLst>
        </c:ser>
        <c:ser>
          <c:idx val="2"/>
          <c:order val="1"/>
          <c:tx>
            <c:strRef>
              <c:f>'Tableau complémentaire A '!$F$5</c:f>
              <c:strCache>
                <c:ptCount val="1"/>
                <c:pt idx="0">
                  <c:v>Deux</c:v>
                </c:pt>
              </c:strCache>
            </c:strRef>
          </c:tx>
          <c:spPr>
            <a:solidFill>
              <a:schemeClr val="accent2">
                <a:lumMod val="60000"/>
                <a:lumOff val="40000"/>
              </a:schemeClr>
            </a:solidFill>
            <a:ln>
              <a:noFill/>
            </a:ln>
            <a:effectLst/>
          </c:spPr>
          <c:invertIfNegative val="0"/>
          <c:cat>
            <c:strRef>
              <c:f>'Tableau complémentaire A '!$B$17:$B$20</c:f>
              <c:strCache>
                <c:ptCount val="4"/>
                <c:pt idx="0">
                  <c:v>15-24 ans</c:v>
                </c:pt>
                <c:pt idx="1">
                  <c:v>25-44 ans</c:v>
                </c:pt>
                <c:pt idx="2">
                  <c:v>45-69 ans</c:v>
                </c:pt>
                <c:pt idx="3">
                  <c:v>70 ans ou plus</c:v>
                </c:pt>
              </c:strCache>
            </c:strRef>
          </c:cat>
          <c:val>
            <c:numRef>
              <c:f>'Tableau complémentaire A '!$F$17:$F$20</c:f>
              <c:numCache>
                <c:formatCode>_-* #\ ##0.0_-;\-* #\ ##0.0_-;_-* "-"??_-;_-@_-</c:formatCode>
                <c:ptCount val="4"/>
                <c:pt idx="0">
                  <c:v>3.6761093335277399</c:v>
                </c:pt>
                <c:pt idx="1">
                  <c:v>1.6949837311670501</c:v>
                </c:pt>
                <c:pt idx="2">
                  <c:v>1.0678241098797601</c:v>
                </c:pt>
                <c:pt idx="3">
                  <c:v>0.84494273172441903</c:v>
                </c:pt>
              </c:numCache>
            </c:numRef>
          </c:val>
          <c:extLst>
            <c:ext xmlns:c16="http://schemas.microsoft.com/office/drawing/2014/chart" uri="{C3380CC4-5D6E-409C-BE32-E72D297353CC}">
              <c16:uniqueId val="{00000001-42F4-41E8-B744-ECD54F0844FE}"/>
            </c:ext>
          </c:extLst>
        </c:ser>
        <c:ser>
          <c:idx val="1"/>
          <c:order val="2"/>
          <c:tx>
            <c:strRef>
              <c:f>'Tableau complémentaire A '!$E$5</c:f>
              <c:strCache>
                <c:ptCount val="1"/>
                <c:pt idx="0">
                  <c:v>Un</c:v>
                </c:pt>
              </c:strCache>
            </c:strRef>
          </c:tx>
          <c:spPr>
            <a:solidFill>
              <a:schemeClr val="accent2">
                <a:lumMod val="40000"/>
                <a:lumOff val="60000"/>
              </a:schemeClr>
            </a:solidFill>
            <a:ln>
              <a:noFill/>
            </a:ln>
            <a:effectLst/>
          </c:spPr>
          <c:invertIfNegative val="0"/>
          <c:errBars>
            <c:errBarType val="both"/>
            <c:errValType val="cust"/>
            <c:noEndCap val="1"/>
            <c:plus>
              <c:numRef>
                <c:f>'Tableau complémentaire A '!$H$17:$H$20</c:f>
                <c:numCache>
                  <c:formatCode>General</c:formatCode>
                  <c:ptCount val="4"/>
                  <c:pt idx="0">
                    <c:v>1.2538809183447075</c:v>
                  </c:pt>
                  <c:pt idx="1">
                    <c:v>0.65758671342540653</c:v>
                  </c:pt>
                  <c:pt idx="2">
                    <c:v>0.49672688642480312</c:v>
                  </c:pt>
                  <c:pt idx="3">
                    <c:v>0.64771960366879489</c:v>
                  </c:pt>
                </c:numCache>
              </c:numRef>
            </c:plus>
            <c:minus>
              <c:numRef>
                <c:f>'Tableau complémentaire A '!$H$17:$H$20</c:f>
                <c:numCache>
                  <c:formatCode>General</c:formatCode>
                  <c:ptCount val="4"/>
                  <c:pt idx="0">
                    <c:v>1.2538809183447075</c:v>
                  </c:pt>
                  <c:pt idx="1">
                    <c:v>0.65758671342540653</c:v>
                  </c:pt>
                  <c:pt idx="2">
                    <c:v>0.49672688642480312</c:v>
                  </c:pt>
                  <c:pt idx="3">
                    <c:v>0.64771960366879489</c:v>
                  </c:pt>
                </c:numCache>
              </c:numRef>
            </c:minus>
            <c:spPr>
              <a:noFill/>
              <a:ln w="9525" cap="flat" cmpd="sng" algn="ctr">
                <a:solidFill>
                  <a:schemeClr val="tx1">
                    <a:lumMod val="65000"/>
                    <a:lumOff val="35000"/>
                  </a:schemeClr>
                </a:solidFill>
                <a:round/>
              </a:ln>
              <a:effectLst/>
            </c:spPr>
          </c:errBars>
          <c:cat>
            <c:strRef>
              <c:f>'Tableau complémentaire A '!$B$17:$B$20</c:f>
              <c:strCache>
                <c:ptCount val="4"/>
                <c:pt idx="0">
                  <c:v>15-24 ans</c:v>
                </c:pt>
                <c:pt idx="1">
                  <c:v>25-44 ans</c:v>
                </c:pt>
                <c:pt idx="2">
                  <c:v>45-69 ans</c:v>
                </c:pt>
                <c:pt idx="3">
                  <c:v>70 ans ou plus</c:v>
                </c:pt>
              </c:strCache>
            </c:strRef>
          </c:cat>
          <c:val>
            <c:numRef>
              <c:f>'Tableau complémentaire A '!$E$17:$E$20</c:f>
              <c:numCache>
                <c:formatCode>_-* #\ ##0.0_-;\-* #\ ##0.0_-;_-* "-"??_-;_-@_-</c:formatCode>
                <c:ptCount val="4"/>
                <c:pt idx="0">
                  <c:v>7.8353358063048493</c:v>
                </c:pt>
                <c:pt idx="1">
                  <c:v>4.8291832397116998</c:v>
                </c:pt>
                <c:pt idx="2">
                  <c:v>3.4653316793724098</c:v>
                </c:pt>
                <c:pt idx="3">
                  <c:v>1.6871157254319</c:v>
                </c:pt>
              </c:numCache>
            </c:numRef>
          </c:val>
          <c:extLst>
            <c:ext xmlns:c16="http://schemas.microsoft.com/office/drawing/2014/chart" uri="{C3380CC4-5D6E-409C-BE32-E72D297353CC}">
              <c16:uniqueId val="{00000002-42F4-41E8-B744-ECD54F0844FE}"/>
            </c:ext>
          </c:extLst>
        </c:ser>
        <c:dLbls>
          <c:showLegendKey val="0"/>
          <c:showVal val="0"/>
          <c:showCatName val="0"/>
          <c:showSerName val="0"/>
          <c:showPercent val="0"/>
          <c:showBubbleSize val="0"/>
        </c:dLbls>
        <c:gapWidth val="150"/>
        <c:overlap val="100"/>
        <c:axId val="477612016"/>
        <c:axId val="477611688"/>
        <c:extLst>
          <c:ext xmlns:c15="http://schemas.microsoft.com/office/drawing/2012/chart" uri="{02D57815-91ED-43cb-92C2-25804820EDAC}">
            <c15:filteredBarSeries>
              <c15:ser>
                <c:idx val="0"/>
                <c:order val="3"/>
                <c:tx>
                  <c:strRef>
                    <c:extLst>
                      <c:ext uri="{02D57815-91ED-43cb-92C2-25804820EDAC}">
                        <c15:formulaRef>
                          <c15:sqref>'Tableau complémentaire A '!$D$5</c15:sqref>
                        </c15:formulaRef>
                      </c:ext>
                    </c:extLst>
                    <c:strCache>
                      <c:ptCount val="1"/>
                      <c:pt idx="0">
                        <c:v>Aucun</c:v>
                      </c:pt>
                    </c:strCache>
                  </c:strRef>
                </c:tx>
                <c:spPr>
                  <a:solidFill>
                    <a:schemeClr val="bg1">
                      <a:lumMod val="85000"/>
                    </a:schemeClr>
                  </a:solidFill>
                  <a:ln>
                    <a:noFill/>
                  </a:ln>
                  <a:effectLst/>
                </c:spPr>
                <c:invertIfNegative val="0"/>
                <c:cat>
                  <c:strRef>
                    <c:extLst>
                      <c:ext uri="{02D57815-91ED-43cb-92C2-25804820EDAC}">
                        <c15:formulaRef>
                          <c15:sqref>'Tableau complémentaire A '!$B$17:$B$20</c15:sqref>
                        </c15:formulaRef>
                      </c:ext>
                    </c:extLst>
                    <c:strCache>
                      <c:ptCount val="4"/>
                      <c:pt idx="0">
                        <c:v>15-24 ans</c:v>
                      </c:pt>
                      <c:pt idx="1">
                        <c:v>25-44 ans</c:v>
                      </c:pt>
                      <c:pt idx="2">
                        <c:v>45-69 ans</c:v>
                      </c:pt>
                      <c:pt idx="3">
                        <c:v>70 ans ou plus</c:v>
                      </c:pt>
                    </c:strCache>
                  </c:strRef>
                </c:cat>
                <c:val>
                  <c:numRef>
                    <c:extLst>
                      <c:ext uri="{02D57815-91ED-43cb-92C2-25804820EDAC}">
                        <c15:formulaRef>
                          <c15:sqref>'Tableau complémentaire A '!$D$21:$D$24</c15:sqref>
                        </c15:formulaRef>
                      </c:ext>
                    </c:extLst>
                    <c:numCache>
                      <c:formatCode>_-* #\ ##0.0_-;\-* #\ ##0.0_-;_-* "-"??_-;_-@_-</c:formatCode>
                      <c:ptCount val="4"/>
                      <c:pt idx="0">
                        <c:v>0</c:v>
                      </c:pt>
                      <c:pt idx="1">
                        <c:v>95.473483087942199</c:v>
                      </c:pt>
                      <c:pt idx="2">
                        <c:v>93.775762241446998</c:v>
                      </c:pt>
                      <c:pt idx="3">
                        <c:v>88.341663444793497</c:v>
                      </c:pt>
                    </c:numCache>
                  </c:numRef>
                </c:val>
                <c:extLst>
                  <c:ext xmlns:c16="http://schemas.microsoft.com/office/drawing/2014/chart" uri="{C3380CC4-5D6E-409C-BE32-E72D297353CC}">
                    <c16:uniqueId val="{00000003-42F4-41E8-B744-ECD54F0844FE}"/>
                  </c:ext>
                </c:extLst>
              </c15:ser>
            </c15:filteredBarSeries>
          </c:ext>
        </c:extLst>
      </c:barChart>
      <c:catAx>
        <c:axId val="477612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7611688"/>
        <c:crosses val="autoZero"/>
        <c:auto val="1"/>
        <c:lblAlgn val="ctr"/>
        <c:lblOffset val="100"/>
        <c:noMultiLvlLbl val="0"/>
      </c:catAx>
      <c:valAx>
        <c:axId val="477611688"/>
        <c:scaling>
          <c:orientation val="minMax"/>
          <c:max val="15"/>
          <c:min val="0"/>
        </c:scaling>
        <c:delete val="0"/>
        <c:axPos val="t"/>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7612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Ensemble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stacked"/>
        <c:varyColors val="0"/>
        <c:ser>
          <c:idx val="3"/>
          <c:order val="0"/>
          <c:tx>
            <c:strRef>
              <c:f>'Tableau complémentaire A '!$G$5</c:f>
              <c:strCache>
                <c:ptCount val="1"/>
                <c:pt idx="0">
                  <c:v>Trois</c:v>
                </c:pt>
              </c:strCache>
            </c:strRef>
          </c:tx>
          <c:spPr>
            <a:solidFill>
              <a:schemeClr val="accent2">
                <a:lumMod val="75000"/>
              </a:schemeClr>
            </a:solidFill>
            <a:ln>
              <a:noFill/>
            </a:ln>
            <a:effectLst/>
          </c:spPr>
          <c:invertIfNegative val="0"/>
          <c:cat>
            <c:strRef>
              <c:f>'Tableau complémentaire A '!$C$6:$C$8</c:f>
              <c:strCache>
                <c:ptCount val="3"/>
                <c:pt idx="0">
                  <c:v>Tous</c:v>
                </c:pt>
                <c:pt idx="1">
                  <c:v>Hommes</c:v>
                </c:pt>
                <c:pt idx="2">
                  <c:v>Femmes</c:v>
                </c:pt>
              </c:strCache>
            </c:strRef>
          </c:cat>
          <c:val>
            <c:numRef>
              <c:f>'Tableau complémentaire A '!$G$6:$G$8</c:f>
              <c:numCache>
                <c:formatCode>_-* #\ ##0.0_-;\-* #\ ##0.0_-;_-* "-"??_-;_-@_-</c:formatCode>
                <c:ptCount val="3"/>
                <c:pt idx="0">
                  <c:v>0.80428010108162096</c:v>
                </c:pt>
                <c:pt idx="1">
                  <c:v>0.803035785720013</c:v>
                </c:pt>
                <c:pt idx="2">
                  <c:v>0.80542386341641703</c:v>
                </c:pt>
              </c:numCache>
            </c:numRef>
          </c:val>
          <c:extLst>
            <c:ext xmlns:c16="http://schemas.microsoft.com/office/drawing/2014/chart" uri="{C3380CC4-5D6E-409C-BE32-E72D297353CC}">
              <c16:uniqueId val="{00000000-90C9-4A37-ABF6-BB491BE05F86}"/>
            </c:ext>
          </c:extLst>
        </c:ser>
        <c:ser>
          <c:idx val="2"/>
          <c:order val="1"/>
          <c:tx>
            <c:strRef>
              <c:f>'Tableau complémentaire A '!$F$5</c:f>
              <c:strCache>
                <c:ptCount val="1"/>
                <c:pt idx="0">
                  <c:v>Deux</c:v>
                </c:pt>
              </c:strCache>
            </c:strRef>
          </c:tx>
          <c:spPr>
            <a:solidFill>
              <a:schemeClr val="accent2">
                <a:lumMod val="60000"/>
                <a:lumOff val="40000"/>
              </a:schemeClr>
            </a:solidFill>
            <a:ln>
              <a:noFill/>
            </a:ln>
            <a:effectLst/>
          </c:spPr>
          <c:invertIfNegative val="0"/>
          <c:cat>
            <c:strRef>
              <c:f>'Tableau complémentaire A '!$C$6:$C$8</c:f>
              <c:strCache>
                <c:ptCount val="3"/>
                <c:pt idx="0">
                  <c:v>Tous</c:v>
                </c:pt>
                <c:pt idx="1">
                  <c:v>Hommes</c:v>
                </c:pt>
                <c:pt idx="2">
                  <c:v>Femmes</c:v>
                </c:pt>
              </c:strCache>
            </c:strRef>
          </c:cat>
          <c:val>
            <c:numRef>
              <c:f>'Tableau complémentaire A '!$F$6:$F$8</c:f>
              <c:numCache>
                <c:formatCode>_-* #\ ##0.0_-;\-* #\ ##0.0_-;_-* "-"??_-;_-@_-</c:formatCode>
                <c:ptCount val="3"/>
                <c:pt idx="0">
                  <c:v>1.40463243293517</c:v>
                </c:pt>
                <c:pt idx="1">
                  <c:v>1.2651405647698699</c:v>
                </c:pt>
                <c:pt idx="2">
                  <c:v>1.53285197417084</c:v>
                </c:pt>
              </c:numCache>
            </c:numRef>
          </c:val>
          <c:extLst>
            <c:ext xmlns:c16="http://schemas.microsoft.com/office/drawing/2014/chart" uri="{C3380CC4-5D6E-409C-BE32-E72D297353CC}">
              <c16:uniqueId val="{00000001-90C9-4A37-ABF6-BB491BE05F86}"/>
            </c:ext>
          </c:extLst>
        </c:ser>
        <c:ser>
          <c:idx val="1"/>
          <c:order val="2"/>
          <c:tx>
            <c:strRef>
              <c:f>'Tableau complémentaire A '!$E$5</c:f>
              <c:strCache>
                <c:ptCount val="1"/>
                <c:pt idx="0">
                  <c:v>Un</c:v>
                </c:pt>
              </c:strCache>
            </c:strRef>
          </c:tx>
          <c:spPr>
            <a:solidFill>
              <a:schemeClr val="accent2">
                <a:lumMod val="40000"/>
                <a:lumOff val="60000"/>
              </a:schemeClr>
            </a:solidFill>
            <a:ln>
              <a:noFill/>
            </a:ln>
            <a:effectLst/>
          </c:spPr>
          <c:invertIfNegative val="0"/>
          <c:errBars>
            <c:errBarType val="both"/>
            <c:errValType val="cust"/>
            <c:noEndCap val="1"/>
            <c:plus>
              <c:numRef>
                <c:f>'Tableau complémentaire A '!$H$6:$H$8</c:f>
                <c:numCache>
                  <c:formatCode>General</c:formatCode>
                  <c:ptCount val="3"/>
                  <c:pt idx="0">
                    <c:v>0.24558299328890643</c:v>
                  </c:pt>
                  <c:pt idx="1">
                    <c:v>0.35672089814460239</c:v>
                  </c:pt>
                  <c:pt idx="2">
                    <c:v>0.33909764933469644</c:v>
                  </c:pt>
                </c:numCache>
              </c:numRef>
            </c:plus>
            <c:minus>
              <c:numRef>
                <c:f>'Tableau complémentaire A '!$H$6:$H$8</c:f>
                <c:numCache>
                  <c:formatCode>General</c:formatCode>
                  <c:ptCount val="3"/>
                  <c:pt idx="0">
                    <c:v>0.24558299328890643</c:v>
                  </c:pt>
                  <c:pt idx="1">
                    <c:v>0.35672089814460239</c:v>
                  </c:pt>
                  <c:pt idx="2">
                    <c:v>0.33909764933469644</c:v>
                  </c:pt>
                </c:numCache>
              </c:numRef>
            </c:minus>
            <c:spPr>
              <a:noFill/>
              <a:ln w="9525" cap="flat" cmpd="sng" algn="ctr">
                <a:solidFill>
                  <a:schemeClr val="tx1">
                    <a:lumMod val="65000"/>
                    <a:lumOff val="35000"/>
                  </a:schemeClr>
                </a:solidFill>
                <a:round/>
              </a:ln>
              <a:effectLst/>
            </c:spPr>
          </c:errBars>
          <c:cat>
            <c:strRef>
              <c:f>'Tableau complémentaire A '!$C$6:$C$8</c:f>
              <c:strCache>
                <c:ptCount val="3"/>
                <c:pt idx="0">
                  <c:v>Tous</c:v>
                </c:pt>
                <c:pt idx="1">
                  <c:v>Hommes</c:v>
                </c:pt>
                <c:pt idx="2">
                  <c:v>Femmes</c:v>
                </c:pt>
              </c:strCache>
            </c:strRef>
          </c:cat>
          <c:val>
            <c:numRef>
              <c:f>'Tableau complémentaire A '!$E$6:$E$8</c:f>
              <c:numCache>
                <c:formatCode>_-* #\ ##0.0_-;\-* #\ ##0.0_-;_-* "-"??_-;_-@_-</c:formatCode>
                <c:ptCount val="3"/>
                <c:pt idx="0">
                  <c:v>3.7913236651926003</c:v>
                </c:pt>
                <c:pt idx="1">
                  <c:v>3.5047028337603598</c:v>
                </c:pt>
                <c:pt idx="2">
                  <c:v>4.0547826897092198</c:v>
                </c:pt>
              </c:numCache>
            </c:numRef>
          </c:val>
          <c:extLst>
            <c:ext xmlns:c16="http://schemas.microsoft.com/office/drawing/2014/chart" uri="{C3380CC4-5D6E-409C-BE32-E72D297353CC}">
              <c16:uniqueId val="{00000002-90C9-4A37-ABF6-BB491BE05F86}"/>
            </c:ext>
          </c:extLst>
        </c:ser>
        <c:dLbls>
          <c:showLegendKey val="0"/>
          <c:showVal val="0"/>
          <c:showCatName val="0"/>
          <c:showSerName val="0"/>
          <c:showPercent val="0"/>
          <c:showBubbleSize val="0"/>
        </c:dLbls>
        <c:gapWidth val="150"/>
        <c:overlap val="100"/>
        <c:axId val="477612016"/>
        <c:axId val="477611688"/>
        <c:extLst>
          <c:ext xmlns:c15="http://schemas.microsoft.com/office/drawing/2012/chart" uri="{02D57815-91ED-43cb-92C2-25804820EDAC}">
            <c15:filteredBarSeries>
              <c15:ser>
                <c:idx val="0"/>
                <c:order val="3"/>
                <c:tx>
                  <c:strRef>
                    <c:extLst>
                      <c:ext uri="{02D57815-91ED-43cb-92C2-25804820EDAC}">
                        <c15:formulaRef>
                          <c15:sqref>'Tableau complémentaire A '!$D$5</c15:sqref>
                        </c15:formulaRef>
                      </c:ext>
                    </c:extLst>
                    <c:strCache>
                      <c:ptCount val="1"/>
                      <c:pt idx="0">
                        <c:v>Aucun</c:v>
                      </c:pt>
                    </c:strCache>
                  </c:strRef>
                </c:tx>
                <c:spPr>
                  <a:solidFill>
                    <a:schemeClr val="bg1">
                      <a:lumMod val="85000"/>
                    </a:schemeClr>
                  </a:solidFill>
                  <a:ln>
                    <a:noFill/>
                  </a:ln>
                  <a:effectLst/>
                </c:spPr>
                <c:invertIfNegative val="0"/>
                <c:cat>
                  <c:strRef>
                    <c:extLst>
                      <c:ext uri="{02D57815-91ED-43cb-92C2-25804820EDAC}">
                        <c15:formulaRef>
                          <c15:sqref>'Tableau complémentaire A '!$C$6:$C$8</c15:sqref>
                        </c15:formulaRef>
                      </c:ext>
                    </c:extLst>
                    <c:strCache>
                      <c:ptCount val="3"/>
                      <c:pt idx="0">
                        <c:v>Tous</c:v>
                      </c:pt>
                      <c:pt idx="1">
                        <c:v>Hommes</c:v>
                      </c:pt>
                      <c:pt idx="2">
                        <c:v>Femmes</c:v>
                      </c:pt>
                    </c:strCache>
                  </c:strRef>
                </c:cat>
                <c:val>
                  <c:numRef>
                    <c:extLst>
                      <c:ext uri="{02D57815-91ED-43cb-92C2-25804820EDAC}">
                        <c15:formulaRef>
                          <c15:sqref>'Tableau complémentaire A '!$D$6:$D$8</c15:sqref>
                        </c15:formulaRef>
                      </c:ext>
                    </c:extLst>
                    <c:numCache>
                      <c:formatCode>_-* #\ ##0.0_-;\-* #\ ##0.0_-;_-* "-"??_-;_-@_-</c:formatCode>
                      <c:ptCount val="3"/>
                      <c:pt idx="0">
                        <c:v>93.999763800790603</c:v>
                      </c:pt>
                      <c:pt idx="1">
                        <c:v>94.427120815749802</c:v>
                      </c:pt>
                      <c:pt idx="2">
                        <c:v>93.606941472703497</c:v>
                      </c:pt>
                    </c:numCache>
                  </c:numRef>
                </c:val>
                <c:extLst>
                  <c:ext xmlns:c16="http://schemas.microsoft.com/office/drawing/2014/chart" uri="{C3380CC4-5D6E-409C-BE32-E72D297353CC}">
                    <c16:uniqueId val="{00000003-90C9-4A37-ABF6-BB491BE05F86}"/>
                  </c:ext>
                </c:extLst>
              </c15:ser>
            </c15:filteredBarSeries>
          </c:ext>
        </c:extLst>
      </c:barChart>
      <c:catAx>
        <c:axId val="4776120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7611688"/>
        <c:crosses val="autoZero"/>
        <c:auto val="1"/>
        <c:lblAlgn val="ctr"/>
        <c:lblOffset val="100"/>
        <c:noMultiLvlLbl val="0"/>
      </c:catAx>
      <c:valAx>
        <c:axId val="477611688"/>
        <c:scaling>
          <c:orientation val="minMax"/>
          <c:max val="15"/>
          <c:min val="0"/>
        </c:scaling>
        <c:delete val="0"/>
        <c:axPos val="b"/>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7612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Situation financière perçue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stacked"/>
        <c:varyColors val="0"/>
        <c:ser>
          <c:idx val="3"/>
          <c:order val="0"/>
          <c:tx>
            <c:strRef>
              <c:f>'Tableau complémentaire A '!$G$5</c:f>
              <c:strCache>
                <c:ptCount val="1"/>
                <c:pt idx="0">
                  <c:v>Trois</c:v>
                </c:pt>
              </c:strCache>
            </c:strRef>
          </c:tx>
          <c:spPr>
            <a:solidFill>
              <a:schemeClr val="accent2">
                <a:lumMod val="75000"/>
              </a:schemeClr>
            </a:solidFill>
            <a:ln>
              <a:noFill/>
            </a:ln>
            <a:effectLst/>
          </c:spPr>
          <c:invertIfNegative val="0"/>
          <c:cat>
            <c:strRef>
              <c:f>'Tableau complémentaire A '!$C$22:$C$24</c:f>
              <c:strCache>
                <c:ptCount val="3"/>
                <c:pt idx="0">
                  <c:v>À l’aise/Ça va</c:v>
                </c:pt>
                <c:pt idx="1">
                  <c:v>Juste</c:v>
                </c:pt>
                <c:pt idx="2">
                  <c:v>Difficile/N’y arrive pas</c:v>
                </c:pt>
              </c:strCache>
            </c:strRef>
          </c:cat>
          <c:val>
            <c:numRef>
              <c:f>'Tableau complémentaire A '!$G$22:$G$24</c:f>
              <c:numCache>
                <c:formatCode>_-* #\ ##0.0_-;\-* #\ ##0.0_-;_-* "-"??_-;_-@_-</c:formatCode>
                <c:ptCount val="3"/>
                <c:pt idx="0">
                  <c:v>0.57899614994325599</c:v>
                </c:pt>
                <c:pt idx="1">
                  <c:v>0.76837235316632801</c:v>
                </c:pt>
                <c:pt idx="2">
                  <c:v>1.8452965816442801</c:v>
                </c:pt>
              </c:numCache>
            </c:numRef>
          </c:val>
          <c:extLst>
            <c:ext xmlns:c16="http://schemas.microsoft.com/office/drawing/2014/chart" uri="{C3380CC4-5D6E-409C-BE32-E72D297353CC}">
              <c16:uniqueId val="{00000000-C0FA-42B2-82C1-CBDF70FDD720}"/>
            </c:ext>
          </c:extLst>
        </c:ser>
        <c:ser>
          <c:idx val="2"/>
          <c:order val="1"/>
          <c:tx>
            <c:strRef>
              <c:f>'Tableau complémentaire A '!$F$5</c:f>
              <c:strCache>
                <c:ptCount val="1"/>
                <c:pt idx="0">
                  <c:v>Deux</c:v>
                </c:pt>
              </c:strCache>
            </c:strRef>
          </c:tx>
          <c:spPr>
            <a:solidFill>
              <a:schemeClr val="accent2">
                <a:lumMod val="60000"/>
                <a:lumOff val="40000"/>
              </a:schemeClr>
            </a:solidFill>
            <a:ln>
              <a:noFill/>
            </a:ln>
            <a:effectLst/>
          </c:spPr>
          <c:invertIfNegative val="0"/>
          <c:cat>
            <c:strRef>
              <c:f>'Tableau complémentaire A '!$C$22:$C$24</c:f>
              <c:strCache>
                <c:ptCount val="3"/>
                <c:pt idx="0">
                  <c:v>À l’aise/Ça va</c:v>
                </c:pt>
                <c:pt idx="1">
                  <c:v>Juste</c:v>
                </c:pt>
                <c:pt idx="2">
                  <c:v>Difficile/N’y arrive pas</c:v>
                </c:pt>
              </c:strCache>
            </c:strRef>
          </c:cat>
          <c:val>
            <c:numRef>
              <c:f>'Tableau complémentaire A '!$F$22:$F$24</c:f>
              <c:numCache>
                <c:formatCode>_-* #\ ##0.0_-;\-* #\ ##0.0_-;_-* "-"??_-;_-@_-</c:formatCode>
                <c:ptCount val="3"/>
                <c:pt idx="0">
                  <c:v>0.97344810784322</c:v>
                </c:pt>
                <c:pt idx="1">
                  <c:v>1.59941116193911</c:v>
                </c:pt>
                <c:pt idx="2">
                  <c:v>2.7503342408472999</c:v>
                </c:pt>
              </c:numCache>
            </c:numRef>
          </c:val>
          <c:extLst>
            <c:ext xmlns:c16="http://schemas.microsoft.com/office/drawing/2014/chart" uri="{C3380CC4-5D6E-409C-BE32-E72D297353CC}">
              <c16:uniqueId val="{00000001-C0FA-42B2-82C1-CBDF70FDD720}"/>
            </c:ext>
          </c:extLst>
        </c:ser>
        <c:ser>
          <c:idx val="1"/>
          <c:order val="2"/>
          <c:tx>
            <c:strRef>
              <c:f>'Tableau complémentaire A '!$E$5</c:f>
              <c:strCache>
                <c:ptCount val="1"/>
                <c:pt idx="0">
                  <c:v>Un</c:v>
                </c:pt>
              </c:strCache>
            </c:strRef>
          </c:tx>
          <c:spPr>
            <a:solidFill>
              <a:schemeClr val="accent2">
                <a:lumMod val="40000"/>
                <a:lumOff val="60000"/>
              </a:schemeClr>
            </a:solidFill>
            <a:ln>
              <a:noFill/>
            </a:ln>
            <a:effectLst/>
          </c:spPr>
          <c:invertIfNegative val="0"/>
          <c:errBars>
            <c:errBarType val="both"/>
            <c:errValType val="cust"/>
            <c:noEndCap val="1"/>
            <c:plus>
              <c:numRef>
                <c:f>'Tableau complémentaire A '!$H$22:$H$24</c:f>
                <c:numCache>
                  <c:formatCode>General</c:formatCode>
                  <c:ptCount val="3"/>
                  <c:pt idx="0">
                    <c:v>0.25228863109050259</c:v>
                  </c:pt>
                  <c:pt idx="1">
                    <c:v>0.45402537409090504</c:v>
                  </c:pt>
                  <c:pt idx="2">
                    <c:v>1.0795728994537956</c:v>
                  </c:pt>
                </c:numCache>
              </c:numRef>
            </c:plus>
            <c:minus>
              <c:numRef>
                <c:f>'Tableau complémentaire A '!$H$22:$H$24</c:f>
                <c:numCache>
                  <c:formatCode>General</c:formatCode>
                  <c:ptCount val="3"/>
                  <c:pt idx="0">
                    <c:v>0.25228863109050259</c:v>
                  </c:pt>
                  <c:pt idx="1">
                    <c:v>0.45402537409090504</c:v>
                  </c:pt>
                  <c:pt idx="2">
                    <c:v>1.0795728994537956</c:v>
                  </c:pt>
                </c:numCache>
              </c:numRef>
            </c:minus>
            <c:spPr>
              <a:noFill/>
              <a:ln w="9525" cap="flat" cmpd="sng" algn="ctr">
                <a:solidFill>
                  <a:schemeClr val="tx1">
                    <a:lumMod val="65000"/>
                    <a:lumOff val="35000"/>
                  </a:schemeClr>
                </a:solidFill>
                <a:round/>
              </a:ln>
              <a:effectLst/>
            </c:spPr>
          </c:errBars>
          <c:cat>
            <c:strRef>
              <c:f>'Tableau complémentaire A '!$C$22:$C$24</c:f>
              <c:strCache>
                <c:ptCount val="3"/>
                <c:pt idx="0">
                  <c:v>À l’aise/Ça va</c:v>
                </c:pt>
                <c:pt idx="1">
                  <c:v>Juste</c:v>
                </c:pt>
                <c:pt idx="2">
                  <c:v>Difficile/N’y arrive pas</c:v>
                </c:pt>
              </c:strCache>
            </c:strRef>
          </c:cat>
          <c:val>
            <c:numRef>
              <c:f>'Tableau complémentaire A '!$E$22:$E$24</c:f>
              <c:numCache>
                <c:formatCode>_-* #\ ##0.0_-;\-* #\ ##0.0_-;_-* "-"??_-;_-@_-</c:formatCode>
                <c:ptCount val="3"/>
                <c:pt idx="0">
                  <c:v>2.9740726542712901</c:v>
                </c:pt>
                <c:pt idx="1">
                  <c:v>3.8564542434475402</c:v>
                </c:pt>
                <c:pt idx="2">
                  <c:v>7.0627057327149299</c:v>
                </c:pt>
              </c:numCache>
            </c:numRef>
          </c:val>
          <c:extLst>
            <c:ext xmlns:c16="http://schemas.microsoft.com/office/drawing/2014/chart" uri="{C3380CC4-5D6E-409C-BE32-E72D297353CC}">
              <c16:uniqueId val="{00000002-C0FA-42B2-82C1-CBDF70FDD720}"/>
            </c:ext>
          </c:extLst>
        </c:ser>
        <c:dLbls>
          <c:showLegendKey val="0"/>
          <c:showVal val="0"/>
          <c:showCatName val="0"/>
          <c:showSerName val="0"/>
          <c:showPercent val="0"/>
          <c:showBubbleSize val="0"/>
        </c:dLbls>
        <c:gapWidth val="150"/>
        <c:overlap val="100"/>
        <c:axId val="477612016"/>
        <c:axId val="477611688"/>
        <c:extLst>
          <c:ext xmlns:c15="http://schemas.microsoft.com/office/drawing/2012/chart" uri="{02D57815-91ED-43cb-92C2-25804820EDAC}">
            <c15:filteredBarSeries>
              <c15:ser>
                <c:idx val="0"/>
                <c:order val="3"/>
                <c:tx>
                  <c:strRef>
                    <c:extLst>
                      <c:ext uri="{02D57815-91ED-43cb-92C2-25804820EDAC}">
                        <c15:formulaRef>
                          <c15:sqref>'Tableau complémentaire A '!$D$5</c15:sqref>
                        </c15:formulaRef>
                      </c:ext>
                    </c:extLst>
                    <c:strCache>
                      <c:ptCount val="1"/>
                      <c:pt idx="0">
                        <c:v>Aucun</c:v>
                      </c:pt>
                    </c:strCache>
                  </c:strRef>
                </c:tx>
                <c:spPr>
                  <a:solidFill>
                    <a:schemeClr val="bg1">
                      <a:lumMod val="85000"/>
                    </a:schemeClr>
                  </a:solidFill>
                  <a:ln>
                    <a:noFill/>
                  </a:ln>
                  <a:effectLst/>
                </c:spPr>
                <c:invertIfNegative val="0"/>
                <c:cat>
                  <c:strRef>
                    <c:extLst>
                      <c:ext uri="{02D57815-91ED-43cb-92C2-25804820EDAC}">
                        <c15:formulaRef>
                          <c15:sqref>'Tableau complémentaire A '!$C$22:$C$24</c15:sqref>
                        </c15:formulaRef>
                      </c:ext>
                    </c:extLst>
                    <c:strCache>
                      <c:ptCount val="3"/>
                      <c:pt idx="0">
                        <c:v>À l’aise/Ça va</c:v>
                      </c:pt>
                      <c:pt idx="1">
                        <c:v>Juste</c:v>
                      </c:pt>
                      <c:pt idx="2">
                        <c:v>Difficile/N’y arrive pas</c:v>
                      </c:pt>
                    </c:strCache>
                  </c:strRef>
                </c:cat>
                <c:val>
                  <c:numRef>
                    <c:extLst>
                      <c:ext uri="{02D57815-91ED-43cb-92C2-25804820EDAC}">
                        <c15:formulaRef>
                          <c15:sqref>'Tableau complémentaire A '!$D$21:$D$24</c15:sqref>
                        </c15:formulaRef>
                      </c:ext>
                    </c:extLst>
                    <c:numCache>
                      <c:formatCode>_-* #\ ##0.0_-;\-* #\ ##0.0_-;_-* "-"??_-;_-@_-</c:formatCode>
                      <c:ptCount val="4"/>
                      <c:pt idx="0">
                        <c:v>0</c:v>
                      </c:pt>
                      <c:pt idx="1">
                        <c:v>95.473483087942199</c:v>
                      </c:pt>
                      <c:pt idx="2">
                        <c:v>93.775762241446998</c:v>
                      </c:pt>
                      <c:pt idx="3">
                        <c:v>88.341663444793497</c:v>
                      </c:pt>
                    </c:numCache>
                  </c:numRef>
                </c:val>
                <c:extLst>
                  <c:ext xmlns:c16="http://schemas.microsoft.com/office/drawing/2014/chart" uri="{C3380CC4-5D6E-409C-BE32-E72D297353CC}">
                    <c16:uniqueId val="{00000003-C0FA-42B2-82C1-CBDF70FDD720}"/>
                  </c:ext>
                </c:extLst>
              </c15:ser>
            </c15:filteredBarSeries>
          </c:ext>
        </c:extLst>
      </c:barChart>
      <c:catAx>
        <c:axId val="477612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7611688"/>
        <c:crosses val="autoZero"/>
        <c:auto val="1"/>
        <c:lblAlgn val="ctr"/>
        <c:lblOffset val="100"/>
        <c:noMultiLvlLbl val="0"/>
      </c:catAx>
      <c:valAx>
        <c:axId val="477611688"/>
        <c:scaling>
          <c:orientation val="minMax"/>
          <c:max val="15"/>
          <c:min val="0"/>
        </c:scaling>
        <c:delete val="0"/>
        <c:axPos val="t"/>
        <c:majorGridlines>
          <c:spPr>
            <a:ln w="9525" cap="flat" cmpd="sng" algn="ctr">
              <a:solidFill>
                <a:schemeClr val="tx1">
                  <a:lumMod val="15000"/>
                  <a:lumOff val="85000"/>
                </a:schemeClr>
              </a:solidFill>
              <a:round/>
            </a:ln>
            <a:effectLst/>
          </c:spPr>
        </c:majorGridlines>
        <c:numFmt formatCode="_-* #\ ##0.0_-;\-* #\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77612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683624562578678E-2"/>
          <c:y val="1.4953070999653104E-2"/>
          <c:w val="0.97507143502867155"/>
          <c:h val="0.83238492425774124"/>
        </c:manualLayout>
      </c:layout>
      <c:barChart>
        <c:barDir val="col"/>
        <c:grouping val="clustered"/>
        <c:varyColors val="0"/>
        <c:ser>
          <c:idx val="1"/>
          <c:order val="0"/>
          <c:tx>
            <c:strRef>
              <c:f>'Tableau complémentaire B '!$B$7</c:f>
              <c:strCache>
                <c:ptCount val="1"/>
                <c:pt idx="0">
                  <c:v>Syndromes mineurs - hommes</c:v>
                </c:pt>
              </c:strCache>
            </c:strRef>
          </c:tx>
          <c:spPr>
            <a:solidFill>
              <a:srgbClr val="5B9BD5"/>
            </a:solidFill>
            <a:ln>
              <a:noFill/>
            </a:ln>
            <a:effectLst/>
          </c:spPr>
          <c:invertIfNegative val="0"/>
          <c:errBars>
            <c:errBarType val="both"/>
            <c:errValType val="cust"/>
            <c:noEndCap val="0"/>
            <c:plus>
              <c:numRef>
                <c:f>'Tableau complémentaire B '!$C$14:$AK$14</c:f>
                <c:numCache>
                  <c:formatCode>General</c:formatCode>
                  <c:ptCount val="35"/>
                  <c:pt idx="0">
                    <c:v>0.74686830530739934</c:v>
                  </c:pt>
                  <c:pt idx="2">
                    <c:v>0.83183293544850101</c:v>
                  </c:pt>
                  <c:pt idx="3">
                    <c:v>1.0083516898809985</c:v>
                  </c:pt>
                  <c:pt idx="4">
                    <c:v>1.2143701319941982</c:v>
                  </c:pt>
                  <c:pt idx="5">
                    <c:v>0.42895007476489999</c:v>
                  </c:pt>
                  <c:pt idx="6">
                    <c:v>0.53536480921430041</c:v>
                  </c:pt>
                  <c:pt idx="7">
                    <c:v>1.6</c:v>
                  </c:pt>
                  <c:pt idx="9">
                    <c:v>2.1818641945645201</c:v>
                  </c:pt>
                  <c:pt idx="10">
                    <c:v>3.2360722723051016</c:v>
                  </c:pt>
                  <c:pt idx="11">
                    <c:v>4.5107648230378024</c:v>
                  </c:pt>
                  <c:pt idx="12">
                    <c:v>1.3593523968640997</c:v>
                  </c:pt>
                  <c:pt idx="13">
                    <c:v>1.7715210784047004</c:v>
                  </c:pt>
                  <c:pt idx="14">
                    <c:v>1.4492197166753804</c:v>
                  </c:pt>
                  <c:pt idx="16">
                    <c:v>2.3006353809061504</c:v>
                  </c:pt>
                  <c:pt idx="17">
                    <c:v>2.699763856012499</c:v>
                  </c:pt>
                  <c:pt idx="18">
                    <c:v>3.3704965835603091</c:v>
                  </c:pt>
                  <c:pt idx="19">
                    <c:v>1.1333488328830992</c:v>
                  </c:pt>
                  <c:pt idx="20">
                    <c:v>1.2935159503386999</c:v>
                  </c:pt>
                  <c:pt idx="21">
                    <c:v>1.0159162483231801</c:v>
                  </c:pt>
                  <c:pt idx="23">
                    <c:v>1.1176500044205993</c:v>
                  </c:pt>
                  <c:pt idx="24">
                    <c:v>1.2942097131013992</c:v>
                  </c:pt>
                  <c:pt idx="25">
                    <c:v>1.4160670024268796</c:v>
                  </c:pt>
                  <c:pt idx="26">
                    <c:v>0.54856703764999959</c:v>
                  </c:pt>
                  <c:pt idx="27">
                    <c:v>0.66225401447006926</c:v>
                  </c:pt>
                  <c:pt idx="28">
                    <c:v>2.0137608756432002</c:v>
                  </c:pt>
                  <c:pt idx="30">
                    <c:v>1.8587686333880997</c:v>
                  </c:pt>
                  <c:pt idx="31">
                    <c:v>2.1902149399297994</c:v>
                  </c:pt>
                  <c:pt idx="32">
                    <c:v>2.7147274044416303</c:v>
                  </c:pt>
                  <c:pt idx="33">
                    <c:v>0.94586429404319994</c:v>
                  </c:pt>
                  <c:pt idx="34">
                    <c:v>1.2009263324926702</c:v>
                  </c:pt>
                </c:numCache>
              </c:numRef>
            </c:plus>
            <c:minus>
              <c:numRef>
                <c:f>'Tableau complémentaire B '!$C$14:$AK$14</c:f>
                <c:numCache>
                  <c:formatCode>General</c:formatCode>
                  <c:ptCount val="35"/>
                  <c:pt idx="0">
                    <c:v>0.74686830530739934</c:v>
                  </c:pt>
                  <c:pt idx="2">
                    <c:v>0.83183293544850101</c:v>
                  </c:pt>
                  <c:pt idx="3">
                    <c:v>1.0083516898809985</c:v>
                  </c:pt>
                  <c:pt idx="4">
                    <c:v>1.2143701319941982</c:v>
                  </c:pt>
                  <c:pt idx="5">
                    <c:v>0.42895007476489999</c:v>
                  </c:pt>
                  <c:pt idx="6">
                    <c:v>0.53536480921430041</c:v>
                  </c:pt>
                  <c:pt idx="7">
                    <c:v>1.6</c:v>
                  </c:pt>
                  <c:pt idx="9">
                    <c:v>2.1818641945645201</c:v>
                  </c:pt>
                  <c:pt idx="10">
                    <c:v>3.2360722723051016</c:v>
                  </c:pt>
                  <c:pt idx="11">
                    <c:v>4.5107648230378024</c:v>
                  </c:pt>
                  <c:pt idx="12">
                    <c:v>1.3593523968640997</c:v>
                  </c:pt>
                  <c:pt idx="13">
                    <c:v>1.7715210784047004</c:v>
                  </c:pt>
                  <c:pt idx="14">
                    <c:v>1.4492197166753804</c:v>
                  </c:pt>
                  <c:pt idx="16">
                    <c:v>2.3006353809061504</c:v>
                  </c:pt>
                  <c:pt idx="17">
                    <c:v>2.699763856012499</c:v>
                  </c:pt>
                  <c:pt idx="18">
                    <c:v>3.3704965835603091</c:v>
                  </c:pt>
                  <c:pt idx="19">
                    <c:v>1.1333488328830992</c:v>
                  </c:pt>
                  <c:pt idx="20">
                    <c:v>1.2935159503386999</c:v>
                  </c:pt>
                  <c:pt idx="21">
                    <c:v>1.0159162483231801</c:v>
                  </c:pt>
                  <c:pt idx="23">
                    <c:v>1.1176500044205993</c:v>
                  </c:pt>
                  <c:pt idx="24">
                    <c:v>1.2942097131013992</c:v>
                  </c:pt>
                  <c:pt idx="25">
                    <c:v>1.4160670024268796</c:v>
                  </c:pt>
                  <c:pt idx="26">
                    <c:v>0.54856703764999959</c:v>
                  </c:pt>
                  <c:pt idx="27">
                    <c:v>0.66225401447006926</c:v>
                  </c:pt>
                  <c:pt idx="28">
                    <c:v>2.0137608756432002</c:v>
                  </c:pt>
                  <c:pt idx="30">
                    <c:v>1.8587686333880997</c:v>
                  </c:pt>
                  <c:pt idx="31">
                    <c:v>2.1902149399297994</c:v>
                  </c:pt>
                  <c:pt idx="32">
                    <c:v>2.7147274044416303</c:v>
                  </c:pt>
                  <c:pt idx="33">
                    <c:v>0.94586429404319994</c:v>
                  </c:pt>
                  <c:pt idx="34">
                    <c:v>1.2009263324926702</c:v>
                  </c:pt>
                </c:numCache>
              </c:numRef>
            </c:minus>
            <c:spPr>
              <a:noFill/>
              <a:ln w="9525" cap="flat" cmpd="sng" algn="ctr">
                <a:solidFill>
                  <a:schemeClr val="tx1">
                    <a:lumMod val="65000"/>
                    <a:lumOff val="35000"/>
                  </a:schemeClr>
                </a:solidFill>
                <a:round/>
              </a:ln>
              <a:effectLst/>
            </c:spPr>
          </c:errBars>
          <c:cat>
            <c:multiLvlStrRef>
              <c:f>'Tableau complémentaire B '!$C$5:$AL$6</c:f>
              <c:multiLvlStrCache>
                <c:ptCount val="35"/>
                <c:lvl>
                  <c:pt idx="0">
                    <c:v>2014</c:v>
                  </c:pt>
                  <c:pt idx="2">
                    <c:v>2019</c:v>
                  </c:pt>
                  <c:pt idx="3">
                    <c:v>Mai 2020</c:v>
                  </c:pt>
                  <c:pt idx="4">
                    <c:v>Nov. 2020</c:v>
                  </c:pt>
                  <c:pt idx="5">
                    <c:v>Juil. 2021</c:v>
                  </c:pt>
                  <c:pt idx="6">
                    <c:v>Automne 22</c:v>
                  </c:pt>
                  <c:pt idx="7">
                    <c:v>2014</c:v>
                  </c:pt>
                  <c:pt idx="9">
                    <c:v>2019</c:v>
                  </c:pt>
                  <c:pt idx="10">
                    <c:v>Mai 2020</c:v>
                  </c:pt>
                  <c:pt idx="11">
                    <c:v>Nov. 2020</c:v>
                  </c:pt>
                  <c:pt idx="12">
                    <c:v>Juil. 2021</c:v>
                  </c:pt>
                  <c:pt idx="13">
                    <c:v>Automne 22</c:v>
                  </c:pt>
                  <c:pt idx="14">
                    <c:v>2014</c:v>
                  </c:pt>
                  <c:pt idx="16">
                    <c:v>2019</c:v>
                  </c:pt>
                  <c:pt idx="17">
                    <c:v>Mai 2020</c:v>
                  </c:pt>
                  <c:pt idx="18">
                    <c:v>Nov. 2020</c:v>
                  </c:pt>
                  <c:pt idx="19">
                    <c:v>Juil. 2021</c:v>
                  </c:pt>
                  <c:pt idx="20">
                    <c:v>Automne 22</c:v>
                  </c:pt>
                  <c:pt idx="21">
                    <c:v>2014</c:v>
                  </c:pt>
                  <c:pt idx="23">
                    <c:v>2019</c:v>
                  </c:pt>
                  <c:pt idx="24">
                    <c:v>Mai 2020</c:v>
                  </c:pt>
                  <c:pt idx="25">
                    <c:v>Nov. 2020</c:v>
                  </c:pt>
                  <c:pt idx="26">
                    <c:v>Juil. 2021</c:v>
                  </c:pt>
                  <c:pt idx="27">
                    <c:v>Automne 22</c:v>
                  </c:pt>
                  <c:pt idx="28">
                    <c:v>2014</c:v>
                  </c:pt>
                  <c:pt idx="30">
                    <c:v>2019</c:v>
                  </c:pt>
                  <c:pt idx="31">
                    <c:v>Mai 2020</c:v>
                  </c:pt>
                  <c:pt idx="32">
                    <c:v>Nov. 2020</c:v>
                  </c:pt>
                  <c:pt idx="33">
                    <c:v>Juil. 2021</c:v>
                  </c:pt>
                  <c:pt idx="34">
                    <c:v>Automne 22</c:v>
                  </c:pt>
                </c:lvl>
                <c:lvl>
                  <c:pt idx="0">
                    <c:v>Ensemble</c:v>
                  </c:pt>
                  <c:pt idx="7">
                    <c:v>15-24 ans</c:v>
                  </c:pt>
                  <c:pt idx="14">
                    <c:v>25-34 ans</c:v>
                  </c:pt>
                  <c:pt idx="21">
                    <c:v>35-64 ans</c:v>
                  </c:pt>
                  <c:pt idx="28">
                    <c:v>65 ans ou plus</c:v>
                  </c:pt>
                </c:lvl>
              </c:multiLvlStrCache>
            </c:multiLvlStrRef>
          </c:cat>
          <c:val>
            <c:numRef>
              <c:f>'Tableau complémentaire B '!$C$9:$AK$9</c:f>
              <c:numCache>
                <c:formatCode>0.0</c:formatCode>
                <c:ptCount val="35"/>
                <c:pt idx="0">
                  <c:v>5.31718314044398</c:v>
                </c:pt>
                <c:pt idx="2">
                  <c:v>9.1851074909005899</c:v>
                </c:pt>
                <c:pt idx="3">
                  <c:v>10.9942581556724</c:v>
                </c:pt>
                <c:pt idx="4">
                  <c:v>9.1993902838288601</c:v>
                </c:pt>
                <c:pt idx="5">
                  <c:v>9.0149522937583697</c:v>
                </c:pt>
                <c:pt idx="6">
                  <c:v>8.0269281855868808</c:v>
                </c:pt>
                <c:pt idx="7">
                  <c:v>2.7698473093465799</c:v>
                </c:pt>
                <c:pt idx="9">
                  <c:v>9.5421831987713404</c:v>
                </c:pt>
                <c:pt idx="10">
                  <c:v>18.515881216658901</c:v>
                </c:pt>
                <c:pt idx="11">
                  <c:v>14.1577972274094</c:v>
                </c:pt>
                <c:pt idx="12">
                  <c:v>10.478438426826001</c:v>
                </c:pt>
                <c:pt idx="13">
                  <c:v>10.607119387506101</c:v>
                </c:pt>
                <c:pt idx="14">
                  <c:v>4.5439218696479902</c:v>
                </c:pt>
                <c:pt idx="16">
                  <c:v>8.4242091161567689</c:v>
                </c:pt>
                <c:pt idx="17">
                  <c:v>13.2401238427574</c:v>
                </c:pt>
                <c:pt idx="18">
                  <c:v>12.351686682049801</c:v>
                </c:pt>
                <c:pt idx="19">
                  <c:v>12.219388659309701</c:v>
                </c:pt>
                <c:pt idx="20">
                  <c:v>10.074494546008001</c:v>
                </c:pt>
                <c:pt idx="21">
                  <c:v>4.7347544420031795</c:v>
                </c:pt>
                <c:pt idx="23">
                  <c:v>8.7284317987443298</c:v>
                </c:pt>
                <c:pt idx="24">
                  <c:v>9.7072290195557702</c:v>
                </c:pt>
                <c:pt idx="25">
                  <c:v>7.5999513177953597</c:v>
                </c:pt>
                <c:pt idx="26">
                  <c:v>8.6343054250306697</c:v>
                </c:pt>
                <c:pt idx="27">
                  <c:v>7.5845448589045104</c:v>
                </c:pt>
                <c:pt idx="28">
                  <c:v>9.2507784142663603</c:v>
                </c:pt>
                <c:pt idx="30">
                  <c:v>10.4609440354659</c:v>
                </c:pt>
                <c:pt idx="31">
                  <c:v>7.3287616142511505</c:v>
                </c:pt>
                <c:pt idx="32">
                  <c:v>7.4966106893921305</c:v>
                </c:pt>
                <c:pt idx="33">
                  <c:v>7.1076513891751496</c:v>
                </c:pt>
                <c:pt idx="34">
                  <c:v>6.6322232369942693</c:v>
                </c:pt>
              </c:numCache>
            </c:numRef>
          </c:val>
          <c:extLst>
            <c:ext xmlns:c16="http://schemas.microsoft.com/office/drawing/2014/chart" uri="{C3380CC4-5D6E-409C-BE32-E72D297353CC}">
              <c16:uniqueId val="{00000000-29B4-4E03-A654-DD4B5D34F12D}"/>
            </c:ext>
          </c:extLst>
        </c:ser>
        <c:ser>
          <c:idx val="2"/>
          <c:order val="2"/>
          <c:tx>
            <c:strRef>
              <c:f>'Tableau complémentaire B '!$B$11</c:f>
              <c:strCache>
                <c:ptCount val="1"/>
                <c:pt idx="0">
                  <c:v>Syndromes mineurs - femmes</c:v>
                </c:pt>
              </c:strCache>
            </c:strRef>
          </c:tx>
          <c:spPr>
            <a:solidFill>
              <a:srgbClr val="FAA4BD"/>
            </a:solidFill>
            <a:ln>
              <a:noFill/>
            </a:ln>
            <a:effectLst>
              <a:softEdge rad="0"/>
            </a:effectLst>
          </c:spPr>
          <c:invertIfNegative val="0"/>
          <c:errBars>
            <c:errBarType val="both"/>
            <c:errValType val="cust"/>
            <c:noEndCap val="0"/>
            <c:plus>
              <c:numRef>
                <c:f>'Tableau complémentaire B '!$C$10:$AK$10</c:f>
                <c:numCache>
                  <c:formatCode>General</c:formatCode>
                  <c:ptCount val="35"/>
                  <c:pt idx="0">
                    <c:v>0.58874180976645973</c:v>
                  </c:pt>
                  <c:pt idx="2">
                    <c:v>0.75445458852323033</c:v>
                  </c:pt>
                  <c:pt idx="3">
                    <c:v>0.92386372503800018</c:v>
                  </c:pt>
                  <c:pt idx="4">
                    <c:v>1.1669023099838693</c:v>
                  </c:pt>
                  <c:pt idx="5">
                    <c:v>0.43259175133333</c:v>
                  </c:pt>
                  <c:pt idx="6">
                    <c:v>0.47091031968317099</c:v>
                  </c:pt>
                  <c:pt idx="7">
                    <c:v>1.08</c:v>
                  </c:pt>
                  <c:pt idx="9">
                    <c:v>2.081653438913579</c:v>
                  </c:pt>
                  <c:pt idx="10">
                    <c:v>2.6403945718527999</c:v>
                  </c:pt>
                  <c:pt idx="11">
                    <c:v>4.1723247467975</c:v>
                  </c:pt>
                  <c:pt idx="12">
                    <c:v>1.1665239531693601</c:v>
                  </c:pt>
                  <c:pt idx="13">
                    <c:v>1.5355943654760909</c:v>
                  </c:pt>
                  <c:pt idx="14">
                    <c:v>1.5085823665459297</c:v>
                  </c:pt>
                  <c:pt idx="16">
                    <c:v>2.122679589786669</c:v>
                  </c:pt>
                  <c:pt idx="17">
                    <c:v>2.5959515611775008</c:v>
                  </c:pt>
                  <c:pt idx="18">
                    <c:v>3.5202917141615093</c:v>
                  </c:pt>
                  <c:pt idx="19">
                    <c:v>1.5184302893464008</c:v>
                  </c:pt>
                  <c:pt idx="20">
                    <c:v>1.61626063463884</c:v>
                  </c:pt>
                  <c:pt idx="21">
                    <c:v>0.77609685734744971</c:v>
                  </c:pt>
                  <c:pt idx="23">
                    <c:v>1.0002674839983987</c:v>
                  </c:pt>
                  <c:pt idx="24">
                    <c:v>1.2609606384320002</c:v>
                  </c:pt>
                  <c:pt idx="25">
                    <c:v>1.3621071163853193</c:v>
                  </c:pt>
                  <c:pt idx="26">
                    <c:v>0.58681899403924964</c:v>
                  </c:pt>
                  <c:pt idx="27">
                    <c:v>0.6120198492933604</c:v>
                  </c:pt>
                  <c:pt idx="28">
                    <c:v>1.6859591118153703</c:v>
                  </c:pt>
                  <c:pt idx="30">
                    <c:v>1.7219072831266391</c:v>
                  </c:pt>
                  <c:pt idx="31">
                    <c:v>1.9421522213301199</c:v>
                  </c:pt>
                  <c:pt idx="32">
                    <c:v>2.6952556790565194</c:v>
                  </c:pt>
                  <c:pt idx="33">
                    <c:v>0.79138018424022016</c:v>
                  </c:pt>
                  <c:pt idx="34">
                    <c:v>0.88789471447465951</c:v>
                  </c:pt>
                </c:numCache>
              </c:numRef>
            </c:plus>
            <c:minus>
              <c:numRef>
                <c:f>'Tableau complémentaire B '!$C$14:$AK$14</c:f>
                <c:numCache>
                  <c:formatCode>General</c:formatCode>
                  <c:ptCount val="35"/>
                  <c:pt idx="0">
                    <c:v>0.74686830530739934</c:v>
                  </c:pt>
                  <c:pt idx="2">
                    <c:v>0.83183293544850101</c:v>
                  </c:pt>
                  <c:pt idx="3">
                    <c:v>1.0083516898809985</c:v>
                  </c:pt>
                  <c:pt idx="4">
                    <c:v>1.2143701319941982</c:v>
                  </c:pt>
                  <c:pt idx="5">
                    <c:v>0.42895007476489999</c:v>
                  </c:pt>
                  <c:pt idx="6">
                    <c:v>0.53536480921430041</c:v>
                  </c:pt>
                  <c:pt idx="7">
                    <c:v>1.6</c:v>
                  </c:pt>
                  <c:pt idx="9">
                    <c:v>2.1818641945645201</c:v>
                  </c:pt>
                  <c:pt idx="10">
                    <c:v>3.2360722723051016</c:v>
                  </c:pt>
                  <c:pt idx="11">
                    <c:v>4.5107648230378024</c:v>
                  </c:pt>
                  <c:pt idx="12">
                    <c:v>1.3593523968640997</c:v>
                  </c:pt>
                  <c:pt idx="13">
                    <c:v>1.7715210784047004</c:v>
                  </c:pt>
                  <c:pt idx="14">
                    <c:v>1.4492197166753804</c:v>
                  </c:pt>
                  <c:pt idx="16">
                    <c:v>2.3006353809061504</c:v>
                  </c:pt>
                  <c:pt idx="17">
                    <c:v>2.699763856012499</c:v>
                  </c:pt>
                  <c:pt idx="18">
                    <c:v>3.3704965835603091</c:v>
                  </c:pt>
                  <c:pt idx="19">
                    <c:v>1.1333488328830992</c:v>
                  </c:pt>
                  <c:pt idx="20">
                    <c:v>1.2935159503386999</c:v>
                  </c:pt>
                  <c:pt idx="21">
                    <c:v>1.0159162483231801</c:v>
                  </c:pt>
                  <c:pt idx="23">
                    <c:v>1.1176500044205993</c:v>
                  </c:pt>
                  <c:pt idx="24">
                    <c:v>1.2942097131013992</c:v>
                  </c:pt>
                  <c:pt idx="25">
                    <c:v>1.4160670024268796</c:v>
                  </c:pt>
                  <c:pt idx="26">
                    <c:v>0.54856703764999959</c:v>
                  </c:pt>
                  <c:pt idx="27">
                    <c:v>0.66225401447006926</c:v>
                  </c:pt>
                  <c:pt idx="28">
                    <c:v>2.0137608756432002</c:v>
                  </c:pt>
                  <c:pt idx="30">
                    <c:v>1.8587686333880997</c:v>
                  </c:pt>
                  <c:pt idx="31">
                    <c:v>2.1902149399297994</c:v>
                  </c:pt>
                  <c:pt idx="32">
                    <c:v>2.7147274044416303</c:v>
                  </c:pt>
                  <c:pt idx="33">
                    <c:v>0.94586429404319994</c:v>
                  </c:pt>
                  <c:pt idx="34">
                    <c:v>1.2009263324926702</c:v>
                  </c:pt>
                </c:numCache>
              </c:numRef>
            </c:minus>
            <c:spPr>
              <a:noFill/>
              <a:ln w="9525" cap="flat" cmpd="sng" algn="ctr">
                <a:solidFill>
                  <a:schemeClr val="tx1">
                    <a:lumMod val="65000"/>
                    <a:lumOff val="35000"/>
                  </a:schemeClr>
                </a:solidFill>
                <a:round/>
              </a:ln>
              <a:effectLst/>
            </c:spPr>
          </c:errBars>
          <c:cat>
            <c:multiLvlStrRef>
              <c:f>'Tableau complémentaire B '!$C$5:$AL$6</c:f>
              <c:multiLvlStrCache>
                <c:ptCount val="35"/>
                <c:lvl>
                  <c:pt idx="0">
                    <c:v>2014</c:v>
                  </c:pt>
                  <c:pt idx="2">
                    <c:v>2019</c:v>
                  </c:pt>
                  <c:pt idx="3">
                    <c:v>Mai 2020</c:v>
                  </c:pt>
                  <c:pt idx="4">
                    <c:v>Nov. 2020</c:v>
                  </c:pt>
                  <c:pt idx="5">
                    <c:v>Juil. 2021</c:v>
                  </c:pt>
                  <c:pt idx="6">
                    <c:v>Automne 22</c:v>
                  </c:pt>
                  <c:pt idx="7">
                    <c:v>2014</c:v>
                  </c:pt>
                  <c:pt idx="9">
                    <c:v>2019</c:v>
                  </c:pt>
                  <c:pt idx="10">
                    <c:v>Mai 2020</c:v>
                  </c:pt>
                  <c:pt idx="11">
                    <c:v>Nov. 2020</c:v>
                  </c:pt>
                  <c:pt idx="12">
                    <c:v>Juil. 2021</c:v>
                  </c:pt>
                  <c:pt idx="13">
                    <c:v>Automne 22</c:v>
                  </c:pt>
                  <c:pt idx="14">
                    <c:v>2014</c:v>
                  </c:pt>
                  <c:pt idx="16">
                    <c:v>2019</c:v>
                  </c:pt>
                  <c:pt idx="17">
                    <c:v>Mai 2020</c:v>
                  </c:pt>
                  <c:pt idx="18">
                    <c:v>Nov. 2020</c:v>
                  </c:pt>
                  <c:pt idx="19">
                    <c:v>Juil. 2021</c:v>
                  </c:pt>
                  <c:pt idx="20">
                    <c:v>Automne 22</c:v>
                  </c:pt>
                  <c:pt idx="21">
                    <c:v>2014</c:v>
                  </c:pt>
                  <c:pt idx="23">
                    <c:v>2019</c:v>
                  </c:pt>
                  <c:pt idx="24">
                    <c:v>Mai 2020</c:v>
                  </c:pt>
                  <c:pt idx="25">
                    <c:v>Nov. 2020</c:v>
                  </c:pt>
                  <c:pt idx="26">
                    <c:v>Juil. 2021</c:v>
                  </c:pt>
                  <c:pt idx="27">
                    <c:v>Automne 22</c:v>
                  </c:pt>
                  <c:pt idx="28">
                    <c:v>2014</c:v>
                  </c:pt>
                  <c:pt idx="30">
                    <c:v>2019</c:v>
                  </c:pt>
                  <c:pt idx="31">
                    <c:v>Mai 2020</c:v>
                  </c:pt>
                  <c:pt idx="32">
                    <c:v>Nov. 2020</c:v>
                  </c:pt>
                  <c:pt idx="33">
                    <c:v>Juil. 2021</c:v>
                  </c:pt>
                  <c:pt idx="34">
                    <c:v>Automne 22</c:v>
                  </c:pt>
                </c:lvl>
                <c:lvl>
                  <c:pt idx="0">
                    <c:v>Ensemble</c:v>
                  </c:pt>
                  <c:pt idx="7">
                    <c:v>15-24 ans</c:v>
                  </c:pt>
                  <c:pt idx="14">
                    <c:v>25-34 ans</c:v>
                  </c:pt>
                  <c:pt idx="21">
                    <c:v>35-64 ans</c:v>
                  </c:pt>
                  <c:pt idx="28">
                    <c:v>65 ans ou plus</c:v>
                  </c:pt>
                </c:lvl>
              </c:multiLvlStrCache>
            </c:multiLvlStrRef>
          </c:cat>
          <c:val>
            <c:numRef>
              <c:f>'Tableau complémentaire B '!$C$13:$AK$13</c:f>
              <c:numCache>
                <c:formatCode>0.0</c:formatCode>
                <c:ptCount val="35"/>
                <c:pt idx="0">
                  <c:v>9.1383627086010701</c:v>
                </c:pt>
                <c:pt idx="2">
                  <c:v>12.436627020241401</c:v>
                </c:pt>
                <c:pt idx="3">
                  <c:v>15.8094923789254</c:v>
                </c:pt>
                <c:pt idx="4">
                  <c:v>12.668028657157299</c:v>
                </c:pt>
                <c:pt idx="5">
                  <c:v>12.1516203417157</c:v>
                </c:pt>
                <c:pt idx="6">
                  <c:v>11.1012237648115</c:v>
                </c:pt>
                <c:pt idx="7">
                  <c:v>5.5854588868276398</c:v>
                </c:pt>
                <c:pt idx="9">
                  <c:v>10.567293740161201</c:v>
                </c:pt>
                <c:pt idx="10">
                  <c:v>25.614909106705603</c:v>
                </c:pt>
                <c:pt idx="11">
                  <c:v>23.724809738309201</c:v>
                </c:pt>
                <c:pt idx="12">
                  <c:v>17.9197232368873</c:v>
                </c:pt>
                <c:pt idx="13">
                  <c:v>17.410667572127998</c:v>
                </c:pt>
                <c:pt idx="14">
                  <c:v>5.1699783959964503</c:v>
                </c:pt>
                <c:pt idx="16">
                  <c:v>10.8084081355049</c:v>
                </c:pt>
                <c:pt idx="17">
                  <c:v>14.221458121785998</c:v>
                </c:pt>
                <c:pt idx="18">
                  <c:v>11.875622487527899</c:v>
                </c:pt>
                <c:pt idx="19">
                  <c:v>12.327797995197001</c:v>
                </c:pt>
                <c:pt idx="20">
                  <c:v>12.136798919848101</c:v>
                </c:pt>
                <c:pt idx="21">
                  <c:v>8.4074127363916897</c:v>
                </c:pt>
                <c:pt idx="23">
                  <c:v>12.001023300397399</c:v>
                </c:pt>
                <c:pt idx="24">
                  <c:v>14.107402432104299</c:v>
                </c:pt>
                <c:pt idx="25">
                  <c:v>10.7576126004526</c:v>
                </c:pt>
                <c:pt idx="26">
                  <c:v>11.1487054464687</c:v>
                </c:pt>
                <c:pt idx="27">
                  <c:v>10.0856670926626</c:v>
                </c:pt>
                <c:pt idx="28">
                  <c:v>15.5834438063217</c:v>
                </c:pt>
                <c:pt idx="30">
                  <c:v>15.1318905366946</c:v>
                </c:pt>
                <c:pt idx="31">
                  <c:v>14.762111857988499</c:v>
                </c:pt>
                <c:pt idx="32">
                  <c:v>11.1202401073242</c:v>
                </c:pt>
                <c:pt idx="33">
                  <c:v>11.3095853324249</c:v>
                </c:pt>
                <c:pt idx="34">
                  <c:v>10.056453075421299</c:v>
                </c:pt>
              </c:numCache>
            </c:numRef>
          </c:val>
          <c:extLst>
            <c:ext xmlns:c16="http://schemas.microsoft.com/office/drawing/2014/chart" uri="{C3380CC4-5D6E-409C-BE32-E72D297353CC}">
              <c16:uniqueId val="{00000001-29B4-4E03-A654-DD4B5D34F12D}"/>
            </c:ext>
          </c:extLst>
        </c:ser>
        <c:dLbls>
          <c:showLegendKey val="0"/>
          <c:showVal val="0"/>
          <c:showCatName val="0"/>
          <c:showSerName val="0"/>
          <c:showPercent val="0"/>
          <c:showBubbleSize val="0"/>
        </c:dLbls>
        <c:gapWidth val="139"/>
        <c:axId val="512737680"/>
        <c:axId val="512738664"/>
      </c:barChart>
      <c:barChart>
        <c:barDir val="col"/>
        <c:grouping val="clustered"/>
        <c:varyColors val="0"/>
        <c:ser>
          <c:idx val="0"/>
          <c:order val="1"/>
          <c:tx>
            <c:strRef>
              <c:f>'Tableau complémentaire B '!$B$8</c:f>
              <c:strCache>
                <c:ptCount val="1"/>
                <c:pt idx="0">
                  <c:v>Syndromes majeurs - hommes</c:v>
                </c:pt>
              </c:strCache>
            </c:strRef>
          </c:tx>
          <c:spPr>
            <a:solidFill>
              <a:srgbClr val="5B9BD5">
                <a:lumMod val="50000"/>
              </a:srgbClr>
            </a:solidFill>
            <a:ln>
              <a:noFill/>
            </a:ln>
            <a:effectLst/>
          </c:spPr>
          <c:invertIfNegative val="0"/>
          <c:cat>
            <c:multiLvlStrRef>
              <c:f>'Tableau complémentaire B '!$C$5:$AJ$6</c:f>
              <c:multiLvlStrCache>
                <c:ptCount val="34"/>
                <c:lvl>
                  <c:pt idx="0">
                    <c:v>2014</c:v>
                  </c:pt>
                  <c:pt idx="2">
                    <c:v>2019</c:v>
                  </c:pt>
                  <c:pt idx="3">
                    <c:v>Mai 2020</c:v>
                  </c:pt>
                  <c:pt idx="4">
                    <c:v>Nov. 2020</c:v>
                  </c:pt>
                  <c:pt idx="5">
                    <c:v>Juil. 2021</c:v>
                  </c:pt>
                  <c:pt idx="6">
                    <c:v>Automne 22</c:v>
                  </c:pt>
                  <c:pt idx="7">
                    <c:v>2014</c:v>
                  </c:pt>
                  <c:pt idx="9">
                    <c:v>2019</c:v>
                  </c:pt>
                  <c:pt idx="10">
                    <c:v>Mai 2020</c:v>
                  </c:pt>
                  <c:pt idx="11">
                    <c:v>Nov. 2020</c:v>
                  </c:pt>
                  <c:pt idx="12">
                    <c:v>Juil. 2021</c:v>
                  </c:pt>
                  <c:pt idx="13">
                    <c:v>Automne 22</c:v>
                  </c:pt>
                  <c:pt idx="14">
                    <c:v>2014</c:v>
                  </c:pt>
                  <c:pt idx="16">
                    <c:v>2019</c:v>
                  </c:pt>
                  <c:pt idx="17">
                    <c:v>Mai 2020</c:v>
                  </c:pt>
                  <c:pt idx="18">
                    <c:v>Nov. 2020</c:v>
                  </c:pt>
                  <c:pt idx="19">
                    <c:v>Juil. 2021</c:v>
                  </c:pt>
                  <c:pt idx="20">
                    <c:v>Automne 22</c:v>
                  </c:pt>
                  <c:pt idx="21">
                    <c:v>2014</c:v>
                  </c:pt>
                  <c:pt idx="23">
                    <c:v>2019</c:v>
                  </c:pt>
                  <c:pt idx="24">
                    <c:v>Mai 2020</c:v>
                  </c:pt>
                  <c:pt idx="25">
                    <c:v>Nov. 2020</c:v>
                  </c:pt>
                  <c:pt idx="26">
                    <c:v>Juil. 2021</c:v>
                  </c:pt>
                  <c:pt idx="27">
                    <c:v>Automne 22</c:v>
                  </c:pt>
                  <c:pt idx="28">
                    <c:v>2014</c:v>
                  </c:pt>
                  <c:pt idx="30">
                    <c:v>2019</c:v>
                  </c:pt>
                  <c:pt idx="31">
                    <c:v>Mai 2020</c:v>
                  </c:pt>
                  <c:pt idx="32">
                    <c:v>Nov. 2020</c:v>
                  </c:pt>
                  <c:pt idx="33">
                    <c:v>Juil. 2021</c:v>
                  </c:pt>
                </c:lvl>
                <c:lvl>
                  <c:pt idx="0">
                    <c:v>Ensemble</c:v>
                  </c:pt>
                  <c:pt idx="7">
                    <c:v>15-24 ans</c:v>
                  </c:pt>
                  <c:pt idx="14">
                    <c:v>25-34 ans</c:v>
                  </c:pt>
                  <c:pt idx="21">
                    <c:v>35-64 ans</c:v>
                  </c:pt>
                  <c:pt idx="28">
                    <c:v>65 ans ou plus</c:v>
                  </c:pt>
                </c:lvl>
              </c:multiLvlStrCache>
            </c:multiLvlStrRef>
          </c:cat>
          <c:val>
            <c:numRef>
              <c:f>'Tableau complémentaire B '!$C$8:$AK$8</c:f>
              <c:numCache>
                <c:formatCode>0.0</c:formatCode>
                <c:ptCount val="35"/>
                <c:pt idx="0">
                  <c:v>2.575666160965</c:v>
                </c:pt>
                <c:pt idx="2">
                  <c:v>3.16186921598098</c:v>
                </c:pt>
                <c:pt idx="3">
                  <c:v>3.6017176287239399</c:v>
                </c:pt>
                <c:pt idx="4">
                  <c:v>3.6154740309886697</c:v>
                </c:pt>
                <c:pt idx="5">
                  <c:v>4.0446880127711697</c:v>
                </c:pt>
                <c:pt idx="6">
                  <c:v>4.2463195048650899</c:v>
                </c:pt>
                <c:pt idx="7">
                  <c:v>1.41258365598702</c:v>
                </c:pt>
                <c:pt idx="9">
                  <c:v>2.7577076764512198</c:v>
                </c:pt>
                <c:pt idx="10">
                  <c:v>5.6492278586276097</c:v>
                </c:pt>
                <c:pt idx="11">
                  <c:v>5.1185545843331903</c:v>
                </c:pt>
                <c:pt idx="12">
                  <c:v>3.9523676549931599</c:v>
                </c:pt>
                <c:pt idx="13">
                  <c:v>5.7129466284695205</c:v>
                </c:pt>
                <c:pt idx="14">
                  <c:v>2.3268609222065297</c:v>
                </c:pt>
                <c:pt idx="16">
                  <c:v>1.9145561380995098</c:v>
                </c:pt>
                <c:pt idx="17">
                  <c:v>5.2852612403931198</c:v>
                </c:pt>
                <c:pt idx="18">
                  <c:v>4.6444515224481702</c:v>
                </c:pt>
                <c:pt idx="19">
                  <c:v>5.6300892150764508</c:v>
                </c:pt>
                <c:pt idx="20">
                  <c:v>4.8187521952864003</c:v>
                </c:pt>
                <c:pt idx="21">
                  <c:v>2.2495720975756197</c:v>
                </c:pt>
                <c:pt idx="23">
                  <c:v>3.4604511505603597</c:v>
                </c:pt>
                <c:pt idx="24">
                  <c:v>3.1906219391925901</c:v>
                </c:pt>
                <c:pt idx="25">
                  <c:v>3.3073125406375303</c:v>
                </c:pt>
                <c:pt idx="26">
                  <c:v>4.0325440564220498</c:v>
                </c:pt>
                <c:pt idx="27">
                  <c:v>4.17492030208511</c:v>
                </c:pt>
                <c:pt idx="28">
                  <c:v>4.4410809636792701</c:v>
                </c:pt>
                <c:pt idx="30">
                  <c:v>3.5574067472547801</c:v>
                </c:pt>
                <c:pt idx="31">
                  <c:v>2.0457017428422599</c:v>
                </c:pt>
                <c:pt idx="32">
                  <c:v>2.66498978797018</c:v>
                </c:pt>
                <c:pt idx="33">
                  <c:v>3.1962028712396098</c:v>
                </c:pt>
                <c:pt idx="34">
                  <c:v>3.4269889684152099</c:v>
                </c:pt>
              </c:numCache>
            </c:numRef>
          </c:val>
          <c:extLst>
            <c:ext xmlns:c16="http://schemas.microsoft.com/office/drawing/2014/chart" uri="{C3380CC4-5D6E-409C-BE32-E72D297353CC}">
              <c16:uniqueId val="{00000002-29B4-4E03-A654-DD4B5D34F12D}"/>
            </c:ext>
          </c:extLst>
        </c:ser>
        <c:ser>
          <c:idx val="3"/>
          <c:order val="3"/>
          <c:tx>
            <c:strRef>
              <c:f>'Tableau complémentaire B '!$B$12</c:f>
              <c:strCache>
                <c:ptCount val="1"/>
                <c:pt idx="0">
                  <c:v>Syndromes majeurs - femmes</c:v>
                </c:pt>
              </c:strCache>
            </c:strRef>
          </c:tx>
          <c:spPr>
            <a:solidFill>
              <a:srgbClr val="F42A81"/>
            </a:solidFill>
            <a:ln>
              <a:noFill/>
            </a:ln>
            <a:effectLst/>
          </c:spPr>
          <c:invertIfNegative val="0"/>
          <c:cat>
            <c:multiLvlStrRef>
              <c:f>'Tableau complémentaire B '!$C$5:$AJ$6</c:f>
              <c:multiLvlStrCache>
                <c:ptCount val="34"/>
                <c:lvl>
                  <c:pt idx="0">
                    <c:v>2014</c:v>
                  </c:pt>
                  <c:pt idx="2">
                    <c:v>2019</c:v>
                  </c:pt>
                  <c:pt idx="3">
                    <c:v>Mai 2020</c:v>
                  </c:pt>
                  <c:pt idx="4">
                    <c:v>Nov. 2020</c:v>
                  </c:pt>
                  <c:pt idx="5">
                    <c:v>Juil. 2021</c:v>
                  </c:pt>
                  <c:pt idx="6">
                    <c:v>Automne 22</c:v>
                  </c:pt>
                  <c:pt idx="7">
                    <c:v>2014</c:v>
                  </c:pt>
                  <c:pt idx="9">
                    <c:v>2019</c:v>
                  </c:pt>
                  <c:pt idx="10">
                    <c:v>Mai 2020</c:v>
                  </c:pt>
                  <c:pt idx="11">
                    <c:v>Nov. 2020</c:v>
                  </c:pt>
                  <c:pt idx="12">
                    <c:v>Juil. 2021</c:v>
                  </c:pt>
                  <c:pt idx="13">
                    <c:v>Automne 22</c:v>
                  </c:pt>
                  <c:pt idx="14">
                    <c:v>2014</c:v>
                  </c:pt>
                  <c:pt idx="16">
                    <c:v>2019</c:v>
                  </c:pt>
                  <c:pt idx="17">
                    <c:v>Mai 2020</c:v>
                  </c:pt>
                  <c:pt idx="18">
                    <c:v>Nov. 2020</c:v>
                  </c:pt>
                  <c:pt idx="19">
                    <c:v>Juil. 2021</c:v>
                  </c:pt>
                  <c:pt idx="20">
                    <c:v>Automne 22</c:v>
                  </c:pt>
                  <c:pt idx="21">
                    <c:v>2014</c:v>
                  </c:pt>
                  <c:pt idx="23">
                    <c:v>2019</c:v>
                  </c:pt>
                  <c:pt idx="24">
                    <c:v>Mai 2020</c:v>
                  </c:pt>
                  <c:pt idx="25">
                    <c:v>Nov. 2020</c:v>
                  </c:pt>
                  <c:pt idx="26">
                    <c:v>Juil. 2021</c:v>
                  </c:pt>
                  <c:pt idx="27">
                    <c:v>Automne 22</c:v>
                  </c:pt>
                  <c:pt idx="28">
                    <c:v>2014</c:v>
                  </c:pt>
                  <c:pt idx="30">
                    <c:v>2019</c:v>
                  </c:pt>
                  <c:pt idx="31">
                    <c:v>Mai 2020</c:v>
                  </c:pt>
                  <c:pt idx="32">
                    <c:v>Nov. 2020</c:v>
                  </c:pt>
                  <c:pt idx="33">
                    <c:v>Juil. 2021</c:v>
                  </c:pt>
                </c:lvl>
                <c:lvl>
                  <c:pt idx="0">
                    <c:v>Ensemble</c:v>
                  </c:pt>
                  <c:pt idx="7">
                    <c:v>15-24 ans</c:v>
                  </c:pt>
                  <c:pt idx="14">
                    <c:v>25-34 ans</c:v>
                  </c:pt>
                  <c:pt idx="21">
                    <c:v>35-64 ans</c:v>
                  </c:pt>
                  <c:pt idx="28">
                    <c:v>65 ans ou plus</c:v>
                  </c:pt>
                </c:lvl>
              </c:multiLvlStrCache>
            </c:multiLvlStrRef>
          </c:cat>
          <c:val>
            <c:numRef>
              <c:f>'Tableau complémentaire B '!$C$12:$AK$12</c:f>
              <c:numCache>
                <c:formatCode>0.0</c:formatCode>
                <c:ptCount val="35"/>
                <c:pt idx="0">
                  <c:v>4.5318735126797005</c:v>
                </c:pt>
                <c:pt idx="2">
                  <c:v>4.7446483932827999</c:v>
                </c:pt>
                <c:pt idx="3">
                  <c:v>6.7879124794491101</c:v>
                </c:pt>
                <c:pt idx="4">
                  <c:v>6.1106648536570898</c:v>
                </c:pt>
                <c:pt idx="5">
                  <c:v>6.1945554982136102</c:v>
                </c:pt>
                <c:pt idx="6">
                  <c:v>6.3266415015886794</c:v>
                </c:pt>
                <c:pt idx="7">
                  <c:v>2.06263692682696</c:v>
                </c:pt>
                <c:pt idx="9">
                  <c:v>3.6702992935626804</c:v>
                </c:pt>
                <c:pt idx="10">
                  <c:v>11.6361673497646</c:v>
                </c:pt>
                <c:pt idx="11">
                  <c:v>13.4414523956838</c:v>
                </c:pt>
                <c:pt idx="12">
                  <c:v>9.45635048129847</c:v>
                </c:pt>
                <c:pt idx="13">
                  <c:v>9.589245833410299</c:v>
                </c:pt>
                <c:pt idx="14">
                  <c:v>2.8098169582244799</c:v>
                </c:pt>
                <c:pt idx="16">
                  <c:v>4.5684505595977303</c:v>
                </c:pt>
                <c:pt idx="17">
                  <c:v>6.8083605770427793</c:v>
                </c:pt>
                <c:pt idx="18">
                  <c:v>6.5096884993389699</c:v>
                </c:pt>
                <c:pt idx="19">
                  <c:v>6.3197596302650902</c:v>
                </c:pt>
                <c:pt idx="20">
                  <c:v>7.0342365544697802</c:v>
                </c:pt>
                <c:pt idx="21">
                  <c:v>4.6043117663980695</c:v>
                </c:pt>
                <c:pt idx="23">
                  <c:v>5.1172716878248501</c:v>
                </c:pt>
                <c:pt idx="24">
                  <c:v>5.72818640016395</c:v>
                </c:pt>
                <c:pt idx="25">
                  <c:v>4.7001976175337701</c:v>
                </c:pt>
                <c:pt idx="26">
                  <c:v>6.01115571901006</c:v>
                </c:pt>
                <c:pt idx="27">
                  <c:v>6.13801523296</c:v>
                </c:pt>
                <c:pt idx="28">
                  <c:v>7.0646820990354007</c:v>
                </c:pt>
                <c:pt idx="30">
                  <c:v>4.7044564199404402</c:v>
                </c:pt>
                <c:pt idx="31">
                  <c:v>6.2257620150135704</c:v>
                </c:pt>
                <c:pt idx="32">
                  <c:v>4.8597256471961403</c:v>
                </c:pt>
                <c:pt idx="33">
                  <c:v>5.0608485859380403</c:v>
                </c:pt>
                <c:pt idx="34">
                  <c:v>5.18246091305625</c:v>
                </c:pt>
              </c:numCache>
            </c:numRef>
          </c:val>
          <c:extLst>
            <c:ext xmlns:c16="http://schemas.microsoft.com/office/drawing/2014/chart" uri="{C3380CC4-5D6E-409C-BE32-E72D297353CC}">
              <c16:uniqueId val="{00000003-29B4-4E03-A654-DD4B5D34F12D}"/>
            </c:ext>
          </c:extLst>
        </c:ser>
        <c:dLbls>
          <c:showLegendKey val="0"/>
          <c:showVal val="0"/>
          <c:showCatName val="0"/>
          <c:showSerName val="0"/>
          <c:showPercent val="0"/>
          <c:showBubbleSize val="0"/>
        </c:dLbls>
        <c:gapWidth val="139"/>
        <c:axId val="701735824"/>
        <c:axId val="701742384"/>
      </c:barChart>
      <c:catAx>
        <c:axId val="51273768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4680000" spcFirstLastPara="1" vertOverflow="ellipsis" wrap="square" anchor="ctr" anchorCtr="1"/>
          <a:lstStyle/>
          <a:p>
            <a:pPr>
              <a:defRPr sz="1100" b="1"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12738664"/>
        <c:crosses val="autoZero"/>
        <c:auto val="1"/>
        <c:lblAlgn val="ctr"/>
        <c:lblOffset val="100"/>
        <c:noMultiLvlLbl val="0"/>
      </c:catAx>
      <c:valAx>
        <c:axId val="512738664"/>
        <c:scaling>
          <c:orientation val="minMax"/>
          <c:max val="3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crossAx val="512737680"/>
        <c:crosses val="autoZero"/>
        <c:crossBetween val="between"/>
        <c:majorUnit val="2"/>
      </c:valAx>
      <c:valAx>
        <c:axId val="701742384"/>
        <c:scaling>
          <c:orientation val="minMax"/>
        </c:scaling>
        <c:delete val="1"/>
        <c:axPos val="r"/>
        <c:numFmt formatCode="0.0" sourceLinked="1"/>
        <c:majorTickMark val="out"/>
        <c:minorTickMark val="none"/>
        <c:tickLblPos val="nextTo"/>
        <c:crossAx val="701735824"/>
        <c:crosses val="max"/>
        <c:crossBetween val="between"/>
      </c:valAx>
      <c:catAx>
        <c:axId val="701735824"/>
        <c:scaling>
          <c:orientation val="minMax"/>
        </c:scaling>
        <c:delete val="1"/>
        <c:axPos val="b"/>
        <c:numFmt formatCode="General" sourceLinked="1"/>
        <c:majorTickMark val="out"/>
        <c:minorTickMark val="none"/>
        <c:tickLblPos val="nextTo"/>
        <c:crossAx val="701742384"/>
        <c:crosses val="autoZero"/>
        <c:auto val="1"/>
        <c:lblAlgn val="ctr"/>
        <c:lblOffset val="100"/>
        <c:noMultiLvlLbl val="0"/>
      </c:catAx>
      <c:spPr>
        <a:noFill/>
        <a:ln>
          <a:noFill/>
        </a:ln>
        <a:effectLst/>
      </c:spPr>
    </c:plotArea>
    <c:legend>
      <c:legendPos val="b"/>
      <c:layout>
        <c:manualLayout>
          <c:xMode val="edge"/>
          <c:yMode val="edge"/>
          <c:x val="0.59757001665867937"/>
          <c:y val="2.543687668806225E-2"/>
          <c:w val="0.38002117285851111"/>
          <c:h val="8.7739322323191815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arianne" panose="02000000000000000000" pitchFamily="2" charset="0"/>
              <a:ea typeface="+mn-ea"/>
              <a:cs typeface="+mn-cs"/>
            </a:defRPr>
          </a:pPr>
          <a:endParaRPr lang="fr-FR"/>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arianne" panose="02000000000000000000" pitchFamily="2"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177025</xdr:colOff>
      <xdr:row>30</xdr:row>
      <xdr:rowOff>124112</xdr:rowOff>
    </xdr:from>
    <xdr:to>
      <xdr:col>5</xdr:col>
      <xdr:colOff>365538</xdr:colOff>
      <xdr:row>89</xdr:row>
      <xdr:rowOff>43752</xdr:rowOff>
    </xdr:to>
    <xdr:grpSp>
      <xdr:nvGrpSpPr>
        <xdr:cNvPr id="2" name="Groupe 1">
          <a:extLst>
            <a:ext uri="{FF2B5EF4-FFF2-40B4-BE49-F238E27FC236}">
              <a16:creationId xmlns:a16="http://schemas.microsoft.com/office/drawing/2014/main" id="{5FB70BED-D05E-42E9-9875-E9A9E89939F4}"/>
            </a:ext>
          </a:extLst>
        </xdr:cNvPr>
        <xdr:cNvGrpSpPr/>
      </xdr:nvGrpSpPr>
      <xdr:grpSpPr>
        <a:xfrm>
          <a:off x="167500" y="5039012"/>
          <a:ext cx="6360713" cy="8349265"/>
          <a:chOff x="13069340" y="591291"/>
          <a:chExt cx="6155699" cy="9521747"/>
        </a:xfrm>
      </xdr:grpSpPr>
      <xdr:grpSp>
        <xdr:nvGrpSpPr>
          <xdr:cNvPr id="3" name="Groupe 2">
            <a:extLst>
              <a:ext uri="{FF2B5EF4-FFF2-40B4-BE49-F238E27FC236}">
                <a16:creationId xmlns:a16="http://schemas.microsoft.com/office/drawing/2014/main" id="{97E2BC19-03DD-F4B6-2A91-10DD20CA8C74}"/>
              </a:ext>
            </a:extLst>
          </xdr:cNvPr>
          <xdr:cNvGrpSpPr/>
        </xdr:nvGrpSpPr>
        <xdr:grpSpPr>
          <a:xfrm>
            <a:off x="13073990" y="591291"/>
            <a:ext cx="6151049" cy="7372970"/>
            <a:chOff x="7944098" y="591291"/>
            <a:chExt cx="6151049" cy="7862827"/>
          </a:xfrm>
        </xdr:grpSpPr>
        <xdr:graphicFrame macro="">
          <xdr:nvGraphicFramePr>
            <xdr:cNvPr id="5" name="Graphique 4">
              <a:extLst>
                <a:ext uri="{FF2B5EF4-FFF2-40B4-BE49-F238E27FC236}">
                  <a16:creationId xmlns:a16="http://schemas.microsoft.com/office/drawing/2014/main" id="{BDC5EC47-EE84-BD19-45FF-A1A1FB67764A}"/>
                </a:ext>
              </a:extLst>
            </xdr:cNvPr>
            <xdr:cNvGraphicFramePr/>
          </xdr:nvGraphicFramePr>
          <xdr:xfrm>
            <a:off x="7947193" y="3075708"/>
            <a:ext cx="6147954" cy="287250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6" name="Graphique 5">
              <a:extLst>
                <a:ext uri="{FF2B5EF4-FFF2-40B4-BE49-F238E27FC236}">
                  <a16:creationId xmlns:a16="http://schemas.microsoft.com/office/drawing/2014/main" id="{2D6F429F-FC8D-1B1F-D8F7-0C5273063743}"/>
                </a:ext>
              </a:extLst>
            </xdr:cNvPr>
            <xdr:cNvGraphicFramePr>
              <a:graphicFrameLocks/>
            </xdr:cNvGraphicFramePr>
          </xdr:nvGraphicFramePr>
          <xdr:xfrm>
            <a:off x="7947193" y="5933155"/>
            <a:ext cx="6147954" cy="2520963"/>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7" name="Graphique 6">
              <a:extLst>
                <a:ext uri="{FF2B5EF4-FFF2-40B4-BE49-F238E27FC236}">
                  <a16:creationId xmlns:a16="http://schemas.microsoft.com/office/drawing/2014/main" id="{EA850BE0-74A8-B915-A2A5-56D1ED58E10B}"/>
                </a:ext>
              </a:extLst>
            </xdr:cNvPr>
            <xdr:cNvGraphicFramePr>
              <a:graphicFrameLocks/>
            </xdr:cNvGraphicFramePr>
          </xdr:nvGraphicFramePr>
          <xdr:xfrm>
            <a:off x="7944098" y="591291"/>
            <a:ext cx="6147954" cy="2511137"/>
          </xdr:xfrm>
          <a:graphic>
            <a:graphicData uri="http://schemas.openxmlformats.org/drawingml/2006/chart">
              <c:chart xmlns:c="http://schemas.openxmlformats.org/drawingml/2006/chart" xmlns:r="http://schemas.openxmlformats.org/officeDocument/2006/relationships" r:id="rId3"/>
            </a:graphicData>
          </a:graphic>
        </xdr:graphicFrame>
      </xdr:grpSp>
      <xdr:graphicFrame macro="">
        <xdr:nvGraphicFramePr>
          <xdr:cNvPr id="4" name="Graphique 3">
            <a:extLst>
              <a:ext uri="{FF2B5EF4-FFF2-40B4-BE49-F238E27FC236}">
                <a16:creationId xmlns:a16="http://schemas.microsoft.com/office/drawing/2014/main" id="{FF82B1F9-4C53-C21F-FB96-D4DE41E6A6F3}"/>
              </a:ext>
            </a:extLst>
          </xdr:cNvPr>
          <xdr:cNvGraphicFramePr>
            <a:graphicFrameLocks/>
          </xdr:cNvGraphicFramePr>
        </xdr:nvGraphicFramePr>
        <xdr:xfrm>
          <a:off x="13069340" y="7958738"/>
          <a:ext cx="6147954" cy="21543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177800</xdr:colOff>
      <xdr:row>24</xdr:row>
      <xdr:rowOff>95250</xdr:rowOff>
    </xdr:from>
    <xdr:to>
      <xdr:col>21</xdr:col>
      <xdr:colOff>461432</xdr:colOff>
      <xdr:row>54</xdr:row>
      <xdr:rowOff>103717</xdr:rowOff>
    </xdr:to>
    <xdr:graphicFrame macro="">
      <xdr:nvGraphicFramePr>
        <xdr:cNvPr id="2" name="Graphique 1">
          <a:extLst>
            <a:ext uri="{FF2B5EF4-FFF2-40B4-BE49-F238E27FC236}">
              <a16:creationId xmlns:a16="http://schemas.microsoft.com/office/drawing/2014/main" id="{20533ECB-13E9-4F72-B093-F35313312F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12</xdr:col>
      <xdr:colOff>0</xdr:colOff>
      <xdr:row>3</xdr:row>
      <xdr:rowOff>0</xdr:rowOff>
    </xdr:from>
    <xdr:ext cx="8076188" cy="12771139"/>
    <xdr:pic>
      <xdr:nvPicPr>
        <xdr:cNvPr id="2" name="Image 1">
          <a:extLst>
            <a:ext uri="{FF2B5EF4-FFF2-40B4-BE49-F238E27FC236}">
              <a16:creationId xmlns:a16="http://schemas.microsoft.com/office/drawing/2014/main" id="{AE987A2E-F3EA-4825-A385-F6DCC390A60F}"/>
            </a:ext>
          </a:extLst>
        </xdr:cNvPr>
        <xdr:cNvPicPr>
          <a:picLocks noChangeAspect="1"/>
        </xdr:cNvPicPr>
      </xdr:nvPicPr>
      <xdr:blipFill>
        <a:blip xmlns:r="http://schemas.openxmlformats.org/officeDocument/2006/relationships" r:embed="rId1"/>
        <a:stretch>
          <a:fillRect/>
        </a:stretch>
      </xdr:blipFill>
      <xdr:spPr>
        <a:xfrm>
          <a:off x="9067800" y="552450"/>
          <a:ext cx="8076188" cy="1277113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3</xdr:row>
      <xdr:rowOff>0</xdr:rowOff>
    </xdr:from>
    <xdr:ext cx="8076188" cy="12498583"/>
    <xdr:pic>
      <xdr:nvPicPr>
        <xdr:cNvPr id="2" name="Image 1">
          <a:extLst>
            <a:ext uri="{FF2B5EF4-FFF2-40B4-BE49-F238E27FC236}">
              <a16:creationId xmlns:a16="http://schemas.microsoft.com/office/drawing/2014/main" id="{FF99D095-0F42-4698-B240-488C8C3C1905}"/>
            </a:ext>
          </a:extLst>
        </xdr:cNvPr>
        <xdr:cNvPicPr>
          <a:picLocks noChangeAspect="1"/>
        </xdr:cNvPicPr>
      </xdr:nvPicPr>
      <xdr:blipFill>
        <a:blip xmlns:r="http://schemas.openxmlformats.org/officeDocument/2006/relationships" r:embed="rId1"/>
        <a:stretch>
          <a:fillRect/>
        </a:stretch>
      </xdr:blipFill>
      <xdr:spPr>
        <a:xfrm>
          <a:off x="9823450" y="552450"/>
          <a:ext cx="8076188" cy="12498583"/>
        </a:xfrm>
        <a:prstGeom prst="rect">
          <a:avLst/>
        </a:prstGeom>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D8E80-6F02-4377-B20D-A837DD6DCD73}">
  <dimension ref="B2:AE29"/>
  <sheetViews>
    <sheetView showGridLines="0" topLeftCell="A12" zoomScaleNormal="100" workbookViewId="0">
      <selection activeCell="B26" sqref="B26:L26"/>
    </sheetView>
  </sheetViews>
  <sheetFormatPr baseColWidth="10" defaultColWidth="10.85546875" defaultRowHeight="11.25" x14ac:dyDescent="0.2"/>
  <cols>
    <col min="1" max="1" width="2.42578125" style="13" customWidth="1"/>
    <col min="2" max="2" width="16.42578125" style="14" customWidth="1"/>
    <col min="3" max="3" width="27.85546875" style="13" customWidth="1"/>
    <col min="4" max="12" width="7.85546875" style="13" customWidth="1"/>
    <col min="13" max="16384" width="10.85546875" style="13"/>
  </cols>
  <sheetData>
    <row r="2" spans="2:31" x14ac:dyDescent="0.2">
      <c r="B2" s="12" t="s">
        <v>1373</v>
      </c>
    </row>
    <row r="3" spans="2:31" x14ac:dyDescent="0.2">
      <c r="B3" s="13"/>
    </row>
    <row r="4" spans="2:31" x14ac:dyDescent="0.2">
      <c r="B4" s="128" t="s">
        <v>25</v>
      </c>
      <c r="C4" s="128" t="s">
        <v>1291</v>
      </c>
      <c r="D4" s="36"/>
      <c r="E4" s="37">
        <v>2020</v>
      </c>
      <c r="F4" s="36"/>
      <c r="G4" s="36"/>
      <c r="H4" s="37">
        <v>2021</v>
      </c>
      <c r="I4" s="36"/>
      <c r="J4" s="36"/>
      <c r="K4" s="37">
        <v>2022</v>
      </c>
      <c r="L4" s="36"/>
    </row>
    <row r="5" spans="2:31" x14ac:dyDescent="0.2">
      <c r="B5" s="128"/>
      <c r="C5" s="128"/>
      <c r="D5" s="38" t="s">
        <v>1071</v>
      </c>
      <c r="E5" s="37" t="s">
        <v>1070</v>
      </c>
      <c r="F5" s="37" t="s">
        <v>16</v>
      </c>
      <c r="G5" s="38" t="s">
        <v>1071</v>
      </c>
      <c r="H5" s="37" t="s">
        <v>1070</v>
      </c>
      <c r="I5" s="37" t="s">
        <v>16</v>
      </c>
      <c r="J5" s="38" t="s">
        <v>1071</v>
      </c>
      <c r="K5" s="37" t="s">
        <v>1070</v>
      </c>
      <c r="L5" s="37" t="s">
        <v>16</v>
      </c>
      <c r="S5" s="24"/>
      <c r="AE5" s="24"/>
    </row>
    <row r="6" spans="2:31" x14ac:dyDescent="0.2">
      <c r="B6" s="39" t="s">
        <v>41</v>
      </c>
      <c r="C6" s="39" t="s">
        <v>0</v>
      </c>
      <c r="D6" s="42">
        <v>104205</v>
      </c>
      <c r="E6" s="43">
        <v>2.7688727185524802</v>
      </c>
      <c r="F6" s="43">
        <v>0.12582737722897988</v>
      </c>
      <c r="G6" s="42">
        <v>83445</v>
      </c>
      <c r="H6" s="40">
        <v>2.64671211686281</v>
      </c>
      <c r="I6" s="43">
        <v>0.14539066568403994</v>
      </c>
      <c r="J6" s="42">
        <v>65258</v>
      </c>
      <c r="K6" s="43">
        <v>3.3616500715827504</v>
      </c>
      <c r="L6" s="43">
        <v>0.18268595020018014</v>
      </c>
      <c r="S6" s="24"/>
      <c r="AE6" s="24"/>
    </row>
    <row r="7" spans="2:31" x14ac:dyDescent="0.2">
      <c r="B7" s="39" t="s">
        <v>14</v>
      </c>
      <c r="C7" s="39" t="s">
        <v>0</v>
      </c>
      <c r="D7" s="42">
        <v>46913</v>
      </c>
      <c r="E7" s="43">
        <v>2.5432936936511998</v>
      </c>
      <c r="F7" s="43">
        <v>0.18462215707142002</v>
      </c>
      <c r="G7" s="42">
        <v>36863</v>
      </c>
      <c r="H7" s="40">
        <v>2.5558208406098299</v>
      </c>
      <c r="I7" s="43">
        <v>0.22540607293955012</v>
      </c>
      <c r="J7" s="42">
        <v>28307</v>
      </c>
      <c r="K7" s="43">
        <v>3.1248156750985601</v>
      </c>
      <c r="L7" s="43">
        <v>0.26529772727350992</v>
      </c>
      <c r="S7" s="24"/>
      <c r="AE7" s="24"/>
    </row>
    <row r="8" spans="2:31" x14ac:dyDescent="0.2">
      <c r="B8" s="39" t="s">
        <v>15</v>
      </c>
      <c r="C8" s="39" t="s">
        <v>0</v>
      </c>
      <c r="D8" s="42">
        <v>57292</v>
      </c>
      <c r="E8" s="43">
        <v>2.9778519333629498</v>
      </c>
      <c r="F8" s="43">
        <v>0.17167835564014972</v>
      </c>
      <c r="G8" s="42">
        <v>46562</v>
      </c>
      <c r="H8" s="40">
        <v>2.7314238960428199</v>
      </c>
      <c r="I8" s="43">
        <v>0.18678670127236993</v>
      </c>
      <c r="J8" s="42">
        <v>36918</v>
      </c>
      <c r="K8" s="43">
        <v>3.5804494507745401</v>
      </c>
      <c r="L8" s="43">
        <v>0.25253473101033014</v>
      </c>
      <c r="S8" s="24"/>
      <c r="AE8" s="24"/>
    </row>
    <row r="9" spans="2:31" x14ac:dyDescent="0.2">
      <c r="B9" s="39" t="s">
        <v>0</v>
      </c>
      <c r="C9" s="39" t="s">
        <v>51</v>
      </c>
      <c r="D9" s="42">
        <v>10403</v>
      </c>
      <c r="E9" s="43">
        <v>5.1942656346596294</v>
      </c>
      <c r="F9" s="43">
        <v>0.49524890348192008</v>
      </c>
      <c r="G9" s="42">
        <v>7481</v>
      </c>
      <c r="H9" s="40">
        <v>4.9832561976405003</v>
      </c>
      <c r="I9" s="43">
        <v>0.57959196068062058</v>
      </c>
      <c r="J9" s="42">
        <v>5085</v>
      </c>
      <c r="K9" s="43">
        <v>7.0232480496010998</v>
      </c>
      <c r="L9" s="43">
        <v>0.76568843091499028</v>
      </c>
      <c r="S9" s="24"/>
      <c r="AE9" s="24"/>
    </row>
    <row r="10" spans="2:31" x14ac:dyDescent="0.2">
      <c r="B10" s="39" t="s">
        <v>0</v>
      </c>
      <c r="C10" s="39" t="s">
        <v>1295</v>
      </c>
      <c r="D10" s="42">
        <v>31118</v>
      </c>
      <c r="E10" s="43">
        <v>3.4275132358940397</v>
      </c>
      <c r="F10" s="43">
        <v>0.25388249338938951</v>
      </c>
      <c r="G10" s="42">
        <v>23051</v>
      </c>
      <c r="H10" s="40">
        <v>3.3010754408883201</v>
      </c>
      <c r="I10" s="43">
        <v>0.30831624562655013</v>
      </c>
      <c r="J10" s="42">
        <v>16292</v>
      </c>
      <c r="K10" s="43">
        <v>4.2985551260194201</v>
      </c>
      <c r="L10" s="43">
        <v>0.3919764087373705</v>
      </c>
      <c r="S10" s="24"/>
      <c r="AE10" s="24"/>
    </row>
    <row r="11" spans="2:31" x14ac:dyDescent="0.2">
      <c r="B11" s="39" t="s">
        <v>0</v>
      </c>
      <c r="C11" s="39" t="s">
        <v>1073</v>
      </c>
      <c r="D11" s="42">
        <v>48941</v>
      </c>
      <c r="E11" s="43">
        <v>2.2971478302007</v>
      </c>
      <c r="F11" s="43">
        <v>0.17724498754010004</v>
      </c>
      <c r="G11" s="42">
        <v>40865</v>
      </c>
      <c r="H11" s="40">
        <v>2.1322242002541798</v>
      </c>
      <c r="I11" s="43">
        <v>0.19262788606193987</v>
      </c>
      <c r="J11" s="42">
        <v>33059</v>
      </c>
      <c r="K11" s="43">
        <v>2.7063703333809901</v>
      </c>
      <c r="L11" s="43">
        <v>0.25896906322924013</v>
      </c>
      <c r="S11" s="24"/>
      <c r="AE11" s="24"/>
    </row>
    <row r="12" spans="2:31" x14ac:dyDescent="0.2">
      <c r="B12" s="39" t="s">
        <v>0</v>
      </c>
      <c r="C12" s="39" t="s">
        <v>1072</v>
      </c>
      <c r="D12" s="42">
        <v>13743</v>
      </c>
      <c r="E12" s="43">
        <v>1.3460937334182801</v>
      </c>
      <c r="F12" s="43">
        <v>0.24092028415008004</v>
      </c>
      <c r="G12" s="42">
        <v>12048</v>
      </c>
      <c r="H12" s="40">
        <v>1.46541561001249</v>
      </c>
      <c r="I12" s="43">
        <v>0.28395197652268994</v>
      </c>
      <c r="J12" s="42">
        <v>10822</v>
      </c>
      <c r="K12" s="43">
        <v>1.47470987879319</v>
      </c>
      <c r="L12" s="43">
        <v>0.29035951746994998</v>
      </c>
      <c r="S12" s="24"/>
      <c r="AE12" s="24"/>
    </row>
    <row r="13" spans="2:31" x14ac:dyDescent="0.2">
      <c r="B13" s="129" t="s">
        <v>14</v>
      </c>
      <c r="C13" s="39" t="s">
        <v>51</v>
      </c>
      <c r="D13" s="42">
        <v>4597</v>
      </c>
      <c r="E13" s="43">
        <v>4.0974043408555803</v>
      </c>
      <c r="F13" s="43">
        <v>0.66119598044694017</v>
      </c>
      <c r="G13" s="42">
        <v>3147</v>
      </c>
      <c r="H13" s="40">
        <v>3.6352868319053697</v>
      </c>
      <c r="I13" s="43">
        <v>0.70490583166085974</v>
      </c>
      <c r="J13" s="42">
        <v>2020</v>
      </c>
      <c r="K13" s="43">
        <v>5.3793111710764503</v>
      </c>
      <c r="L13" s="43">
        <v>0.99952366590956987</v>
      </c>
      <c r="S13" s="24"/>
      <c r="AE13" s="24"/>
    </row>
    <row r="14" spans="2:31" x14ac:dyDescent="0.2">
      <c r="B14" s="129"/>
      <c r="C14" s="39" t="s">
        <v>1295</v>
      </c>
      <c r="D14" s="42">
        <v>13115</v>
      </c>
      <c r="E14" s="43">
        <v>3.3573413598118398</v>
      </c>
      <c r="F14" s="43">
        <v>0.39569360929128</v>
      </c>
      <c r="G14" s="42">
        <v>9392</v>
      </c>
      <c r="H14" s="40">
        <v>3.2687066779999503</v>
      </c>
      <c r="I14" s="43">
        <v>0.5040328564970602</v>
      </c>
      <c r="J14" s="42">
        <v>6386</v>
      </c>
      <c r="K14" s="43">
        <v>3.9691035144367497</v>
      </c>
      <c r="L14" s="43">
        <v>0.57654291740708996</v>
      </c>
      <c r="S14" s="24"/>
      <c r="AE14" s="24"/>
    </row>
    <row r="15" spans="2:31" x14ac:dyDescent="0.2">
      <c r="B15" s="129"/>
      <c r="C15" s="39" t="s">
        <v>1073</v>
      </c>
      <c r="D15" s="42">
        <v>22498</v>
      </c>
      <c r="E15" s="43">
        <v>2.1289139520640701</v>
      </c>
      <c r="F15" s="43">
        <v>0.26202625599544005</v>
      </c>
      <c r="G15" s="42">
        <v>18412</v>
      </c>
      <c r="H15" s="40">
        <v>2.1361922384679302</v>
      </c>
      <c r="I15" s="43">
        <v>0.29263984544455995</v>
      </c>
      <c r="J15" s="42">
        <v>14598</v>
      </c>
      <c r="K15" s="43">
        <v>2.5893788568571101</v>
      </c>
      <c r="L15" s="43">
        <v>0.36594900725335011</v>
      </c>
      <c r="S15" s="24"/>
      <c r="AE15" s="24"/>
    </row>
    <row r="16" spans="2:31" x14ac:dyDescent="0.2">
      <c r="B16" s="129"/>
      <c r="C16" s="39" t="s">
        <v>1072</v>
      </c>
      <c r="D16" s="42">
        <v>6703</v>
      </c>
      <c r="E16" s="43">
        <v>1.0485764303902501</v>
      </c>
      <c r="F16" s="43">
        <v>0.27862813694509309</v>
      </c>
      <c r="G16" s="42">
        <v>5912</v>
      </c>
      <c r="H16" s="40">
        <v>1.61380047433455</v>
      </c>
      <c r="I16" s="43">
        <v>0.47859701515406</v>
      </c>
      <c r="J16" s="42">
        <v>5303</v>
      </c>
      <c r="K16" s="43">
        <v>1.6405931345100599</v>
      </c>
      <c r="L16" s="43">
        <v>0.45816774177129987</v>
      </c>
      <c r="S16" s="24"/>
      <c r="AE16" s="24"/>
    </row>
    <row r="17" spans="2:31" x14ac:dyDescent="0.2">
      <c r="B17" s="129" t="s">
        <v>15</v>
      </c>
      <c r="C17" s="39" t="s">
        <v>51</v>
      </c>
      <c r="D17" s="42">
        <v>5806</v>
      </c>
      <c r="E17" s="43">
        <v>6.3429597455227302</v>
      </c>
      <c r="F17" s="43">
        <v>0.74011965817820036</v>
      </c>
      <c r="G17" s="42">
        <v>4331</v>
      </c>
      <c r="H17" s="40">
        <v>6.4143831080688303</v>
      </c>
      <c r="I17" s="43">
        <v>0.92984223233475993</v>
      </c>
      <c r="J17" s="42">
        <v>3062</v>
      </c>
      <c r="K17" s="43">
        <v>8.7099599865008699</v>
      </c>
      <c r="L17" s="43">
        <v>1.1604809123751196</v>
      </c>
      <c r="S17" s="24"/>
      <c r="AE17" s="24"/>
    </row>
    <row r="18" spans="2:31" x14ac:dyDescent="0.2">
      <c r="B18" s="129"/>
      <c r="C18" s="39" t="s">
        <v>1295</v>
      </c>
      <c r="D18" s="42">
        <v>18003</v>
      </c>
      <c r="E18" s="43">
        <v>3.4940144299335998</v>
      </c>
      <c r="F18" s="43">
        <v>0.3222781411822202</v>
      </c>
      <c r="G18" s="42">
        <v>13655</v>
      </c>
      <c r="H18" s="40">
        <v>3.3330245135360599</v>
      </c>
      <c r="I18" s="43">
        <v>0.36232463769446005</v>
      </c>
      <c r="J18" s="42">
        <v>9900</v>
      </c>
      <c r="K18" s="43">
        <v>4.61604771770841</v>
      </c>
      <c r="L18" s="43">
        <v>0.53305558700722999</v>
      </c>
      <c r="S18" s="24"/>
      <c r="AE18" s="24"/>
    </row>
    <row r="19" spans="2:31" x14ac:dyDescent="0.2">
      <c r="B19" s="129"/>
      <c r="C19" s="39" t="s">
        <v>1073</v>
      </c>
      <c r="D19" s="42">
        <v>26443</v>
      </c>
      <c r="E19" s="43">
        <v>2.45749809216949</v>
      </c>
      <c r="F19" s="43">
        <v>0.23955049999593997</v>
      </c>
      <c r="G19" s="42">
        <v>22442</v>
      </c>
      <c r="H19" s="40">
        <v>2.1298384302184203</v>
      </c>
      <c r="I19" s="43">
        <v>0.2529124769715802</v>
      </c>
      <c r="J19" s="42">
        <v>18442</v>
      </c>
      <c r="K19" s="43">
        <v>2.8169951780122</v>
      </c>
      <c r="L19" s="43">
        <v>0.36622858681906006</v>
      </c>
      <c r="S19" s="24"/>
      <c r="AE19" s="24"/>
    </row>
    <row r="20" spans="2:31" x14ac:dyDescent="0.2">
      <c r="B20" s="129"/>
      <c r="C20" s="39" t="s">
        <v>1072</v>
      </c>
      <c r="D20" s="42">
        <v>7040</v>
      </c>
      <c r="E20" s="43">
        <v>1.57831380778173</v>
      </c>
      <c r="F20" s="43">
        <v>0.36972512804342994</v>
      </c>
      <c r="G20" s="42">
        <v>6134</v>
      </c>
      <c r="H20" s="40">
        <v>1.3540410196383099</v>
      </c>
      <c r="I20" s="43">
        <v>0.34304315545844993</v>
      </c>
      <c r="J20" s="42">
        <v>5514</v>
      </c>
      <c r="K20" s="43">
        <v>1.34757576958631</v>
      </c>
      <c r="L20" s="43">
        <v>0.37375105504908296</v>
      </c>
      <c r="S20" s="24"/>
      <c r="AE20" s="24"/>
    </row>
    <row r="21" spans="2:31" x14ac:dyDescent="0.2">
      <c r="B21" s="39"/>
      <c r="C21" s="39"/>
      <c r="D21" s="42"/>
      <c r="E21" s="44"/>
      <c r="F21" s="44"/>
      <c r="G21" s="42"/>
      <c r="H21" s="41"/>
      <c r="I21" s="44"/>
      <c r="J21" s="42"/>
      <c r="K21" s="44"/>
      <c r="L21" s="44"/>
      <c r="S21" s="24"/>
      <c r="AE21" s="24"/>
    </row>
    <row r="22" spans="2:31" x14ac:dyDescent="0.2">
      <c r="B22" s="129" t="s">
        <v>40</v>
      </c>
      <c r="C22" s="39" t="s">
        <v>1292</v>
      </c>
      <c r="D22" s="42">
        <v>63394</v>
      </c>
      <c r="E22" s="43">
        <v>1.8218529189644199</v>
      </c>
      <c r="F22" s="43">
        <v>0.12636489646053012</v>
      </c>
      <c r="G22" s="42">
        <v>54914</v>
      </c>
      <c r="H22" s="40">
        <v>1.8557281271119899</v>
      </c>
      <c r="I22" s="43">
        <v>0.14328941301643</v>
      </c>
      <c r="J22" s="42">
        <v>37784</v>
      </c>
      <c r="K22" s="43">
        <v>2.4771831383270899</v>
      </c>
      <c r="L22" s="43">
        <v>0.20723524344627986</v>
      </c>
      <c r="S22" s="24"/>
      <c r="AE22" s="24"/>
    </row>
    <row r="23" spans="2:31" x14ac:dyDescent="0.2">
      <c r="B23" s="129"/>
      <c r="C23" s="39" t="s">
        <v>33</v>
      </c>
      <c r="D23" s="42">
        <v>29848</v>
      </c>
      <c r="E23" s="43">
        <v>2.9430546176896102</v>
      </c>
      <c r="F23" s="43">
        <v>0.23337954421943016</v>
      </c>
      <c r="G23" s="42">
        <v>21774</v>
      </c>
      <c r="H23" s="40">
        <v>2.7564902771562498</v>
      </c>
      <c r="I23" s="43">
        <v>0.29576040840819001</v>
      </c>
      <c r="J23" s="42">
        <v>21321</v>
      </c>
      <c r="K23" s="43">
        <v>3.1615761306002801</v>
      </c>
      <c r="L23" s="43">
        <v>0.29158474147330976</v>
      </c>
      <c r="S23" s="24"/>
      <c r="AE23" s="24"/>
    </row>
    <row r="24" spans="2:31" x14ac:dyDescent="0.2">
      <c r="B24" s="129"/>
      <c r="C24" s="39" t="s">
        <v>1293</v>
      </c>
      <c r="D24" s="42">
        <v>10776</v>
      </c>
      <c r="E24" s="43">
        <v>6.3093297480528001</v>
      </c>
      <c r="F24" s="43">
        <v>0.55951126300951981</v>
      </c>
      <c r="G24" s="42">
        <v>6639</v>
      </c>
      <c r="H24" s="40">
        <v>6.4638332975278798</v>
      </c>
      <c r="I24" s="43">
        <v>0.68369520148590934</v>
      </c>
      <c r="J24" s="42">
        <v>6053</v>
      </c>
      <c r="K24" s="43">
        <v>6.9221292525453695</v>
      </c>
      <c r="L24" s="43">
        <v>0.76106847852596005</v>
      </c>
    </row>
    <row r="26" spans="2:31" s="22" customFormat="1" ht="66.95" customHeight="1" x14ac:dyDescent="0.25">
      <c r="B26" s="127" t="s">
        <v>1385</v>
      </c>
      <c r="C26" s="127"/>
      <c r="D26" s="127"/>
      <c r="E26" s="127"/>
      <c r="F26" s="127"/>
      <c r="G26" s="127"/>
      <c r="H26" s="127"/>
      <c r="I26" s="127"/>
      <c r="J26" s="127"/>
      <c r="K26" s="127"/>
      <c r="L26" s="127"/>
    </row>
    <row r="27" spans="2:31" s="22" customFormat="1" x14ac:dyDescent="0.25">
      <c r="B27" s="127"/>
      <c r="C27" s="127"/>
      <c r="D27" s="127"/>
      <c r="E27" s="127"/>
      <c r="F27" s="127"/>
      <c r="G27" s="127"/>
      <c r="H27" s="127"/>
      <c r="I27" s="127"/>
      <c r="J27" s="127"/>
      <c r="K27" s="127"/>
      <c r="L27" s="127"/>
    </row>
    <row r="28" spans="2:31" s="22" customFormat="1" x14ac:dyDescent="0.25">
      <c r="B28" s="127"/>
      <c r="C28" s="127"/>
      <c r="D28" s="127"/>
      <c r="E28" s="127"/>
      <c r="F28" s="127"/>
      <c r="G28" s="127"/>
      <c r="H28" s="127"/>
      <c r="I28" s="127"/>
      <c r="J28" s="127"/>
      <c r="K28" s="127"/>
      <c r="L28" s="127"/>
    </row>
    <row r="29" spans="2:31" s="22" customFormat="1" x14ac:dyDescent="0.25">
      <c r="B29" s="127"/>
      <c r="C29" s="127"/>
      <c r="D29" s="127"/>
      <c r="E29" s="127"/>
      <c r="F29" s="127"/>
      <c r="G29" s="127"/>
      <c r="H29" s="127"/>
      <c r="I29" s="127"/>
      <c r="J29" s="127"/>
      <c r="K29" s="127"/>
      <c r="L29" s="127"/>
    </row>
  </sheetData>
  <mergeCells count="9">
    <mergeCell ref="B27:L27"/>
    <mergeCell ref="B28:L28"/>
    <mergeCell ref="B29:L29"/>
    <mergeCell ref="C4:C5"/>
    <mergeCell ref="B4:B5"/>
    <mergeCell ref="B22:B24"/>
    <mergeCell ref="B13:B16"/>
    <mergeCell ref="B17:B20"/>
    <mergeCell ref="B26:L2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89040-DDD0-4977-9C1E-CFF388417A2E}">
  <dimension ref="B2:Q37"/>
  <sheetViews>
    <sheetView showGridLines="0" zoomScaleNormal="100" workbookViewId="0">
      <pane xSplit="2" ySplit="5" topLeftCell="H34" activePane="bottomRight" state="frozen"/>
      <selection pane="topRight"/>
      <selection pane="bottomLeft"/>
      <selection pane="bottomRight" activeCell="B38" sqref="B38"/>
    </sheetView>
  </sheetViews>
  <sheetFormatPr baseColWidth="10" defaultColWidth="11.42578125" defaultRowHeight="11.25" x14ac:dyDescent="0.2"/>
  <cols>
    <col min="1" max="1" width="2.140625" style="1" customWidth="1"/>
    <col min="2" max="2" width="49.28515625" style="1" customWidth="1"/>
    <col min="3" max="3" width="20" style="2" customWidth="1"/>
    <col min="4" max="4" width="11.140625" style="2" customWidth="1"/>
    <col min="5" max="5" width="9" style="2" customWidth="1"/>
    <col min="6" max="6" width="20" style="2" customWidth="1"/>
    <col min="7" max="7" width="11.140625" style="2" customWidth="1"/>
    <col min="8" max="8" width="9" style="2" customWidth="1"/>
    <col min="9" max="9" width="20" style="2" customWidth="1"/>
    <col min="10" max="10" width="11.140625" style="2" customWidth="1"/>
    <col min="11" max="11" width="9" style="2" customWidth="1"/>
    <col min="12" max="12" width="20" style="2" customWidth="1"/>
    <col min="13" max="13" width="11.140625" style="2" customWidth="1"/>
    <col min="14" max="14" width="9" style="2" customWidth="1"/>
    <col min="15" max="15" width="20" style="2" customWidth="1"/>
    <col min="16" max="16" width="11.140625" style="2" customWidth="1"/>
    <col min="17" max="17" width="9" style="2" customWidth="1"/>
    <col min="18" max="16384" width="11.42578125" style="1"/>
  </cols>
  <sheetData>
    <row r="2" spans="2:17" x14ac:dyDescent="0.2">
      <c r="B2" s="4" t="s">
        <v>1392</v>
      </c>
    </row>
    <row r="4" spans="2:17" ht="45" customHeight="1" x14ac:dyDescent="0.2">
      <c r="B4" s="120"/>
      <c r="C4" s="148" t="s">
        <v>1252</v>
      </c>
      <c r="D4" s="149"/>
      <c r="E4" s="150"/>
      <c r="F4" s="148" t="s">
        <v>1256</v>
      </c>
      <c r="G4" s="149" t="s">
        <v>1102</v>
      </c>
      <c r="H4" s="150" t="s">
        <v>1102</v>
      </c>
      <c r="I4" s="148" t="s">
        <v>1257</v>
      </c>
      <c r="J4" s="149" t="s">
        <v>1103</v>
      </c>
      <c r="K4" s="150" t="s">
        <v>1103</v>
      </c>
      <c r="L4" s="148" t="s">
        <v>1258</v>
      </c>
      <c r="M4" s="149" t="s">
        <v>1104</v>
      </c>
      <c r="N4" s="150" t="s">
        <v>1104</v>
      </c>
      <c r="O4" s="148" t="s">
        <v>1259</v>
      </c>
      <c r="P4" s="149" t="s">
        <v>1105</v>
      </c>
      <c r="Q4" s="150" t="s">
        <v>1105</v>
      </c>
    </row>
    <row r="5" spans="2:17" ht="18.75" customHeight="1" x14ac:dyDescent="0.2">
      <c r="B5" s="120"/>
      <c r="C5" s="116" t="s">
        <v>532</v>
      </c>
      <c r="D5" s="106" t="s">
        <v>338</v>
      </c>
      <c r="E5" s="105" t="s">
        <v>1253</v>
      </c>
      <c r="F5" s="116" t="s">
        <v>532</v>
      </c>
      <c r="G5" s="106" t="s">
        <v>338</v>
      </c>
      <c r="H5" s="105" t="s">
        <v>1253</v>
      </c>
      <c r="I5" s="116" t="s">
        <v>532</v>
      </c>
      <c r="J5" s="106" t="s">
        <v>338</v>
      </c>
      <c r="K5" s="105" t="s">
        <v>1253</v>
      </c>
      <c r="L5" s="116" t="s">
        <v>532</v>
      </c>
      <c r="M5" s="106" t="s">
        <v>338</v>
      </c>
      <c r="N5" s="105" t="s">
        <v>1253</v>
      </c>
      <c r="O5" s="116" t="s">
        <v>532</v>
      </c>
      <c r="P5" s="106" t="s">
        <v>338</v>
      </c>
      <c r="Q5" s="105" t="s">
        <v>1253</v>
      </c>
    </row>
    <row r="6" spans="2:17" x14ac:dyDescent="0.2">
      <c r="B6" s="107" t="s">
        <v>1254</v>
      </c>
      <c r="C6" s="106">
        <v>1.34</v>
      </c>
      <c r="D6" s="106" t="s">
        <v>1107</v>
      </c>
      <c r="E6" s="111" t="s">
        <v>43</v>
      </c>
      <c r="F6" s="106" t="s">
        <v>1108</v>
      </c>
      <c r="G6" s="106" t="s">
        <v>1109</v>
      </c>
      <c r="H6" s="111" t="s">
        <v>43</v>
      </c>
      <c r="I6" s="106" t="s">
        <v>1110</v>
      </c>
      <c r="J6" s="106" t="s">
        <v>1111</v>
      </c>
      <c r="K6" s="111" t="s">
        <v>43</v>
      </c>
      <c r="L6" s="106" t="s">
        <v>1112</v>
      </c>
      <c r="M6" s="106" t="s">
        <v>1113</v>
      </c>
      <c r="N6" s="111" t="s">
        <v>43</v>
      </c>
      <c r="O6" s="106" t="s">
        <v>1114</v>
      </c>
      <c r="P6" s="106" t="s">
        <v>1115</v>
      </c>
      <c r="Q6" s="111" t="s">
        <v>43</v>
      </c>
    </row>
    <row r="7" spans="2:17" x14ac:dyDescent="0.2">
      <c r="B7" s="107" t="s">
        <v>876</v>
      </c>
      <c r="C7" s="106"/>
      <c r="D7" s="106"/>
      <c r="E7" s="111"/>
      <c r="F7" s="106"/>
      <c r="G7" s="106"/>
      <c r="H7" s="111"/>
      <c r="I7" s="106"/>
      <c r="J7" s="106"/>
      <c r="K7" s="111"/>
      <c r="L7" s="106"/>
      <c r="M7" s="106"/>
      <c r="N7" s="111"/>
      <c r="O7" s="106"/>
      <c r="P7" s="106"/>
      <c r="Q7" s="111"/>
    </row>
    <row r="8" spans="2:17" x14ac:dyDescent="0.2">
      <c r="B8" s="108" t="s">
        <v>1292</v>
      </c>
      <c r="C8" s="106">
        <v>0.71</v>
      </c>
      <c r="D8" s="106" t="s">
        <v>1116</v>
      </c>
      <c r="E8" s="111" t="s">
        <v>43</v>
      </c>
      <c r="F8" s="106" t="s">
        <v>1117</v>
      </c>
      <c r="G8" s="106" t="s">
        <v>1118</v>
      </c>
      <c r="H8" s="111" t="s">
        <v>1079</v>
      </c>
      <c r="I8" s="106" t="s">
        <v>1119</v>
      </c>
      <c r="J8" s="106" t="s">
        <v>1120</v>
      </c>
      <c r="K8" s="111" t="s">
        <v>1046</v>
      </c>
      <c r="L8" s="106" t="s">
        <v>1121</v>
      </c>
      <c r="M8" s="106" t="s">
        <v>1122</v>
      </c>
      <c r="N8" s="111" t="s">
        <v>1123</v>
      </c>
      <c r="O8" s="106" t="s">
        <v>1124</v>
      </c>
      <c r="P8" s="106" t="s">
        <v>1125</v>
      </c>
      <c r="Q8" s="111" t="s">
        <v>1020</v>
      </c>
    </row>
    <row r="9" spans="2:17" x14ac:dyDescent="0.2">
      <c r="B9" s="108" t="s">
        <v>33</v>
      </c>
      <c r="C9" s="106" t="s">
        <v>1260</v>
      </c>
      <c r="D9" s="106" t="s">
        <v>340</v>
      </c>
      <c r="E9" s="111" t="s">
        <v>340</v>
      </c>
      <c r="F9" s="106" t="s">
        <v>1260</v>
      </c>
      <c r="G9" s="106" t="s">
        <v>340</v>
      </c>
      <c r="H9" s="111" t="s">
        <v>340</v>
      </c>
      <c r="I9" s="106" t="s">
        <v>1260</v>
      </c>
      <c r="J9" s="106" t="s">
        <v>340</v>
      </c>
      <c r="K9" s="111" t="s">
        <v>340</v>
      </c>
      <c r="L9" s="106" t="s">
        <v>1260</v>
      </c>
      <c r="M9" s="106" t="s">
        <v>340</v>
      </c>
      <c r="N9" s="111" t="s">
        <v>340</v>
      </c>
      <c r="O9" s="106" t="s">
        <v>1260</v>
      </c>
      <c r="P9" s="106" t="s">
        <v>340</v>
      </c>
      <c r="Q9" s="111" t="s">
        <v>340</v>
      </c>
    </row>
    <row r="10" spans="2:17" x14ac:dyDescent="0.2">
      <c r="B10" s="108" t="s">
        <v>1293</v>
      </c>
      <c r="C10" s="106">
        <v>1.68</v>
      </c>
      <c r="D10" s="106" t="s">
        <v>1126</v>
      </c>
      <c r="E10" s="111" t="s">
        <v>43</v>
      </c>
      <c r="F10" s="106" t="s">
        <v>1127</v>
      </c>
      <c r="G10" s="106" t="s">
        <v>1128</v>
      </c>
      <c r="H10" s="111" t="s">
        <v>43</v>
      </c>
      <c r="I10" s="106" t="s">
        <v>1129</v>
      </c>
      <c r="J10" s="106" t="s">
        <v>1130</v>
      </c>
      <c r="K10" s="111" t="s">
        <v>43</v>
      </c>
      <c r="L10" s="106" t="s">
        <v>1131</v>
      </c>
      <c r="M10" s="106" t="s">
        <v>1132</v>
      </c>
      <c r="N10" s="111" t="s">
        <v>1133</v>
      </c>
      <c r="O10" s="106" t="s">
        <v>1134</v>
      </c>
      <c r="P10" s="106" t="s">
        <v>1135</v>
      </c>
      <c r="Q10" s="111" t="s">
        <v>237</v>
      </c>
    </row>
    <row r="11" spans="2:17" x14ac:dyDescent="0.2">
      <c r="B11" s="107" t="s">
        <v>1261</v>
      </c>
      <c r="C11" s="106">
        <v>1.1299999999999999</v>
      </c>
      <c r="D11" s="106" t="s">
        <v>1136</v>
      </c>
      <c r="E11" s="111" t="s">
        <v>43</v>
      </c>
      <c r="F11" s="106" t="s">
        <v>1137</v>
      </c>
      <c r="G11" s="106" t="s">
        <v>1138</v>
      </c>
      <c r="H11" s="111" t="s">
        <v>43</v>
      </c>
      <c r="I11" s="106" t="s">
        <v>1139</v>
      </c>
      <c r="J11" s="106" t="s">
        <v>1140</v>
      </c>
      <c r="K11" s="111" t="s">
        <v>43</v>
      </c>
      <c r="L11" s="106" t="s">
        <v>1141</v>
      </c>
      <c r="M11" s="106" t="s">
        <v>1142</v>
      </c>
      <c r="N11" s="111" t="s">
        <v>43</v>
      </c>
      <c r="O11" s="106" t="s">
        <v>1143</v>
      </c>
      <c r="P11" s="106" t="s">
        <v>1144</v>
      </c>
      <c r="Q11" s="111" t="s">
        <v>43</v>
      </c>
    </row>
    <row r="12" spans="2:17" x14ac:dyDescent="0.2">
      <c r="B12" s="107" t="s">
        <v>343</v>
      </c>
      <c r="C12" s="106"/>
      <c r="D12" s="106"/>
      <c r="E12" s="111"/>
      <c r="F12" s="106"/>
      <c r="G12" s="106"/>
      <c r="H12" s="111"/>
      <c r="I12" s="106"/>
      <c r="J12" s="106"/>
      <c r="K12" s="111"/>
      <c r="L12" s="106"/>
      <c r="M12" s="106"/>
      <c r="N12" s="111"/>
      <c r="O12" s="106"/>
      <c r="P12" s="106"/>
      <c r="Q12" s="111"/>
    </row>
    <row r="13" spans="2:17" x14ac:dyDescent="0.2">
      <c r="B13" s="108" t="s">
        <v>73</v>
      </c>
      <c r="C13" s="106" t="s">
        <v>1260</v>
      </c>
      <c r="D13" s="106" t="s">
        <v>340</v>
      </c>
      <c r="E13" s="111" t="s">
        <v>340</v>
      </c>
      <c r="F13" s="106" t="s">
        <v>1260</v>
      </c>
      <c r="G13" s="106" t="s">
        <v>340</v>
      </c>
      <c r="H13" s="111" t="s">
        <v>340</v>
      </c>
      <c r="I13" s="106" t="s">
        <v>1260</v>
      </c>
      <c r="J13" s="106" t="s">
        <v>340</v>
      </c>
      <c r="K13" s="111" t="s">
        <v>340</v>
      </c>
      <c r="L13" s="106" t="s">
        <v>1260</v>
      </c>
      <c r="M13" s="106" t="s">
        <v>340</v>
      </c>
      <c r="N13" s="111" t="s">
        <v>340</v>
      </c>
      <c r="O13" s="106" t="s">
        <v>1260</v>
      </c>
      <c r="P13" s="106" t="s">
        <v>340</v>
      </c>
      <c r="Q13" s="111" t="s">
        <v>340</v>
      </c>
    </row>
    <row r="14" spans="2:17" x14ac:dyDescent="0.2">
      <c r="B14" s="108" t="s">
        <v>75</v>
      </c>
      <c r="C14" s="106">
        <v>1.3</v>
      </c>
      <c r="D14" s="106" t="s">
        <v>1146</v>
      </c>
      <c r="E14" s="111" t="s">
        <v>43</v>
      </c>
      <c r="F14" s="106" t="s">
        <v>1147</v>
      </c>
      <c r="G14" s="106" t="s">
        <v>1148</v>
      </c>
      <c r="H14" s="111" t="s">
        <v>43</v>
      </c>
      <c r="I14" s="106" t="s">
        <v>1149</v>
      </c>
      <c r="J14" s="106" t="s">
        <v>1150</v>
      </c>
      <c r="K14" s="111" t="s">
        <v>43</v>
      </c>
      <c r="L14" s="106" t="s">
        <v>1151</v>
      </c>
      <c r="M14" s="106" t="s">
        <v>1152</v>
      </c>
      <c r="N14" s="111" t="s">
        <v>542</v>
      </c>
      <c r="O14" s="106" t="s">
        <v>1153</v>
      </c>
      <c r="P14" s="106" t="s">
        <v>1154</v>
      </c>
      <c r="Q14" s="111" t="s">
        <v>1155</v>
      </c>
    </row>
    <row r="15" spans="2:17" x14ac:dyDescent="0.2">
      <c r="B15" s="108" t="s">
        <v>79</v>
      </c>
      <c r="C15" s="106">
        <v>1.29</v>
      </c>
      <c r="D15" s="106" t="s">
        <v>1156</v>
      </c>
      <c r="E15" s="111" t="s">
        <v>43</v>
      </c>
      <c r="F15" s="106" t="s">
        <v>1145</v>
      </c>
      <c r="G15" s="106" t="s">
        <v>1157</v>
      </c>
      <c r="H15" s="111" t="s">
        <v>43</v>
      </c>
      <c r="I15" s="106" t="s">
        <v>1158</v>
      </c>
      <c r="J15" s="106" t="s">
        <v>1159</v>
      </c>
      <c r="K15" s="111" t="s">
        <v>43</v>
      </c>
      <c r="L15" s="106" t="s">
        <v>1160</v>
      </c>
      <c r="M15" s="106" t="s">
        <v>1161</v>
      </c>
      <c r="N15" s="111" t="s">
        <v>1133</v>
      </c>
      <c r="O15" s="106" t="s">
        <v>1117</v>
      </c>
      <c r="P15" s="106" t="s">
        <v>1162</v>
      </c>
      <c r="Q15" s="111" t="s">
        <v>1020</v>
      </c>
    </row>
    <row r="16" spans="2:17" x14ac:dyDescent="0.2">
      <c r="B16" s="107" t="s">
        <v>1309</v>
      </c>
      <c r="C16" s="106"/>
      <c r="D16" s="106"/>
      <c r="E16" s="111"/>
      <c r="F16" s="106"/>
      <c r="G16" s="106"/>
      <c r="H16" s="111"/>
      <c r="I16" s="106"/>
      <c r="J16" s="106"/>
      <c r="K16" s="111"/>
      <c r="L16" s="106"/>
      <c r="M16" s="106"/>
      <c r="N16" s="111"/>
      <c r="O16" s="106"/>
      <c r="P16" s="106"/>
      <c r="Q16" s="111"/>
    </row>
    <row r="17" spans="2:17" x14ac:dyDescent="0.2">
      <c r="B17" s="108" t="s">
        <v>94</v>
      </c>
      <c r="C17" s="106">
        <v>2.36</v>
      </c>
      <c r="D17" s="106" t="s">
        <v>1163</v>
      </c>
      <c r="E17" s="111" t="s">
        <v>43</v>
      </c>
      <c r="F17" s="106" t="s">
        <v>1164</v>
      </c>
      <c r="G17" s="106" t="s">
        <v>1165</v>
      </c>
      <c r="H17" s="111" t="s">
        <v>46</v>
      </c>
      <c r="I17" s="106" t="s">
        <v>1166</v>
      </c>
      <c r="J17" s="106" t="s">
        <v>1167</v>
      </c>
      <c r="K17" s="111" t="s">
        <v>43</v>
      </c>
      <c r="L17" s="106" t="s">
        <v>1168</v>
      </c>
      <c r="M17" s="106" t="s">
        <v>1169</v>
      </c>
      <c r="N17" s="111" t="s">
        <v>43</v>
      </c>
      <c r="O17" s="106" t="s">
        <v>1170</v>
      </c>
      <c r="P17" s="106" t="s">
        <v>1171</v>
      </c>
      <c r="Q17" s="111" t="s">
        <v>43</v>
      </c>
    </row>
    <row r="18" spans="2:17" x14ac:dyDescent="0.2">
      <c r="B18" s="108" t="s">
        <v>96</v>
      </c>
      <c r="C18" s="106">
        <v>1.35</v>
      </c>
      <c r="D18" s="106" t="s">
        <v>1172</v>
      </c>
      <c r="E18" s="111" t="s">
        <v>43</v>
      </c>
      <c r="F18" s="106" t="s">
        <v>1119</v>
      </c>
      <c r="G18" s="106" t="s">
        <v>1173</v>
      </c>
      <c r="H18" s="111" t="s">
        <v>1174</v>
      </c>
      <c r="I18" s="106" t="s">
        <v>1175</v>
      </c>
      <c r="J18" s="106" t="s">
        <v>1176</v>
      </c>
      <c r="K18" s="111" t="s">
        <v>43</v>
      </c>
      <c r="L18" s="106" t="s">
        <v>1177</v>
      </c>
      <c r="M18" s="106" t="s">
        <v>1178</v>
      </c>
      <c r="N18" s="111" t="s">
        <v>43</v>
      </c>
      <c r="O18" s="106" t="s">
        <v>1124</v>
      </c>
      <c r="P18" s="106" t="s">
        <v>1125</v>
      </c>
      <c r="Q18" s="111" t="s">
        <v>1020</v>
      </c>
    </row>
    <row r="19" spans="2:17" x14ac:dyDescent="0.2">
      <c r="B19" s="108" t="s">
        <v>98</v>
      </c>
      <c r="C19" s="106" t="s">
        <v>1260</v>
      </c>
      <c r="D19" s="106" t="s">
        <v>340</v>
      </c>
      <c r="E19" s="111" t="s">
        <v>340</v>
      </c>
      <c r="F19" s="106" t="s">
        <v>1260</v>
      </c>
      <c r="G19" s="106" t="s">
        <v>340</v>
      </c>
      <c r="H19" s="111" t="s">
        <v>340</v>
      </c>
      <c r="I19" s="106" t="s">
        <v>1260</v>
      </c>
      <c r="J19" s="106" t="s">
        <v>340</v>
      </c>
      <c r="K19" s="111" t="s">
        <v>340</v>
      </c>
      <c r="L19" s="106" t="s">
        <v>1260</v>
      </c>
      <c r="M19" s="106" t="s">
        <v>340</v>
      </c>
      <c r="N19" s="111" t="s">
        <v>340</v>
      </c>
      <c r="O19" s="106" t="s">
        <v>1260</v>
      </c>
      <c r="P19" s="106" t="s">
        <v>340</v>
      </c>
      <c r="Q19" s="111" t="s">
        <v>340</v>
      </c>
    </row>
    <row r="20" spans="2:17" x14ac:dyDescent="0.2">
      <c r="B20" s="107" t="s">
        <v>1262</v>
      </c>
      <c r="C20" s="106">
        <v>1.34</v>
      </c>
      <c r="D20" s="106" t="s">
        <v>1179</v>
      </c>
      <c r="E20" s="111" t="s">
        <v>43</v>
      </c>
      <c r="F20" s="106" t="s">
        <v>1106</v>
      </c>
      <c r="G20" s="106" t="s">
        <v>1180</v>
      </c>
      <c r="H20" s="111" t="s">
        <v>43</v>
      </c>
      <c r="I20" s="106" t="s">
        <v>1139</v>
      </c>
      <c r="J20" s="106" t="s">
        <v>1181</v>
      </c>
      <c r="K20" s="111" t="s">
        <v>679</v>
      </c>
      <c r="L20" s="106" t="s">
        <v>1182</v>
      </c>
      <c r="M20" s="106" t="s">
        <v>1183</v>
      </c>
      <c r="N20" s="111" t="s">
        <v>43</v>
      </c>
      <c r="O20" s="119"/>
      <c r="P20" s="119"/>
      <c r="Q20" s="118"/>
    </row>
    <row r="21" spans="2:17" x14ac:dyDescent="0.2">
      <c r="B21" s="107" t="s">
        <v>1314</v>
      </c>
      <c r="C21" s="106">
        <v>1.21</v>
      </c>
      <c r="D21" s="106" t="s">
        <v>1184</v>
      </c>
      <c r="E21" s="111" t="s">
        <v>43</v>
      </c>
      <c r="F21" s="106" t="s">
        <v>1185</v>
      </c>
      <c r="G21" s="106" t="s">
        <v>1186</v>
      </c>
      <c r="H21" s="111" t="s">
        <v>43</v>
      </c>
      <c r="I21" s="106" t="s">
        <v>1175</v>
      </c>
      <c r="J21" s="106" t="s">
        <v>1187</v>
      </c>
      <c r="K21" s="111" t="s">
        <v>679</v>
      </c>
      <c r="L21" s="106" t="s">
        <v>1188</v>
      </c>
      <c r="M21" s="106" t="s">
        <v>1189</v>
      </c>
      <c r="N21" s="111" t="s">
        <v>43</v>
      </c>
      <c r="O21" s="106" t="s">
        <v>1190</v>
      </c>
      <c r="P21" s="106" t="s">
        <v>1191</v>
      </c>
      <c r="Q21" s="111" t="s">
        <v>1053</v>
      </c>
    </row>
    <row r="22" spans="2:17" x14ac:dyDescent="0.2">
      <c r="B22" s="107" t="s">
        <v>971</v>
      </c>
      <c r="C22" s="106">
        <v>1.27</v>
      </c>
      <c r="D22" s="106" t="s">
        <v>1192</v>
      </c>
      <c r="E22" s="111" t="s">
        <v>43</v>
      </c>
      <c r="F22" s="106" t="s">
        <v>1193</v>
      </c>
      <c r="G22" s="106" t="s">
        <v>1194</v>
      </c>
      <c r="H22" s="111" t="s">
        <v>794</v>
      </c>
      <c r="I22" s="106" t="s">
        <v>1195</v>
      </c>
      <c r="J22" s="106" t="s">
        <v>1196</v>
      </c>
      <c r="K22" s="111" t="s">
        <v>1053</v>
      </c>
      <c r="L22" s="119"/>
      <c r="M22" s="119"/>
      <c r="N22" s="118"/>
      <c r="O22" s="106" t="s">
        <v>1149</v>
      </c>
      <c r="P22" s="106" t="s">
        <v>1197</v>
      </c>
      <c r="Q22" s="111" t="s">
        <v>43</v>
      </c>
    </row>
    <row r="23" spans="2:17" x14ac:dyDescent="0.2">
      <c r="B23" s="107" t="s">
        <v>1315</v>
      </c>
      <c r="C23" s="106">
        <v>1.53</v>
      </c>
      <c r="D23" s="106" t="s">
        <v>1198</v>
      </c>
      <c r="E23" s="111" t="s">
        <v>43</v>
      </c>
      <c r="F23" s="106" t="s">
        <v>1199</v>
      </c>
      <c r="G23" s="106" t="s">
        <v>1200</v>
      </c>
      <c r="H23" s="111" t="s">
        <v>43</v>
      </c>
      <c r="I23" s="106" t="s">
        <v>1164</v>
      </c>
      <c r="J23" s="106" t="s">
        <v>1201</v>
      </c>
      <c r="K23" s="111" t="s">
        <v>165</v>
      </c>
      <c r="L23" s="106" t="s">
        <v>1202</v>
      </c>
      <c r="M23" s="106" t="s">
        <v>1203</v>
      </c>
      <c r="N23" s="111" t="s">
        <v>43</v>
      </c>
      <c r="O23" s="106" t="s">
        <v>1168</v>
      </c>
      <c r="P23" s="106" t="s">
        <v>1204</v>
      </c>
      <c r="Q23" s="111" t="s">
        <v>43</v>
      </c>
    </row>
    <row r="24" spans="2:17" x14ac:dyDescent="0.2">
      <c r="B24" s="107" t="s">
        <v>972</v>
      </c>
      <c r="C24" s="106">
        <v>1.33</v>
      </c>
      <c r="D24" s="106" t="s">
        <v>1205</v>
      </c>
      <c r="E24" s="111" t="s">
        <v>43</v>
      </c>
      <c r="F24" s="106" t="s">
        <v>1131</v>
      </c>
      <c r="G24" s="106" t="s">
        <v>1206</v>
      </c>
      <c r="H24" s="111" t="s">
        <v>62</v>
      </c>
      <c r="I24" s="106" t="s">
        <v>1129</v>
      </c>
      <c r="J24" s="106" t="s">
        <v>1207</v>
      </c>
      <c r="K24" s="111" t="s">
        <v>679</v>
      </c>
      <c r="L24" s="106" t="s">
        <v>1208</v>
      </c>
      <c r="M24" s="106" t="s">
        <v>1209</v>
      </c>
      <c r="N24" s="111" t="s">
        <v>43</v>
      </c>
      <c r="O24" s="106" t="s">
        <v>1210</v>
      </c>
      <c r="P24" s="106" t="s">
        <v>1211</v>
      </c>
      <c r="Q24" s="111" t="s">
        <v>43</v>
      </c>
    </row>
    <row r="25" spans="2:17" x14ac:dyDescent="0.2">
      <c r="B25" s="107" t="s">
        <v>1344</v>
      </c>
      <c r="C25" s="106">
        <v>1.47</v>
      </c>
      <c r="D25" s="106" t="s">
        <v>1212</v>
      </c>
      <c r="E25" s="111" t="s">
        <v>43</v>
      </c>
      <c r="F25" s="106" t="s">
        <v>1143</v>
      </c>
      <c r="G25" s="106" t="s">
        <v>1213</v>
      </c>
      <c r="H25" s="111" t="s">
        <v>43</v>
      </c>
      <c r="I25" s="106" t="s">
        <v>1124</v>
      </c>
      <c r="J25" s="106" t="s">
        <v>1214</v>
      </c>
      <c r="K25" s="111" t="s">
        <v>43</v>
      </c>
      <c r="L25" s="106" t="s">
        <v>1215</v>
      </c>
      <c r="M25" s="106" t="s">
        <v>1216</v>
      </c>
      <c r="N25" s="111" t="s">
        <v>1217</v>
      </c>
      <c r="O25" s="106" t="s">
        <v>1193</v>
      </c>
      <c r="P25" s="106" t="s">
        <v>1218</v>
      </c>
      <c r="Q25" s="111" t="s">
        <v>1219</v>
      </c>
    </row>
    <row r="26" spans="2:17" x14ac:dyDescent="0.2">
      <c r="B26" s="107" t="s">
        <v>1100</v>
      </c>
      <c r="C26" s="106"/>
      <c r="D26" s="106"/>
      <c r="E26" s="111"/>
      <c r="F26" s="106"/>
      <c r="G26" s="106"/>
      <c r="H26" s="111"/>
      <c r="I26" s="106"/>
      <c r="J26" s="106"/>
      <c r="K26" s="111"/>
      <c r="L26" s="106"/>
      <c r="M26" s="106"/>
      <c r="N26" s="111"/>
      <c r="O26" s="106"/>
      <c r="P26" s="106"/>
      <c r="Q26" s="111"/>
    </row>
    <row r="27" spans="2:17" x14ac:dyDescent="0.2">
      <c r="B27" s="108" t="s">
        <v>1076</v>
      </c>
      <c r="C27" s="106">
        <v>1.23</v>
      </c>
      <c r="D27" s="106" t="s">
        <v>1220</v>
      </c>
      <c r="E27" s="111" t="s">
        <v>542</v>
      </c>
      <c r="F27" s="106" t="s">
        <v>1221</v>
      </c>
      <c r="G27" s="106" t="s">
        <v>1222</v>
      </c>
      <c r="H27" s="111" t="s">
        <v>43</v>
      </c>
      <c r="I27" s="106" t="s">
        <v>1121</v>
      </c>
      <c r="J27" s="106" t="s">
        <v>1223</v>
      </c>
      <c r="K27" s="111" t="s">
        <v>1123</v>
      </c>
      <c r="L27" s="106" t="s">
        <v>1166</v>
      </c>
      <c r="M27" s="106" t="s">
        <v>1224</v>
      </c>
      <c r="N27" s="111" t="s">
        <v>1052</v>
      </c>
      <c r="O27" s="106" t="s">
        <v>1225</v>
      </c>
      <c r="P27" s="106" t="s">
        <v>1226</v>
      </c>
      <c r="Q27" s="111" t="s">
        <v>1123</v>
      </c>
    </row>
    <row r="28" spans="2:17" x14ac:dyDescent="0.2">
      <c r="B28" s="108" t="s">
        <v>1080</v>
      </c>
      <c r="C28" s="106" t="s">
        <v>1260</v>
      </c>
      <c r="D28" s="106" t="s">
        <v>340</v>
      </c>
      <c r="E28" s="111" t="s">
        <v>340</v>
      </c>
      <c r="F28" s="106" t="s">
        <v>1260</v>
      </c>
      <c r="G28" s="106" t="s">
        <v>340</v>
      </c>
      <c r="H28" s="111" t="s">
        <v>340</v>
      </c>
      <c r="I28" s="106" t="s">
        <v>1260</v>
      </c>
      <c r="J28" s="106" t="s">
        <v>340</v>
      </c>
      <c r="K28" s="111" t="s">
        <v>340</v>
      </c>
      <c r="L28" s="106" t="s">
        <v>1260</v>
      </c>
      <c r="M28" s="106" t="s">
        <v>340</v>
      </c>
      <c r="N28" s="111" t="s">
        <v>340</v>
      </c>
      <c r="O28" s="106" t="s">
        <v>1260</v>
      </c>
      <c r="P28" s="106" t="s">
        <v>340</v>
      </c>
      <c r="Q28" s="111" t="s">
        <v>340</v>
      </c>
    </row>
    <row r="29" spans="2:17" x14ac:dyDescent="0.2">
      <c r="B29" s="108" t="s">
        <v>1083</v>
      </c>
      <c r="C29" s="106">
        <v>0.93</v>
      </c>
      <c r="D29" s="106" t="s">
        <v>1227</v>
      </c>
      <c r="E29" s="111" t="s">
        <v>1228</v>
      </c>
      <c r="F29" s="106" t="s">
        <v>1134</v>
      </c>
      <c r="G29" s="106" t="s">
        <v>1229</v>
      </c>
      <c r="H29" s="111" t="s">
        <v>1230</v>
      </c>
      <c r="I29" s="106" t="s">
        <v>1195</v>
      </c>
      <c r="J29" s="106" t="s">
        <v>1231</v>
      </c>
      <c r="K29" s="111" t="s">
        <v>1052</v>
      </c>
      <c r="L29" s="106" t="s">
        <v>1232</v>
      </c>
      <c r="M29" s="106" t="s">
        <v>1233</v>
      </c>
      <c r="N29" s="111" t="s">
        <v>43</v>
      </c>
      <c r="O29" s="106" t="s">
        <v>1190</v>
      </c>
      <c r="P29" s="106" t="s">
        <v>1234</v>
      </c>
      <c r="Q29" s="111" t="s">
        <v>1235</v>
      </c>
    </row>
    <row r="30" spans="2:17" x14ac:dyDescent="0.2">
      <c r="B30" s="108" t="s">
        <v>1087</v>
      </c>
      <c r="C30" s="106">
        <v>1.08</v>
      </c>
      <c r="D30" s="106" t="s">
        <v>1236</v>
      </c>
      <c r="E30" s="111" t="s">
        <v>1228</v>
      </c>
      <c r="F30" s="106" t="s">
        <v>1175</v>
      </c>
      <c r="G30" s="106" t="s">
        <v>1237</v>
      </c>
      <c r="H30" s="111" t="s">
        <v>542</v>
      </c>
      <c r="I30" s="106" t="s">
        <v>1221</v>
      </c>
      <c r="J30" s="106" t="s">
        <v>1238</v>
      </c>
      <c r="K30" s="111" t="s">
        <v>43</v>
      </c>
      <c r="L30" s="106" t="s">
        <v>1239</v>
      </c>
      <c r="M30" s="106" t="s">
        <v>1240</v>
      </c>
      <c r="N30" s="111" t="s">
        <v>43</v>
      </c>
      <c r="O30" s="106" t="s">
        <v>1241</v>
      </c>
      <c r="P30" s="106" t="s">
        <v>1242</v>
      </c>
      <c r="Q30" s="111" t="s">
        <v>578</v>
      </c>
    </row>
    <row r="31" spans="2:17" x14ac:dyDescent="0.2">
      <c r="B31" s="107" t="s">
        <v>1345</v>
      </c>
      <c r="C31" s="106">
        <v>1.46</v>
      </c>
      <c r="D31" s="106" t="s">
        <v>1243</v>
      </c>
      <c r="E31" s="111" t="s">
        <v>43</v>
      </c>
      <c r="F31" s="106" t="s">
        <v>1244</v>
      </c>
      <c r="G31" s="106" t="s">
        <v>1245</v>
      </c>
      <c r="H31" s="111" t="s">
        <v>43</v>
      </c>
      <c r="I31" s="119"/>
      <c r="J31" s="119"/>
      <c r="K31" s="118"/>
      <c r="L31" s="106" t="s">
        <v>1225</v>
      </c>
      <c r="M31" s="106" t="s">
        <v>1246</v>
      </c>
      <c r="N31" s="111" t="s">
        <v>1020</v>
      </c>
      <c r="O31" s="106" t="s">
        <v>1166</v>
      </c>
      <c r="P31" s="106" t="s">
        <v>1247</v>
      </c>
      <c r="Q31" s="111" t="s">
        <v>43</v>
      </c>
    </row>
    <row r="32" spans="2:17" x14ac:dyDescent="0.2">
      <c r="B32" s="107" t="s">
        <v>1255</v>
      </c>
      <c r="C32" s="106">
        <v>1.32</v>
      </c>
      <c r="D32" s="106" t="s">
        <v>1248</v>
      </c>
      <c r="E32" s="111" t="s">
        <v>43</v>
      </c>
      <c r="F32" s="119"/>
      <c r="G32" s="119"/>
      <c r="H32" s="118"/>
      <c r="I32" s="106" t="s">
        <v>1249</v>
      </c>
      <c r="J32" s="106" t="s">
        <v>1250</v>
      </c>
      <c r="K32" s="111" t="s">
        <v>43</v>
      </c>
      <c r="L32" s="106" t="s">
        <v>1117</v>
      </c>
      <c r="M32" s="106" t="s">
        <v>1162</v>
      </c>
      <c r="N32" s="111" t="s">
        <v>1020</v>
      </c>
      <c r="O32" s="106" t="s">
        <v>1185</v>
      </c>
      <c r="P32" s="106" t="s">
        <v>1251</v>
      </c>
      <c r="Q32" s="111" t="s">
        <v>43</v>
      </c>
    </row>
    <row r="34" spans="2:17" ht="30.95" customHeight="1" x14ac:dyDescent="0.2">
      <c r="B34" s="141" t="s">
        <v>1366</v>
      </c>
      <c r="C34" s="141"/>
      <c r="D34" s="141"/>
      <c r="E34" s="141"/>
      <c r="F34" s="141"/>
      <c r="G34" s="141"/>
      <c r="H34" s="5"/>
      <c r="I34" s="5"/>
      <c r="J34" s="5"/>
      <c r="K34" s="5"/>
      <c r="L34" s="5"/>
      <c r="M34" s="5"/>
      <c r="N34" s="5"/>
      <c r="O34" s="5"/>
      <c r="P34" s="5"/>
      <c r="Q34" s="5"/>
    </row>
    <row r="35" spans="2:17" ht="28.5" customHeight="1" x14ac:dyDescent="0.2">
      <c r="B35" s="141" t="s">
        <v>1346</v>
      </c>
      <c r="C35" s="141"/>
      <c r="D35" s="141"/>
      <c r="E35" s="141"/>
      <c r="F35" s="141"/>
      <c r="G35" s="141"/>
      <c r="H35" s="5"/>
      <c r="I35" s="5"/>
      <c r="J35" s="5"/>
      <c r="K35" s="5"/>
      <c r="L35" s="5"/>
      <c r="M35" s="5"/>
      <c r="N35" s="5"/>
      <c r="O35" s="5"/>
      <c r="P35" s="5"/>
      <c r="Q35" s="5"/>
    </row>
    <row r="36" spans="2:17" ht="15" customHeight="1" x14ac:dyDescent="0.2">
      <c r="B36" s="141" t="s">
        <v>1297</v>
      </c>
      <c r="C36" s="141"/>
      <c r="D36" s="141"/>
      <c r="E36" s="141"/>
      <c r="F36" s="141"/>
      <c r="G36" s="141"/>
      <c r="H36" s="141"/>
      <c r="I36" s="141"/>
      <c r="J36" s="141"/>
      <c r="K36" s="141"/>
      <c r="L36" s="141"/>
      <c r="M36" s="141"/>
      <c r="N36" s="141"/>
      <c r="O36" s="141"/>
      <c r="P36" s="141"/>
      <c r="Q36" s="141"/>
    </row>
    <row r="37" spans="2:17" ht="15" customHeight="1" x14ac:dyDescent="0.2">
      <c r="B37" s="141" t="s">
        <v>1394</v>
      </c>
      <c r="C37" s="141"/>
      <c r="D37" s="141"/>
      <c r="E37" s="141"/>
      <c r="F37" s="141"/>
      <c r="G37" s="141"/>
      <c r="H37" s="141"/>
      <c r="I37" s="141"/>
      <c r="J37" s="141"/>
      <c r="K37" s="141"/>
      <c r="L37" s="141"/>
      <c r="M37" s="141"/>
      <c r="N37" s="141"/>
      <c r="O37" s="141"/>
      <c r="P37" s="141"/>
      <c r="Q37" s="141"/>
    </row>
  </sheetData>
  <mergeCells count="9">
    <mergeCell ref="B36:Q36"/>
    <mergeCell ref="B37:Q37"/>
    <mergeCell ref="C4:E4"/>
    <mergeCell ref="F4:H4"/>
    <mergeCell ref="I4:K4"/>
    <mergeCell ref="L4:N4"/>
    <mergeCell ref="O4:Q4"/>
    <mergeCell ref="B34:G34"/>
    <mergeCell ref="B35:G3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E228-00DF-4089-B54E-1C80D5228578}">
  <dimension ref="B1:N14"/>
  <sheetViews>
    <sheetView showGridLines="0" tabSelected="1" topLeftCell="A3" workbookViewId="0">
      <selection activeCell="B15" sqref="B15"/>
    </sheetView>
  </sheetViews>
  <sheetFormatPr baseColWidth="10" defaultColWidth="10.85546875" defaultRowHeight="11.25" x14ac:dyDescent="0.2"/>
  <cols>
    <col min="1" max="1" width="2.85546875" style="1" customWidth="1"/>
    <col min="2" max="2" width="26.5703125" style="1" customWidth="1"/>
    <col min="3" max="4" width="14.28515625" style="2" customWidth="1"/>
    <col min="5" max="5" width="14.85546875" style="2" customWidth="1"/>
    <col min="6" max="6" width="10.85546875" style="2"/>
    <col min="7" max="7" width="17.7109375" style="1" customWidth="1"/>
    <col min="8" max="8" width="15.140625" style="1" customWidth="1"/>
    <col min="9" max="16384" width="10.85546875" style="1"/>
  </cols>
  <sheetData>
    <row r="1" spans="2:14" ht="13.5" customHeight="1" x14ac:dyDescent="0.2"/>
    <row r="2" spans="2:14" x14ac:dyDescent="0.2">
      <c r="B2" s="7" t="s">
        <v>1372</v>
      </c>
      <c r="C2" s="6"/>
      <c r="D2" s="6"/>
      <c r="E2" s="6"/>
      <c r="F2" s="6"/>
      <c r="G2" s="4"/>
      <c r="H2" s="4"/>
    </row>
    <row r="4" spans="2:14" ht="26.25" customHeight="1" x14ac:dyDescent="0.2">
      <c r="B4" s="107"/>
      <c r="C4" s="151" t="s">
        <v>1256</v>
      </c>
      <c r="D4" s="152" t="s">
        <v>1102</v>
      </c>
      <c r="E4" s="153" t="s">
        <v>1102</v>
      </c>
      <c r="F4" s="151" t="s">
        <v>1257</v>
      </c>
      <c r="G4" s="152" t="s">
        <v>1103</v>
      </c>
      <c r="H4" s="153" t="s">
        <v>1103</v>
      </c>
      <c r="I4" s="151" t="s">
        <v>1258</v>
      </c>
      <c r="J4" s="152" t="s">
        <v>1104</v>
      </c>
      <c r="K4" s="153" t="s">
        <v>1104</v>
      </c>
      <c r="L4" s="151" t="s">
        <v>1259</v>
      </c>
      <c r="M4" s="152" t="s">
        <v>1105</v>
      </c>
      <c r="N4" s="153" t="s">
        <v>1105</v>
      </c>
    </row>
    <row r="5" spans="2:14" x14ac:dyDescent="0.2">
      <c r="B5" s="107" t="s">
        <v>1263</v>
      </c>
      <c r="C5" s="106" t="s">
        <v>1264</v>
      </c>
      <c r="D5" s="106" t="s">
        <v>338</v>
      </c>
      <c r="E5" s="106" t="s">
        <v>1265</v>
      </c>
      <c r="F5" s="106" t="s">
        <v>1264</v>
      </c>
      <c r="G5" s="106" t="s">
        <v>338</v>
      </c>
      <c r="H5" s="106" t="s">
        <v>1265</v>
      </c>
      <c r="I5" s="106" t="s">
        <v>1264</v>
      </c>
      <c r="J5" s="106" t="s">
        <v>338</v>
      </c>
      <c r="K5" s="106" t="s">
        <v>1265</v>
      </c>
      <c r="L5" s="106"/>
      <c r="M5" s="106" t="s">
        <v>1271</v>
      </c>
      <c r="N5" s="106"/>
    </row>
    <row r="6" spans="2:14" x14ac:dyDescent="0.2">
      <c r="B6" s="107" t="s">
        <v>1281</v>
      </c>
      <c r="C6" s="117">
        <v>8.0000000000000002E-3</v>
      </c>
      <c r="D6" s="117" t="s">
        <v>1267</v>
      </c>
      <c r="E6" s="117" t="s">
        <v>43</v>
      </c>
      <c r="F6" s="126">
        <v>4.0000000000000001E-3</v>
      </c>
      <c r="G6" s="117" t="s">
        <v>1279</v>
      </c>
      <c r="H6" s="117" t="s">
        <v>43</v>
      </c>
      <c r="I6" s="125">
        <v>0.01</v>
      </c>
      <c r="J6" s="117" t="s">
        <v>1280</v>
      </c>
      <c r="K6" s="117" t="s">
        <v>43</v>
      </c>
      <c r="L6" s="125">
        <v>2E-3</v>
      </c>
      <c r="M6" s="117" t="s">
        <v>1273</v>
      </c>
      <c r="N6" s="117" t="s">
        <v>43</v>
      </c>
    </row>
    <row r="7" spans="2:14" x14ac:dyDescent="0.2">
      <c r="B7" s="107" t="s">
        <v>1282</v>
      </c>
      <c r="C7" s="117">
        <v>3.1E-2</v>
      </c>
      <c r="D7" s="117" t="s">
        <v>1268</v>
      </c>
      <c r="E7" s="117" t="s">
        <v>43</v>
      </c>
      <c r="F7" s="126">
        <v>3.3000000000000002E-2</v>
      </c>
      <c r="G7" s="117" t="s">
        <v>1268</v>
      </c>
      <c r="H7" s="117" t="s">
        <v>43</v>
      </c>
      <c r="I7" s="125">
        <v>0.03</v>
      </c>
      <c r="J7" s="117" t="s">
        <v>1277</v>
      </c>
      <c r="K7" s="117" t="s">
        <v>43</v>
      </c>
      <c r="L7" s="125">
        <v>3.2000000000000001E-2</v>
      </c>
      <c r="M7" s="117" t="s">
        <v>1274</v>
      </c>
      <c r="N7" s="117" t="s">
        <v>43</v>
      </c>
    </row>
    <row r="8" spans="2:14" x14ac:dyDescent="0.2">
      <c r="B8" s="107" t="s">
        <v>1266</v>
      </c>
      <c r="C8" s="117">
        <v>4.1000000000000002E-2</v>
      </c>
      <c r="D8" s="117" t="s">
        <v>1269</v>
      </c>
      <c r="E8" s="117" t="s">
        <v>43</v>
      </c>
      <c r="F8" s="126">
        <v>0.04</v>
      </c>
      <c r="G8" s="117" t="s">
        <v>1269</v>
      </c>
      <c r="H8" s="117" t="s">
        <v>43</v>
      </c>
      <c r="I8" s="125">
        <v>0.04</v>
      </c>
      <c r="J8" s="117" t="s">
        <v>1269</v>
      </c>
      <c r="K8" s="117" t="s">
        <v>43</v>
      </c>
      <c r="L8" s="125">
        <v>3.3000000000000002E-2</v>
      </c>
      <c r="M8" s="117" t="s">
        <v>1275</v>
      </c>
      <c r="N8" s="117" t="s">
        <v>43</v>
      </c>
    </row>
    <row r="9" spans="2:14" s="4" customFormat="1" x14ac:dyDescent="0.2">
      <c r="B9" s="124" t="s">
        <v>1283</v>
      </c>
      <c r="C9" s="121">
        <v>0.251</v>
      </c>
      <c r="D9" s="121" t="s">
        <v>1270</v>
      </c>
      <c r="E9" s="121" t="s">
        <v>43</v>
      </c>
      <c r="F9" s="123">
        <v>0.11</v>
      </c>
      <c r="G9" s="121" t="s">
        <v>1272</v>
      </c>
      <c r="H9" s="121" t="s">
        <v>43</v>
      </c>
      <c r="I9" s="122">
        <v>0.17</v>
      </c>
      <c r="J9" s="121" t="s">
        <v>1278</v>
      </c>
      <c r="K9" s="121" t="s">
        <v>43</v>
      </c>
      <c r="L9" s="122">
        <v>4.8000000000000001E-2</v>
      </c>
      <c r="M9" s="121" t="s">
        <v>1276</v>
      </c>
      <c r="N9" s="121" t="s">
        <v>43</v>
      </c>
    </row>
    <row r="11" spans="2:14" ht="21.75" customHeight="1" x14ac:dyDescent="0.2">
      <c r="B11" s="3" t="s">
        <v>1347</v>
      </c>
      <c r="C11" s="3"/>
      <c r="D11" s="3"/>
      <c r="E11" s="3"/>
      <c r="F11" s="3"/>
      <c r="G11" s="3"/>
      <c r="H11" s="3"/>
      <c r="I11" s="3"/>
      <c r="J11" s="3"/>
      <c r="K11" s="3"/>
      <c r="L11" s="3"/>
      <c r="M11" s="3"/>
      <c r="N11" s="3"/>
    </row>
    <row r="12" spans="2:14" ht="48.95" customHeight="1" x14ac:dyDescent="0.2">
      <c r="B12" s="141" t="s">
        <v>1396</v>
      </c>
      <c r="C12" s="141"/>
      <c r="D12" s="141"/>
      <c r="E12" s="141"/>
      <c r="F12" s="141"/>
      <c r="G12" s="141"/>
      <c r="H12" s="5"/>
      <c r="I12" s="5"/>
      <c r="J12" s="5"/>
      <c r="K12" s="5"/>
      <c r="L12" s="5"/>
      <c r="M12" s="5"/>
      <c r="N12" s="5"/>
    </row>
    <row r="13" spans="2:14" ht="26.45" customHeight="1" x14ac:dyDescent="0.2">
      <c r="B13" s="141" t="s">
        <v>1371</v>
      </c>
      <c r="C13" s="141"/>
      <c r="D13" s="141"/>
      <c r="E13" s="141"/>
      <c r="F13" s="141"/>
      <c r="G13" s="141"/>
      <c r="H13" s="3"/>
      <c r="I13" s="3"/>
      <c r="J13" s="3"/>
      <c r="K13" s="3"/>
      <c r="L13" s="3"/>
      <c r="M13" s="3"/>
      <c r="N13" s="3"/>
    </row>
    <row r="14" spans="2:14" ht="15" customHeight="1" x14ac:dyDescent="0.2">
      <c r="B14" s="3" t="s">
        <v>1395</v>
      </c>
      <c r="C14" s="3"/>
      <c r="D14" s="3"/>
      <c r="E14" s="3"/>
      <c r="F14" s="3"/>
      <c r="G14" s="3"/>
      <c r="H14" s="3"/>
      <c r="I14" s="3"/>
      <c r="J14" s="3"/>
      <c r="K14" s="3"/>
      <c r="L14" s="3"/>
      <c r="M14" s="3"/>
      <c r="N14" s="3"/>
    </row>
  </sheetData>
  <mergeCells count="6">
    <mergeCell ref="B13:G13"/>
    <mergeCell ref="C4:E4"/>
    <mergeCell ref="F4:H4"/>
    <mergeCell ref="I4:K4"/>
    <mergeCell ref="L4:N4"/>
    <mergeCell ref="B12:G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EB5A3-47FF-493B-A98F-44F6178E6C9D}">
  <dimension ref="B1:AK33"/>
  <sheetViews>
    <sheetView showGridLines="0" zoomScaleNormal="100" workbookViewId="0">
      <selection activeCell="B9" sqref="B9:H9"/>
    </sheetView>
  </sheetViews>
  <sheetFormatPr baseColWidth="10" defaultColWidth="10.85546875" defaultRowHeight="11.25" x14ac:dyDescent="0.2"/>
  <cols>
    <col min="1" max="1" width="3" style="13" customWidth="1"/>
    <col min="2" max="2" width="25" style="13" customWidth="1"/>
    <col min="3" max="11" width="16.140625" style="13" customWidth="1"/>
    <col min="12" max="16384" width="10.85546875" style="13"/>
  </cols>
  <sheetData>
    <row r="1" spans="2:37" ht="12" customHeight="1" x14ac:dyDescent="0.2"/>
    <row r="2" spans="2:37" ht="18.95" customHeight="1" x14ac:dyDescent="0.2">
      <c r="B2" s="27" t="s">
        <v>1377</v>
      </c>
    </row>
    <row r="3" spans="2:37" ht="16.5" customHeight="1" x14ac:dyDescent="0.2">
      <c r="B3" s="27"/>
    </row>
    <row r="4" spans="2:37" ht="29.25" customHeight="1" x14ac:dyDescent="0.2">
      <c r="B4" s="28" t="s">
        <v>40</v>
      </c>
      <c r="C4" s="28" t="s">
        <v>1074</v>
      </c>
      <c r="D4" s="28" t="s">
        <v>1343</v>
      </c>
      <c r="E4" s="28" t="s">
        <v>1075</v>
      </c>
      <c r="F4" s="28" t="s">
        <v>1350</v>
      </c>
      <c r="G4" s="28" t="s">
        <v>1285</v>
      </c>
      <c r="H4" s="28" t="s">
        <v>1351</v>
      </c>
      <c r="I4" s="28" t="s">
        <v>1288</v>
      </c>
      <c r="J4" s="28" t="s">
        <v>1287</v>
      </c>
      <c r="K4" s="28" t="s">
        <v>1286</v>
      </c>
    </row>
    <row r="5" spans="2:37" x14ac:dyDescent="0.2">
      <c r="B5" s="29" t="s">
        <v>1374</v>
      </c>
      <c r="C5" s="9">
        <v>0.4749854</v>
      </c>
      <c r="D5" s="9">
        <v>9.5873130104834198E-2</v>
      </c>
      <c r="E5" s="9">
        <f>SUM(H5,I5)</f>
        <v>6.0592775213979197E-2</v>
      </c>
      <c r="F5" s="9">
        <v>0.863789994766615</v>
      </c>
      <c r="G5" s="9">
        <v>7.5617230019405499E-2</v>
      </c>
      <c r="H5" s="9">
        <v>4.0336875128550498E-2</v>
      </c>
      <c r="I5" s="9">
        <v>2.0255900085428699E-2</v>
      </c>
      <c r="J5" s="9">
        <f>D5*C5</f>
        <v>4.5538337052096714E-2</v>
      </c>
      <c r="K5" s="9">
        <f>E5*C5</f>
        <v>2.8780683572121993E-2</v>
      </c>
    </row>
    <row r="6" spans="2:37" x14ac:dyDescent="0.2">
      <c r="B6" s="29" t="s">
        <v>1342</v>
      </c>
      <c r="C6" s="9">
        <v>0.38370969999999999</v>
      </c>
      <c r="D6" s="9">
        <f t="shared" ref="D6:D7" si="0">SUM(G6+I6)</f>
        <v>0.1141865200815341</v>
      </c>
      <c r="E6" s="9">
        <f>SUM(H6,I6)</f>
        <v>9.7530361739781107E-2</v>
      </c>
      <c r="F6" s="9">
        <v>0.82190908402157503</v>
      </c>
      <c r="G6" s="9">
        <v>8.0560554238643597E-2</v>
      </c>
      <c r="H6" s="9">
        <v>6.3904395896890606E-2</v>
      </c>
      <c r="I6" s="9">
        <v>3.3625965842890501E-2</v>
      </c>
      <c r="J6" s="9">
        <f t="shared" ref="J6:J7" si="1">D6*C6</f>
        <v>4.3814475364529426E-2</v>
      </c>
      <c r="K6" s="9">
        <f t="shared" ref="K6:K7" si="2">E6*C6</f>
        <v>3.7423345844062886E-2</v>
      </c>
    </row>
    <row r="7" spans="2:37" x14ac:dyDescent="0.2">
      <c r="B7" s="29" t="s">
        <v>1341</v>
      </c>
      <c r="C7" s="9">
        <v>0.14130480000000001</v>
      </c>
      <c r="D7" s="9">
        <f t="shared" si="0"/>
        <v>0.1757498404131107</v>
      </c>
      <c r="E7" s="9">
        <f>SUM(H7,I7)</f>
        <v>0.21308469409945199</v>
      </c>
      <c r="F7" s="9">
        <v>0.68992923450842703</v>
      </c>
      <c r="G7" s="9">
        <v>9.6986071392120704E-2</v>
      </c>
      <c r="H7" s="9">
        <v>0.13432092507846199</v>
      </c>
      <c r="I7" s="9">
        <v>7.8763769020989999E-2</v>
      </c>
      <c r="J7" s="9">
        <f t="shared" si="1"/>
        <v>2.4834296049606526E-2</v>
      </c>
      <c r="K7" s="9">
        <f t="shared" si="2"/>
        <v>3.0109890082784245E-2</v>
      </c>
    </row>
    <row r="8" spans="2:37" x14ac:dyDescent="0.2">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row>
    <row r="9" spans="2:37" ht="66.95" customHeight="1" x14ac:dyDescent="0.2">
      <c r="B9" s="132" t="s">
        <v>1378</v>
      </c>
      <c r="C9" s="132"/>
      <c r="D9" s="132"/>
      <c r="E9" s="132"/>
      <c r="F9" s="132"/>
      <c r="G9" s="132"/>
      <c r="H9" s="132"/>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row>
    <row r="10" spans="2:37" ht="21" customHeight="1" x14ac:dyDescent="0.2">
      <c r="B10" s="131"/>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row>
    <row r="11" spans="2:37" ht="20.45" customHeight="1" x14ac:dyDescent="0.2">
      <c r="B11" s="131"/>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row>
    <row r="12" spans="2:37" x14ac:dyDescent="0.2">
      <c r="D12" s="31"/>
      <c r="G12" s="32"/>
    </row>
    <row r="13" spans="2:37" x14ac:dyDescent="0.2">
      <c r="G13" s="32"/>
    </row>
    <row r="14" spans="2:37" x14ac:dyDescent="0.2">
      <c r="G14" s="32"/>
    </row>
    <row r="15" spans="2:37" ht="12.75" x14ac:dyDescent="0.2">
      <c r="H15" s="33"/>
      <c r="I15" s="34"/>
    </row>
    <row r="16" spans="2:37" x14ac:dyDescent="0.2">
      <c r="I16" s="34"/>
    </row>
    <row r="17" spans="5:13" x14ac:dyDescent="0.2">
      <c r="I17" s="34"/>
    </row>
    <row r="21" spans="5:13" x14ac:dyDescent="0.2">
      <c r="E21" s="35"/>
      <c r="M21" s="24"/>
    </row>
    <row r="22" spans="5:13" x14ac:dyDescent="0.2">
      <c r="E22" s="35"/>
      <c r="M22" s="24"/>
    </row>
    <row r="23" spans="5:13" x14ac:dyDescent="0.2">
      <c r="E23" s="35"/>
      <c r="M23" s="24"/>
    </row>
    <row r="24" spans="5:13" x14ac:dyDescent="0.2">
      <c r="E24" s="35"/>
      <c r="M24" s="24"/>
    </row>
    <row r="25" spans="5:13" x14ac:dyDescent="0.2">
      <c r="E25" s="35"/>
      <c r="M25" s="24"/>
    </row>
    <row r="26" spans="5:13" x14ac:dyDescent="0.2">
      <c r="E26" s="35"/>
      <c r="M26" s="24"/>
    </row>
    <row r="27" spans="5:13" x14ac:dyDescent="0.2">
      <c r="E27" s="35"/>
      <c r="M27" s="24"/>
    </row>
    <row r="28" spans="5:13" x14ac:dyDescent="0.2">
      <c r="E28" s="35"/>
      <c r="L28" s="24"/>
      <c r="M28" s="24"/>
    </row>
    <row r="29" spans="5:13" x14ac:dyDescent="0.2">
      <c r="E29" s="35"/>
      <c r="L29" s="24"/>
      <c r="M29" s="24"/>
    </row>
    <row r="30" spans="5:13" x14ac:dyDescent="0.2">
      <c r="E30" s="35"/>
      <c r="L30" s="24"/>
      <c r="M30" s="24"/>
    </row>
    <row r="31" spans="5:13" x14ac:dyDescent="0.2">
      <c r="E31" s="35"/>
      <c r="L31" s="24"/>
      <c r="M31" s="24"/>
    </row>
    <row r="32" spans="5:13" x14ac:dyDescent="0.2">
      <c r="E32" s="35"/>
      <c r="L32" s="24"/>
      <c r="M32" s="24"/>
    </row>
    <row r="33" spans="12:12" x14ac:dyDescent="0.2">
      <c r="L33" s="24"/>
    </row>
  </sheetData>
  <mergeCells count="4">
    <mergeCell ref="B8:AK8"/>
    <mergeCell ref="B10:AK10"/>
    <mergeCell ref="B11:AK11"/>
    <mergeCell ref="B9:H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7B627-80FA-4081-BAAA-DE04F846E8F9}">
  <dimension ref="B2:AE108"/>
  <sheetViews>
    <sheetView showGridLines="0" zoomScaleNormal="100" workbookViewId="0">
      <pane xSplit="3" ySplit="5" topLeftCell="W12" activePane="bottomRight" state="frozen"/>
      <selection pane="topRight" activeCell="D1" sqref="D1"/>
      <selection pane="bottomLeft" activeCell="A6" sqref="A6"/>
      <selection pane="bottomRight" activeCell="J2" sqref="J2"/>
    </sheetView>
  </sheetViews>
  <sheetFormatPr baseColWidth="10" defaultColWidth="10.85546875" defaultRowHeight="11.25" x14ac:dyDescent="0.2"/>
  <cols>
    <col min="1" max="1" width="2.5703125" style="13" customWidth="1"/>
    <col min="2" max="2" width="20.5703125" style="13" customWidth="1"/>
    <col min="3" max="3" width="22" style="13" customWidth="1"/>
    <col min="4" max="7" width="10.85546875" style="13"/>
    <col min="8" max="8" width="20" style="14" customWidth="1"/>
    <col min="9" max="9" width="11.42578125" style="15"/>
    <col min="10" max="10" width="10.85546875" style="16"/>
    <col min="11" max="14" width="10.85546875" style="13"/>
    <col min="15" max="15" width="11.42578125" style="14"/>
    <col min="16" max="16" width="11.42578125" style="15"/>
    <col min="17" max="21" width="10.85546875" style="13"/>
    <col min="22" max="22" width="11.42578125" style="14"/>
    <col min="23" max="23" width="11.42578125" style="15"/>
    <col min="24" max="28" width="10.85546875" style="13"/>
    <col min="29" max="29" width="11.42578125" style="14" customWidth="1"/>
    <col min="30" max="30" width="11.42578125" style="15" customWidth="1"/>
    <col min="31" max="16384" width="10.85546875" style="13"/>
  </cols>
  <sheetData>
    <row r="2" spans="2:31" x14ac:dyDescent="0.2">
      <c r="B2" s="12" t="s">
        <v>1375</v>
      </c>
    </row>
    <row r="3" spans="2:31" x14ac:dyDescent="0.2">
      <c r="AE3" s="17" t="s">
        <v>1296</v>
      </c>
    </row>
    <row r="4" spans="2:31" s="12" customFormat="1" x14ac:dyDescent="0.2">
      <c r="B4" s="18"/>
      <c r="C4" s="18"/>
      <c r="D4" s="133" t="s">
        <v>27</v>
      </c>
      <c r="E4" s="133"/>
      <c r="F4" s="133"/>
      <c r="G4" s="133"/>
      <c r="H4" s="133"/>
      <c r="I4" s="133"/>
      <c r="J4" s="133"/>
      <c r="K4" s="133" t="s">
        <v>30</v>
      </c>
      <c r="L4" s="133"/>
      <c r="M4" s="133"/>
      <c r="N4" s="133"/>
      <c r="O4" s="133"/>
      <c r="P4" s="133"/>
      <c r="Q4" s="133"/>
      <c r="R4" s="133" t="s">
        <v>29</v>
      </c>
      <c r="S4" s="133"/>
      <c r="T4" s="133"/>
      <c r="U4" s="133"/>
      <c r="V4" s="133"/>
      <c r="W4" s="133"/>
      <c r="X4" s="133"/>
      <c r="Y4" s="133" t="s">
        <v>28</v>
      </c>
      <c r="Z4" s="133"/>
      <c r="AA4" s="133"/>
      <c r="AB4" s="133"/>
      <c r="AC4" s="133"/>
      <c r="AD4" s="133"/>
      <c r="AE4" s="133"/>
    </row>
    <row r="5" spans="2:31" x14ac:dyDescent="0.2">
      <c r="B5" s="19" t="s">
        <v>25</v>
      </c>
      <c r="C5" s="19" t="s">
        <v>26</v>
      </c>
      <c r="D5" s="19">
        <v>2021</v>
      </c>
      <c r="E5" s="19" t="s">
        <v>16</v>
      </c>
      <c r="F5" s="19">
        <v>2022</v>
      </c>
      <c r="G5" s="19" t="s">
        <v>16</v>
      </c>
      <c r="H5" s="19" t="s">
        <v>977</v>
      </c>
      <c r="I5" s="19" t="s">
        <v>978</v>
      </c>
      <c r="J5" s="20" t="s">
        <v>976</v>
      </c>
      <c r="K5" s="19">
        <v>2021</v>
      </c>
      <c r="L5" s="19" t="s">
        <v>16</v>
      </c>
      <c r="M5" s="19">
        <v>2022</v>
      </c>
      <c r="N5" s="19" t="s">
        <v>16</v>
      </c>
      <c r="O5" s="19" t="s">
        <v>977</v>
      </c>
      <c r="P5" s="19" t="s">
        <v>978</v>
      </c>
      <c r="Q5" s="20" t="s">
        <v>976</v>
      </c>
      <c r="R5" s="19">
        <v>2021</v>
      </c>
      <c r="S5" s="19" t="s">
        <v>16</v>
      </c>
      <c r="T5" s="19">
        <v>2022</v>
      </c>
      <c r="U5" s="19" t="s">
        <v>16</v>
      </c>
      <c r="V5" s="19" t="s">
        <v>977</v>
      </c>
      <c r="W5" s="19" t="s">
        <v>978</v>
      </c>
      <c r="X5" s="20" t="s">
        <v>976</v>
      </c>
      <c r="Y5" s="19">
        <v>2021</v>
      </c>
      <c r="Z5" s="19" t="s">
        <v>16</v>
      </c>
      <c r="AA5" s="19">
        <v>2022</v>
      </c>
      <c r="AB5" s="19" t="s">
        <v>16</v>
      </c>
      <c r="AC5" s="19" t="s">
        <v>977</v>
      </c>
      <c r="AD5" s="19" t="s">
        <v>978</v>
      </c>
      <c r="AE5" s="20" t="s">
        <v>976</v>
      </c>
    </row>
    <row r="6" spans="2:31" x14ac:dyDescent="0.2">
      <c r="B6" s="19" t="s">
        <v>0</v>
      </c>
      <c r="C6" s="19" t="s">
        <v>0</v>
      </c>
      <c r="D6" s="10">
        <v>13.017681107436299</v>
      </c>
      <c r="E6" s="10">
        <v>0.30626273440219898</v>
      </c>
      <c r="F6" s="10">
        <v>11.3847365172563</v>
      </c>
      <c r="G6" s="10">
        <v>0.32996796734829914</v>
      </c>
      <c r="H6" s="10">
        <v>-1.6329445901799993</v>
      </c>
      <c r="I6" s="11">
        <v>-0.12544051253853392</v>
      </c>
      <c r="J6" s="9" t="s">
        <v>1348</v>
      </c>
      <c r="K6" s="10">
        <v>4.2119334412838798</v>
      </c>
      <c r="L6" s="10">
        <v>0.16425460798360977</v>
      </c>
      <c r="M6" s="10">
        <v>5.6718540175529704</v>
      </c>
      <c r="N6" s="10">
        <v>0.21424271591903021</v>
      </c>
      <c r="O6" s="10">
        <v>1.4599205762690906</v>
      </c>
      <c r="P6" s="11">
        <v>0.34661530069764784</v>
      </c>
      <c r="Q6" s="9" t="s">
        <v>1349</v>
      </c>
      <c r="R6" s="10">
        <v>2.2847834030060299</v>
      </c>
      <c r="S6" s="10">
        <v>0.13002602897588983</v>
      </c>
      <c r="T6" s="10">
        <v>2.8383525901175801</v>
      </c>
      <c r="U6" s="10">
        <v>0.16868065930117013</v>
      </c>
      <c r="V6" s="10">
        <v>0.55356918711155023</v>
      </c>
      <c r="W6" s="11">
        <v>0.24228519271596322</v>
      </c>
      <c r="X6" s="9" t="s">
        <v>1349</v>
      </c>
      <c r="Y6" s="10">
        <v>7.4033371083986497</v>
      </c>
      <c r="Z6" s="10">
        <v>0.24987959645406954</v>
      </c>
      <c r="AA6" s="10">
        <v>5.4457001810576404</v>
      </c>
      <c r="AB6" s="10">
        <v>0.25096096537754048</v>
      </c>
      <c r="AC6" s="10">
        <v>-1.9576369273410092</v>
      </c>
      <c r="AD6" s="10">
        <v>-0.26442628488714709</v>
      </c>
      <c r="AE6" s="9" t="s">
        <v>1348</v>
      </c>
    </row>
    <row r="7" spans="2:31" x14ac:dyDescent="0.2">
      <c r="B7" s="19" t="s">
        <v>15</v>
      </c>
      <c r="C7" s="19" t="s">
        <v>0</v>
      </c>
      <c r="D7" s="10">
        <v>16.497999617950303</v>
      </c>
      <c r="E7" s="10">
        <v>0.44186905865200021</v>
      </c>
      <c r="F7" s="10">
        <v>14.770826192646799</v>
      </c>
      <c r="G7" s="10">
        <v>0.49406685926829952</v>
      </c>
      <c r="H7" s="10">
        <v>-1.7271734253035032</v>
      </c>
      <c r="I7" s="11">
        <v>-0.10468986939630477</v>
      </c>
      <c r="J7" s="9" t="s">
        <v>1348</v>
      </c>
      <c r="K7" s="10">
        <v>5.5485730436692</v>
      </c>
      <c r="L7" s="10">
        <v>0.24120685858370974</v>
      </c>
      <c r="M7" s="10">
        <v>7.6277602546942003</v>
      </c>
      <c r="N7" s="10">
        <v>0.32316160594925009</v>
      </c>
      <c r="O7" s="10">
        <v>2.0791872110250003</v>
      </c>
      <c r="P7" s="11">
        <v>0.3747246714896017</v>
      </c>
      <c r="Q7" s="9" t="s">
        <v>1349</v>
      </c>
      <c r="R7" s="10">
        <v>2.6497052272264199</v>
      </c>
      <c r="S7" s="10">
        <v>0.17818933257854019</v>
      </c>
      <c r="T7" s="10">
        <v>3.3163216509907598</v>
      </c>
      <c r="U7" s="10">
        <v>0.22800796036726961</v>
      </c>
      <c r="V7" s="10">
        <v>0.66661642376433994</v>
      </c>
      <c r="W7" s="11">
        <v>0.2515813521121823</v>
      </c>
      <c r="X7" s="9" t="s">
        <v>1349</v>
      </c>
      <c r="Y7" s="10">
        <v>9.3027597786123</v>
      </c>
      <c r="Z7" s="10">
        <v>0.36395282142279994</v>
      </c>
      <c r="AA7" s="10">
        <v>7.0569640863964498</v>
      </c>
      <c r="AB7" s="10">
        <v>0.38842833030821033</v>
      </c>
      <c r="AC7" s="10">
        <v>-2.2457956922158502</v>
      </c>
      <c r="AD7" s="10">
        <v>-0.24141176872900585</v>
      </c>
      <c r="AE7" s="9" t="s">
        <v>1348</v>
      </c>
    </row>
    <row r="8" spans="2:31" x14ac:dyDescent="0.2">
      <c r="B8" s="19" t="s">
        <v>14</v>
      </c>
      <c r="C8" s="19" t="s">
        <v>0</v>
      </c>
      <c r="D8" s="10">
        <v>7.7065042835776101</v>
      </c>
      <c r="E8" s="10">
        <v>0.43179272684649023</v>
      </c>
      <c r="F8" s="10">
        <v>7.69678217524765</v>
      </c>
      <c r="G8" s="10">
        <v>0.43066770804305043</v>
      </c>
      <c r="H8" s="10">
        <v>-9.7221083299601219E-3</v>
      </c>
      <c r="I8" s="11">
        <v>-1.2615458283307154E-3</v>
      </c>
      <c r="J8" s="9" t="s">
        <v>342</v>
      </c>
      <c r="K8" s="10">
        <v>2.7590470818855501</v>
      </c>
      <c r="L8" s="10">
        <v>0.22116662839220985</v>
      </c>
      <c r="M8" s="10">
        <v>3.5467162791583302</v>
      </c>
      <c r="N8" s="10">
        <v>0.27802264193770992</v>
      </c>
      <c r="O8" s="10">
        <v>0.78766919727278006</v>
      </c>
      <c r="P8" s="11">
        <v>0.28548595725103826</v>
      </c>
      <c r="Q8" s="9" t="s">
        <v>1349</v>
      </c>
      <c r="R8" s="10">
        <v>1.8889023246786101</v>
      </c>
      <c r="S8" s="10">
        <v>0.19023600230092008</v>
      </c>
      <c r="T8" s="10">
        <v>2.3212611685112199</v>
      </c>
      <c r="U8" s="10">
        <v>0.25034122846340001</v>
      </c>
      <c r="V8" s="10">
        <v>0.43235884383260981</v>
      </c>
      <c r="W8" s="11">
        <v>0.22889423036004475</v>
      </c>
      <c r="X8" s="9" t="s">
        <v>342</v>
      </c>
      <c r="Y8" s="10">
        <v>5.3406345609828199</v>
      </c>
      <c r="Z8" s="10">
        <v>0.33983463408668035</v>
      </c>
      <c r="AA8" s="10">
        <v>3.69426239759968</v>
      </c>
      <c r="AB8" s="10">
        <v>0.30974139664358968</v>
      </c>
      <c r="AC8" s="10">
        <v>-1.6463721633831399</v>
      </c>
      <c r="AD8" s="10">
        <v>-0.30827276133272136</v>
      </c>
      <c r="AE8" s="9" t="s">
        <v>1348</v>
      </c>
    </row>
    <row r="9" spans="2:31" x14ac:dyDescent="0.2">
      <c r="B9" s="134" t="s">
        <v>0</v>
      </c>
      <c r="C9" s="19" t="s">
        <v>51</v>
      </c>
      <c r="D9" s="10">
        <v>11.807563469309599</v>
      </c>
      <c r="E9" s="10">
        <v>0.88614506232109891</v>
      </c>
      <c r="F9" s="10">
        <v>13.6808583129813</v>
      </c>
      <c r="G9" s="10">
        <v>1.0725892700204991</v>
      </c>
      <c r="H9" s="10">
        <v>1.873294843671701</v>
      </c>
      <c r="I9" s="11">
        <v>0.15865210875561225</v>
      </c>
      <c r="J9" s="9" t="s">
        <v>342</v>
      </c>
      <c r="K9" s="10">
        <v>6.7547081401339497</v>
      </c>
      <c r="L9" s="10">
        <v>0.68078218816671965</v>
      </c>
      <c r="M9" s="10">
        <v>9.8100692568494008</v>
      </c>
      <c r="N9" s="10">
        <v>0.9199313445924312</v>
      </c>
      <c r="O9" s="10">
        <v>3.0553611167154511</v>
      </c>
      <c r="P9" s="11">
        <v>0.45233058976473578</v>
      </c>
      <c r="Q9" s="9" t="s">
        <v>1349</v>
      </c>
      <c r="R9" s="10">
        <v>2.1238768527830101</v>
      </c>
      <c r="S9" s="10">
        <v>0.37608398397254994</v>
      </c>
      <c r="T9" s="10">
        <v>3.39523960589622</v>
      </c>
      <c r="U9" s="10">
        <v>0.58091391849880991</v>
      </c>
      <c r="V9" s="10">
        <v>1.2713627531132099</v>
      </c>
      <c r="W9" s="11">
        <v>0.59860474087623627</v>
      </c>
      <c r="X9" s="9" t="s">
        <v>1349</v>
      </c>
      <c r="Y9" s="10">
        <v>4.2555689416268798</v>
      </c>
      <c r="Z9" s="10">
        <v>0.5575029946766501</v>
      </c>
      <c r="AA9" s="10">
        <v>4.6290634035884395</v>
      </c>
      <c r="AB9" s="10">
        <v>0.66478329725557994</v>
      </c>
      <c r="AC9" s="10">
        <v>0.37349446196155967</v>
      </c>
      <c r="AD9" s="10">
        <v>8.7766046581488316E-2</v>
      </c>
      <c r="AE9" s="9" t="s">
        <v>342</v>
      </c>
    </row>
    <row r="10" spans="2:31" x14ac:dyDescent="0.2">
      <c r="B10" s="134"/>
      <c r="C10" s="19" t="s">
        <v>1295</v>
      </c>
      <c r="D10" s="10">
        <v>15.3032736164976</v>
      </c>
      <c r="E10" s="10">
        <v>0.59146096845600071</v>
      </c>
      <c r="F10" s="10">
        <v>14.933332291422898</v>
      </c>
      <c r="G10" s="10">
        <v>0.64893792583149978</v>
      </c>
      <c r="H10" s="10">
        <v>-0.36994132507470212</v>
      </c>
      <c r="I10" s="11">
        <v>-2.417399925960215E-2</v>
      </c>
      <c r="J10" s="9" t="s">
        <v>342</v>
      </c>
      <c r="K10" s="10">
        <v>6.8896491041758008</v>
      </c>
      <c r="L10" s="10">
        <v>0.39000525369824041</v>
      </c>
      <c r="M10" s="10">
        <v>9.3390517830921205</v>
      </c>
      <c r="N10" s="10">
        <v>0.49953177615520983</v>
      </c>
      <c r="O10" s="10">
        <v>2.4494026789163197</v>
      </c>
      <c r="P10" s="11">
        <v>0.35551922048275902</v>
      </c>
      <c r="Q10" s="9" t="s">
        <v>1349</v>
      </c>
      <c r="R10" s="10">
        <v>2.73460138912335</v>
      </c>
      <c r="S10" s="10">
        <v>0.25859146210827977</v>
      </c>
      <c r="T10" s="10">
        <v>3.3014116917246898</v>
      </c>
      <c r="U10" s="10">
        <v>0.33918207203741979</v>
      </c>
      <c r="V10" s="10">
        <v>0.5668103026013398</v>
      </c>
      <c r="W10" s="11">
        <v>0.20727346400677654</v>
      </c>
      <c r="X10" s="9" t="s">
        <v>342</v>
      </c>
      <c r="Y10" s="10">
        <v>7.2297069184520097</v>
      </c>
      <c r="Z10" s="10">
        <v>0.45520098137813991</v>
      </c>
      <c r="AA10" s="10">
        <v>5.9192484771006297</v>
      </c>
      <c r="AB10" s="10">
        <v>0.43350069525461971</v>
      </c>
      <c r="AC10" s="10">
        <v>-1.31045844135138</v>
      </c>
      <c r="AD10" s="10">
        <v>-0.18126024417487302</v>
      </c>
      <c r="AE10" s="9" t="s">
        <v>1348</v>
      </c>
    </row>
    <row r="11" spans="2:31" x14ac:dyDescent="0.2">
      <c r="B11" s="134"/>
      <c r="C11" s="19" t="s">
        <v>1073</v>
      </c>
      <c r="D11" s="10">
        <v>12.9408678993164</v>
      </c>
      <c r="E11" s="10">
        <v>0.44720156100079983</v>
      </c>
      <c r="F11" s="10">
        <v>10.753993507657301</v>
      </c>
      <c r="G11" s="10">
        <v>0.47039447948230007</v>
      </c>
      <c r="H11" s="10">
        <v>-2.1868743916590994</v>
      </c>
      <c r="I11" s="11">
        <v>-0.16898977786293767</v>
      </c>
      <c r="J11" s="9" t="s">
        <v>1348</v>
      </c>
      <c r="K11" s="10">
        <v>3.1673700880803</v>
      </c>
      <c r="L11" s="10">
        <v>0.20867002934543999</v>
      </c>
      <c r="M11" s="10">
        <v>4.2296667935999999</v>
      </c>
      <c r="N11" s="10">
        <v>0.2791205901165501</v>
      </c>
      <c r="O11" s="10">
        <v>1.0622967055196999</v>
      </c>
      <c r="P11" s="11">
        <v>0.33538761684888663</v>
      </c>
      <c r="Q11" s="9" t="s">
        <v>1349</v>
      </c>
      <c r="R11" s="10">
        <v>2.5515753122621501</v>
      </c>
      <c r="S11" s="10">
        <v>0.21180828404460983</v>
      </c>
      <c r="T11" s="10">
        <v>3.1502548117981197</v>
      </c>
      <c r="U11" s="10">
        <v>0.26530528936162984</v>
      </c>
      <c r="V11" s="10">
        <v>0.59867949953596966</v>
      </c>
      <c r="W11" s="11">
        <v>0.23463132624731284</v>
      </c>
      <c r="X11" s="9" t="s">
        <v>1349</v>
      </c>
      <c r="Y11" s="10">
        <v>7.9304714108727898</v>
      </c>
      <c r="Z11" s="10">
        <v>0.36477749251882935</v>
      </c>
      <c r="AA11" s="10">
        <v>5.9442156382875</v>
      </c>
      <c r="AB11" s="10">
        <v>0.37461353756175975</v>
      </c>
      <c r="AC11" s="10">
        <v>-1.9862557725852898</v>
      </c>
      <c r="AD11" s="10">
        <v>-0.25045872681188974</v>
      </c>
      <c r="AE11" s="9" t="s">
        <v>1348</v>
      </c>
    </row>
    <row r="12" spans="2:31" x14ac:dyDescent="0.2">
      <c r="B12" s="134"/>
      <c r="C12" s="19" t="s">
        <v>1072</v>
      </c>
      <c r="D12" s="10">
        <v>10.3510637201097</v>
      </c>
      <c r="E12" s="10">
        <v>0.75994533876105053</v>
      </c>
      <c r="F12" s="10">
        <v>6.5327006506394198</v>
      </c>
      <c r="G12" s="10">
        <v>0.78165560519802968</v>
      </c>
      <c r="H12" s="10">
        <v>-3.8183630694702799</v>
      </c>
      <c r="I12" s="11">
        <v>-0.36888605584101392</v>
      </c>
      <c r="J12" s="9" t="s">
        <v>1348</v>
      </c>
      <c r="K12" s="10">
        <v>0.94602807271390099</v>
      </c>
      <c r="L12" s="10">
        <v>0.20212941563897102</v>
      </c>
      <c r="M12" s="10">
        <v>1.2949939543401199</v>
      </c>
      <c r="N12" s="10">
        <v>0.29872154166231091</v>
      </c>
      <c r="O12" s="10">
        <v>0.34896588162621889</v>
      </c>
      <c r="P12" s="11">
        <v>0.3688747635417724</v>
      </c>
      <c r="Q12" s="9" t="s">
        <v>342</v>
      </c>
      <c r="R12" s="10">
        <v>1.12993002336915</v>
      </c>
      <c r="S12" s="10">
        <v>0.23776974017002511</v>
      </c>
      <c r="T12" s="10">
        <v>1.31029448611348</v>
      </c>
      <c r="U12" s="10">
        <v>0.30370158084668009</v>
      </c>
      <c r="V12" s="10">
        <v>0.18036446274432993</v>
      </c>
      <c r="W12" s="11">
        <v>0.15962445373964948</v>
      </c>
      <c r="X12" s="9" t="s">
        <v>342</v>
      </c>
      <c r="Y12" s="10">
        <v>8.2636332704096702</v>
      </c>
      <c r="Z12" s="10">
        <v>0.71106039757537065</v>
      </c>
      <c r="AA12" s="10">
        <v>4.2400376026638202</v>
      </c>
      <c r="AB12" s="10">
        <v>0.68219400997193014</v>
      </c>
      <c r="AC12" s="10">
        <v>-4.02359566774585</v>
      </c>
      <c r="AD12" s="10">
        <v>-0.48690394843071005</v>
      </c>
      <c r="AE12" s="9" t="s">
        <v>1348</v>
      </c>
    </row>
    <row r="13" spans="2:31" x14ac:dyDescent="0.2">
      <c r="B13" s="134" t="s">
        <v>15</v>
      </c>
      <c r="C13" s="19" t="s">
        <v>51</v>
      </c>
      <c r="D13" s="10">
        <v>16.275172089748999</v>
      </c>
      <c r="E13" s="10">
        <v>1.3643876428777983</v>
      </c>
      <c r="F13" s="10">
        <v>18.644416109649001</v>
      </c>
      <c r="G13" s="10">
        <v>1.5862482728721012</v>
      </c>
      <c r="H13" s="10">
        <v>2.3692440199000018</v>
      </c>
      <c r="I13" s="11">
        <v>0.14557413014343992</v>
      </c>
      <c r="J13" s="9" t="s">
        <v>342</v>
      </c>
      <c r="K13" s="10">
        <v>9.5531115813743508</v>
      </c>
      <c r="L13" s="10">
        <v>1.0788775834014803</v>
      </c>
      <c r="M13" s="10">
        <v>13.808904019999</v>
      </c>
      <c r="N13" s="10">
        <v>1.4246081673765996</v>
      </c>
      <c r="O13" s="10">
        <v>4.2557924386246491</v>
      </c>
      <c r="P13" s="11">
        <v>0.44548756730970718</v>
      </c>
      <c r="Q13" s="9" t="s">
        <v>1349</v>
      </c>
      <c r="R13" s="10">
        <v>2.5898290087955598</v>
      </c>
      <c r="S13" s="10">
        <v>0.52774600702138985</v>
      </c>
      <c r="T13" s="10">
        <v>3.3881089880544</v>
      </c>
      <c r="U13" s="10">
        <v>0.65196293016379014</v>
      </c>
      <c r="V13" s="10">
        <v>0.7982799792588402</v>
      </c>
      <c r="W13" s="11">
        <v>0.30823655791472221</v>
      </c>
      <c r="X13" s="9" t="s">
        <v>342</v>
      </c>
      <c r="Y13" s="10">
        <v>5.6758747095596203</v>
      </c>
      <c r="Z13" s="10">
        <v>0.8316309721602404</v>
      </c>
      <c r="AA13" s="10">
        <v>5.8961842529040496</v>
      </c>
      <c r="AB13" s="10">
        <v>0.89603549502162982</v>
      </c>
      <c r="AC13" s="10">
        <v>0.22030954334442931</v>
      </c>
      <c r="AD13" s="10">
        <v>3.8815082188719187E-2</v>
      </c>
      <c r="AE13" s="9" t="s">
        <v>342</v>
      </c>
    </row>
    <row r="14" spans="2:31" x14ac:dyDescent="0.2">
      <c r="B14" s="134"/>
      <c r="C14" s="19" t="s">
        <v>1295</v>
      </c>
      <c r="D14" s="10">
        <v>19.896720727847502</v>
      </c>
      <c r="E14" s="10">
        <v>0.83651598840160102</v>
      </c>
      <c r="F14" s="10">
        <v>20.111382534645898</v>
      </c>
      <c r="G14" s="10">
        <v>0.95488059329980057</v>
      </c>
      <c r="H14" s="10">
        <v>0.21466180679839653</v>
      </c>
      <c r="I14" s="11">
        <v>1.0788803327673756E-2</v>
      </c>
      <c r="J14" s="9" t="s">
        <v>342</v>
      </c>
      <c r="K14" s="10">
        <v>9.326896191574189</v>
      </c>
      <c r="L14" s="10">
        <v>0.58138579467579965</v>
      </c>
      <c r="M14" s="10">
        <v>12.894767168029201</v>
      </c>
      <c r="N14" s="10">
        <v>0.77422523414240052</v>
      </c>
      <c r="O14" s="10">
        <v>3.5678709764550121</v>
      </c>
      <c r="P14" s="11">
        <v>0.38253572283544718</v>
      </c>
      <c r="Q14" s="9" t="s">
        <v>1349</v>
      </c>
      <c r="R14" s="10">
        <v>3.20720385664008</v>
      </c>
      <c r="S14" s="10">
        <v>0.36948332041915993</v>
      </c>
      <c r="T14" s="10">
        <v>4.2143116560873901</v>
      </c>
      <c r="U14" s="10">
        <v>0.50049871879316998</v>
      </c>
      <c r="V14" s="10">
        <v>1.0071077994473101</v>
      </c>
      <c r="W14" s="11">
        <v>0.31401427675457244</v>
      </c>
      <c r="X14" s="9" t="s">
        <v>1349</v>
      </c>
      <c r="Y14" s="10">
        <v>9.2182108998759791</v>
      </c>
      <c r="Z14" s="10">
        <v>0.63179904098073925</v>
      </c>
      <c r="AA14" s="10">
        <v>8.2855342739766087</v>
      </c>
      <c r="AB14" s="10">
        <v>0.67403127553374986</v>
      </c>
      <c r="AC14" s="10">
        <v>-0.93267662589937039</v>
      </c>
      <c r="AD14" s="10">
        <v>-0.10117761852377651</v>
      </c>
      <c r="AE14" s="9" t="s">
        <v>342</v>
      </c>
    </row>
    <row r="15" spans="2:31" x14ac:dyDescent="0.2">
      <c r="B15" s="134"/>
      <c r="C15" s="19" t="s">
        <v>1073</v>
      </c>
      <c r="D15" s="10">
        <v>16.389274072211499</v>
      </c>
      <c r="E15" s="10">
        <v>0.64218090574929831</v>
      </c>
      <c r="F15" s="10">
        <v>13.6415524384302</v>
      </c>
      <c r="G15" s="10">
        <v>0.69594791902569952</v>
      </c>
      <c r="H15" s="10">
        <v>-2.7477216337812997</v>
      </c>
      <c r="I15" s="11">
        <v>-0.16765365089843384</v>
      </c>
      <c r="J15" s="9" t="s">
        <v>1348</v>
      </c>
      <c r="K15" s="10">
        <v>4.1645499614925505</v>
      </c>
      <c r="L15" s="10">
        <v>0.31092343236479025</v>
      </c>
      <c r="M15" s="10">
        <v>5.3034678802397499</v>
      </c>
      <c r="N15" s="10">
        <v>0.40607326952429995</v>
      </c>
      <c r="O15" s="10">
        <v>1.1389179187471994</v>
      </c>
      <c r="P15" s="11">
        <v>0.2734792304758466</v>
      </c>
      <c r="Q15" s="9" t="s">
        <v>1349</v>
      </c>
      <c r="R15" s="10">
        <v>2.99878466098665</v>
      </c>
      <c r="S15" s="10">
        <v>0.27930518243697994</v>
      </c>
      <c r="T15" s="10">
        <v>3.5487079127932897</v>
      </c>
      <c r="U15" s="10">
        <v>0.35446432869071998</v>
      </c>
      <c r="V15" s="10">
        <v>0.5499232518066397</v>
      </c>
      <c r="W15" s="11">
        <v>0.1833820410518259</v>
      </c>
      <c r="X15" s="9" t="s">
        <v>342</v>
      </c>
      <c r="Y15" s="10">
        <v>10.0919909973671</v>
      </c>
      <c r="Z15" s="10">
        <v>0.53920746272919928</v>
      </c>
      <c r="AA15" s="10">
        <v>7.4242139267078704</v>
      </c>
      <c r="AB15" s="10">
        <v>0.55166228723748101</v>
      </c>
      <c r="AC15" s="10">
        <v>-2.6677770706592296</v>
      </c>
      <c r="AD15" s="10">
        <v>-0.26434596219469736</v>
      </c>
      <c r="AE15" s="9" t="s">
        <v>1348</v>
      </c>
    </row>
    <row r="16" spans="2:31" x14ac:dyDescent="0.2">
      <c r="B16" s="134"/>
      <c r="C16" s="19" t="s">
        <v>1072</v>
      </c>
      <c r="D16" s="10">
        <v>12.1759838056342</v>
      </c>
      <c r="E16" s="10">
        <v>1.0830792561049991</v>
      </c>
      <c r="F16" s="10">
        <v>7.5447098445117096</v>
      </c>
      <c r="G16" s="10">
        <v>1.2357968203132605</v>
      </c>
      <c r="H16" s="10">
        <v>-4.6312739611224902</v>
      </c>
      <c r="I16" s="11">
        <v>-0.38036137654679353</v>
      </c>
      <c r="J16" s="9" t="s">
        <v>1348</v>
      </c>
      <c r="K16" s="10">
        <v>1.16748520032728</v>
      </c>
      <c r="L16" s="10">
        <v>0.274959058767482</v>
      </c>
      <c r="M16" s="10">
        <v>1.43300222176895</v>
      </c>
      <c r="N16" s="10">
        <v>0.44551678680912388</v>
      </c>
      <c r="O16" s="10">
        <v>0.26551702144167</v>
      </c>
      <c r="P16" s="11">
        <v>0.22742645591330654</v>
      </c>
      <c r="Q16" s="9" t="s">
        <v>342</v>
      </c>
      <c r="R16" s="10">
        <v>1.26221948576915</v>
      </c>
      <c r="S16" s="10">
        <v>0.33838543671679699</v>
      </c>
      <c r="T16" s="10">
        <v>1.4597716273351999</v>
      </c>
      <c r="U16" s="10">
        <v>0.40465624453896992</v>
      </c>
      <c r="V16" s="10">
        <v>0.19755214156604994</v>
      </c>
      <c r="W16" s="11">
        <v>0.15651171907369893</v>
      </c>
      <c r="X16" s="9" t="s">
        <v>342</v>
      </c>
      <c r="Y16" s="10">
        <v>9.5978340648466407</v>
      </c>
      <c r="Z16" s="10">
        <v>1.0062568406152106</v>
      </c>
      <c r="AA16" s="10">
        <v>5.1774495354549703</v>
      </c>
      <c r="AB16" s="10">
        <v>1.1384926467648901</v>
      </c>
      <c r="AC16" s="10">
        <v>-4.4203845293916704</v>
      </c>
      <c r="AD16" s="10">
        <v>-0.46056063269336189</v>
      </c>
      <c r="AE16" s="9" t="s">
        <v>1348</v>
      </c>
    </row>
    <row r="17" spans="2:31" x14ac:dyDescent="0.2">
      <c r="B17" s="134" t="s">
        <v>14</v>
      </c>
      <c r="C17" s="19" t="s">
        <v>51</v>
      </c>
      <c r="D17" s="10">
        <v>7.597004032813361</v>
      </c>
      <c r="E17" s="10">
        <v>1.1402297270708004</v>
      </c>
      <c r="F17" s="10">
        <v>9.1313523759771691</v>
      </c>
      <c r="G17" s="10">
        <v>1.3622143111481591</v>
      </c>
      <c r="H17" s="10">
        <v>1.5343483431638081</v>
      </c>
      <c r="I17" s="11">
        <v>0.20196755675481726</v>
      </c>
      <c r="J17" s="9" t="s">
        <v>342</v>
      </c>
      <c r="K17" s="10">
        <v>4.1168784613088301</v>
      </c>
      <c r="L17" s="10">
        <v>0.84362411131876025</v>
      </c>
      <c r="M17" s="10">
        <v>5.95305523071658</v>
      </c>
      <c r="N17" s="10">
        <v>1.0726435643794601</v>
      </c>
      <c r="O17" s="10">
        <v>1.83617676940775</v>
      </c>
      <c r="P17" s="11">
        <v>0.44601189631038957</v>
      </c>
      <c r="Q17" s="9" t="s">
        <v>342</v>
      </c>
      <c r="R17" s="10">
        <v>1.68534015494053</v>
      </c>
      <c r="S17" s="10">
        <v>0.53553697159234992</v>
      </c>
      <c r="T17" s="10">
        <v>2.7484120958132898</v>
      </c>
      <c r="U17" s="10">
        <v>0.76111960685665003</v>
      </c>
      <c r="V17" s="10">
        <v>1.0630719408727598</v>
      </c>
      <c r="W17" s="11">
        <v>0.63077589278128365</v>
      </c>
      <c r="X17" s="9" t="s">
        <v>342</v>
      </c>
      <c r="Y17" s="10">
        <v>2.9173231118851701</v>
      </c>
      <c r="Z17" s="10">
        <v>0.74761225082244986</v>
      </c>
      <c r="AA17" s="10">
        <v>2.5309048767465101</v>
      </c>
      <c r="AB17" s="10">
        <v>0.68362293695831</v>
      </c>
      <c r="AC17" s="10">
        <v>-0.38641823513866003</v>
      </c>
      <c r="AD17" s="10">
        <v>-0.13245644048284974</v>
      </c>
      <c r="AE17" s="9" t="s">
        <v>342</v>
      </c>
    </row>
    <row r="18" spans="2:31" x14ac:dyDescent="0.2">
      <c r="B18" s="134"/>
      <c r="C18" s="19" t="s">
        <v>1295</v>
      </c>
      <c r="D18" s="10">
        <v>10.513298021746701</v>
      </c>
      <c r="E18" s="10">
        <v>0.83690425952381986</v>
      </c>
      <c r="F18" s="10">
        <v>9.6377146614072089</v>
      </c>
      <c r="G18" s="10">
        <v>0.84523992881585941</v>
      </c>
      <c r="H18" s="10">
        <v>-0.87558336033949224</v>
      </c>
      <c r="I18" s="11">
        <v>-8.3283414826475263E-2</v>
      </c>
      <c r="J18" s="9" t="s">
        <v>342</v>
      </c>
      <c r="K18" s="10">
        <v>4.3477607925078896</v>
      </c>
      <c r="L18" s="10">
        <v>0.5166903195224497</v>
      </c>
      <c r="M18" s="10">
        <v>5.4387130345480195</v>
      </c>
      <c r="N18" s="10">
        <v>0.62694854832520963</v>
      </c>
      <c r="O18" s="10">
        <v>1.0909522420401299</v>
      </c>
      <c r="P18" s="11">
        <v>0.25092278395814027</v>
      </c>
      <c r="Q18" s="9" t="s">
        <v>342</v>
      </c>
      <c r="R18" s="10">
        <v>2.24212282715028</v>
      </c>
      <c r="S18" s="10">
        <v>0.36140734250605999</v>
      </c>
      <c r="T18" s="10">
        <v>2.8041930795849099</v>
      </c>
      <c r="U18" s="10">
        <v>0.52567803539894031</v>
      </c>
      <c r="V18" s="10">
        <v>0.56207025243462994</v>
      </c>
      <c r="W18" s="11">
        <v>0.25068664643543043</v>
      </c>
      <c r="X18" s="9" t="s">
        <v>342</v>
      </c>
      <c r="Y18" s="10">
        <v>5.1563050884535899</v>
      </c>
      <c r="Z18" s="10">
        <v>0.65632467071059031</v>
      </c>
      <c r="AA18" s="10">
        <v>4.2809015654134104</v>
      </c>
      <c r="AB18" s="10">
        <v>0.59278191514455025</v>
      </c>
      <c r="AC18" s="10">
        <v>-0.87540352304017954</v>
      </c>
      <c r="AD18" s="10">
        <v>-0.16977341488199621</v>
      </c>
      <c r="AE18" s="9" t="s">
        <v>342</v>
      </c>
    </row>
    <row r="19" spans="2:31" x14ac:dyDescent="0.2">
      <c r="B19" s="134"/>
      <c r="C19" s="19" t="s">
        <v>1073</v>
      </c>
      <c r="D19" s="10">
        <v>9.3000566321811409</v>
      </c>
      <c r="E19" s="10">
        <v>0.6201075264238507</v>
      </c>
      <c r="F19" s="10">
        <v>6.8848085955930394</v>
      </c>
      <c r="G19" s="10">
        <v>0.60697021403716966</v>
      </c>
      <c r="H19" s="10">
        <v>-2.4152480365881015</v>
      </c>
      <c r="I19" s="11">
        <v>-0.25970250850199972</v>
      </c>
      <c r="J19" s="9" t="s">
        <v>1348</v>
      </c>
      <c r="K19" s="10">
        <v>2.1134665216043498</v>
      </c>
      <c r="L19" s="10">
        <v>0.27692608193294993</v>
      </c>
      <c r="M19" s="10">
        <v>2.5144925273005403</v>
      </c>
      <c r="N19" s="10">
        <v>0.34134515535997023</v>
      </c>
      <c r="O19" s="10">
        <v>0.40102600569619051</v>
      </c>
      <c r="P19" s="11">
        <v>0.18974798114699654</v>
      </c>
      <c r="Q19" s="9" t="s">
        <v>342</v>
      </c>
      <c r="R19" s="10">
        <v>2.0806428453931698</v>
      </c>
      <c r="S19" s="10">
        <v>0.32074406069791012</v>
      </c>
      <c r="T19" s="10">
        <v>2.3321443563490698</v>
      </c>
      <c r="U19" s="10">
        <v>0.35567929235586004</v>
      </c>
      <c r="V19" s="10">
        <v>0.25150151095590001</v>
      </c>
      <c r="W19" s="11">
        <v>0.12087682973209893</v>
      </c>
      <c r="X19" s="9" t="s">
        <v>342</v>
      </c>
      <c r="Y19" s="10">
        <v>5.6513032845213997</v>
      </c>
      <c r="Z19" s="10">
        <v>0.48713398367100991</v>
      </c>
      <c r="AA19" s="10">
        <v>3.8356784796976804</v>
      </c>
      <c r="AB19" s="10">
        <v>0.48217125274149997</v>
      </c>
      <c r="AC19" s="10">
        <v>-1.8156248048237194</v>
      </c>
      <c r="AD19" s="10">
        <v>-0.32127541443344815</v>
      </c>
      <c r="AE19" s="9" t="s">
        <v>1348</v>
      </c>
    </row>
    <row r="20" spans="2:31" x14ac:dyDescent="0.2">
      <c r="B20" s="134"/>
      <c r="C20" s="19" t="s">
        <v>1072</v>
      </c>
      <c r="D20" s="10">
        <v>7.9258128001074404</v>
      </c>
      <c r="E20" s="10">
        <v>1.0308635868770497</v>
      </c>
      <c r="F20" s="10">
        <v>5.2345997977608096</v>
      </c>
      <c r="G20" s="10">
        <v>1.0590552038246797</v>
      </c>
      <c r="H20" s="10">
        <v>-2.6912130023466307</v>
      </c>
      <c r="I20" s="11">
        <v>-0.33955041208015274</v>
      </c>
      <c r="J20" s="9" t="s">
        <v>1348</v>
      </c>
      <c r="K20" s="10">
        <v>0.65166475534535606</v>
      </c>
      <c r="L20" s="10">
        <v>0.29677834355970606</v>
      </c>
      <c r="M20" s="10">
        <v>0.89121665736262601</v>
      </c>
      <c r="N20" s="10">
        <v>0.405387648803336</v>
      </c>
      <c r="O20" s="10">
        <v>0.23955190201726995</v>
      </c>
      <c r="P20" s="11">
        <v>0.367599904785885</v>
      </c>
      <c r="Q20" s="9" t="s">
        <v>342</v>
      </c>
      <c r="R20" s="10">
        <v>0.954189610742744</v>
      </c>
      <c r="S20" s="10">
        <v>0.32299560910235792</v>
      </c>
      <c r="T20" s="10">
        <v>1.1352555200921801</v>
      </c>
      <c r="U20" s="10">
        <v>0.53611170634927396</v>
      </c>
      <c r="V20" s="10">
        <v>0.18106590934943612</v>
      </c>
      <c r="W20" s="11">
        <v>0.18975883546719177</v>
      </c>
      <c r="X20" s="9" t="s">
        <v>342</v>
      </c>
      <c r="Y20" s="10">
        <v>6.4906535481727508</v>
      </c>
      <c r="Z20" s="10">
        <v>0.97837329919130067</v>
      </c>
      <c r="AA20" s="10">
        <v>3.2375981319643801</v>
      </c>
      <c r="AB20" s="10">
        <v>0.81818326847376033</v>
      </c>
      <c r="AC20" s="10">
        <v>-3.2530554162083707</v>
      </c>
      <c r="AD20" s="10">
        <v>-0.50119073404005221</v>
      </c>
      <c r="AE20" s="9" t="s">
        <v>1348</v>
      </c>
    </row>
    <row r="21" spans="2:31" x14ac:dyDescent="0.2">
      <c r="B21" s="134" t="s">
        <v>1101</v>
      </c>
      <c r="C21" s="19" t="s">
        <v>1292</v>
      </c>
      <c r="D21" s="10">
        <v>10.716850066197301</v>
      </c>
      <c r="E21" s="10">
        <v>0.33403918110219977</v>
      </c>
      <c r="F21" s="10">
        <v>9.4838615932603805</v>
      </c>
      <c r="G21" s="10">
        <v>0.39232317886724044</v>
      </c>
      <c r="H21" s="10">
        <v>-1.2329884729369205</v>
      </c>
      <c r="I21" s="11">
        <v>-0.11505138779779778</v>
      </c>
      <c r="J21" s="9" t="s">
        <v>1348</v>
      </c>
      <c r="K21" s="10">
        <v>3.72432936755661</v>
      </c>
      <c r="L21" s="10">
        <v>0.18005181217456007</v>
      </c>
      <c r="M21" s="10">
        <v>5.1854988939506299</v>
      </c>
      <c r="N21" s="10">
        <v>0.27462235798654949</v>
      </c>
      <c r="O21" s="10">
        <v>1.4611695263940199</v>
      </c>
      <c r="P21" s="11">
        <v>0.39233090905508106</v>
      </c>
      <c r="Q21" s="9" t="s">
        <v>1349</v>
      </c>
      <c r="R21" s="10">
        <v>1.6199803677147102</v>
      </c>
      <c r="S21" s="10">
        <v>0.12604174411871005</v>
      </c>
      <c r="T21" s="10">
        <v>2.0922898049002501</v>
      </c>
      <c r="U21" s="10">
        <v>0.19113011309588973</v>
      </c>
      <c r="V21" s="10">
        <v>0.47230943718553986</v>
      </c>
      <c r="W21" s="11">
        <v>0.29155256853626071</v>
      </c>
      <c r="X21" s="9" t="s">
        <v>1349</v>
      </c>
      <c r="Y21" s="10">
        <v>5.7967373313858497</v>
      </c>
      <c r="Z21" s="10">
        <v>0.26891057284643971</v>
      </c>
      <c r="AA21" s="10">
        <v>4.04068672406025</v>
      </c>
      <c r="AB21" s="10">
        <v>0.27646762489170057</v>
      </c>
      <c r="AC21" s="10">
        <v>-1.7560506073255997</v>
      </c>
      <c r="AD21" s="10">
        <v>-0.30293775738597656</v>
      </c>
      <c r="AE21" s="9" t="s">
        <v>1348</v>
      </c>
    </row>
    <row r="22" spans="2:31" x14ac:dyDescent="0.2">
      <c r="B22" s="134"/>
      <c r="C22" s="19" t="s">
        <v>33</v>
      </c>
      <c r="D22" s="10">
        <v>14.104139146699</v>
      </c>
      <c r="E22" s="10">
        <v>0.61020747103929796</v>
      </c>
      <c r="F22" s="10">
        <v>11.389069397597499</v>
      </c>
      <c r="G22" s="10">
        <v>0.57154497636119905</v>
      </c>
      <c r="H22" s="10">
        <v>-2.7150697491015006</v>
      </c>
      <c r="I22" s="11">
        <v>-0.19250162812928207</v>
      </c>
      <c r="J22" s="9" t="s">
        <v>1348</v>
      </c>
      <c r="K22" s="10">
        <v>4.2045762030172495</v>
      </c>
      <c r="L22" s="10">
        <v>0.31689957509815969</v>
      </c>
      <c r="M22" s="10">
        <v>5.3849550026227195</v>
      </c>
      <c r="N22" s="10">
        <v>0.35324630785692968</v>
      </c>
      <c r="O22" s="10">
        <v>1.18037879960547</v>
      </c>
      <c r="P22" s="11">
        <v>0.28073668845826061</v>
      </c>
      <c r="Q22" s="9" t="s">
        <v>1349</v>
      </c>
      <c r="R22" s="10">
        <v>2.5918184713330303</v>
      </c>
      <c r="S22" s="10">
        <v>0.25884713348602006</v>
      </c>
      <c r="T22" s="10">
        <v>2.7730280508907397</v>
      </c>
      <c r="U22" s="10">
        <v>0.27927618645498981</v>
      </c>
      <c r="V22" s="10">
        <v>0.18120957955770933</v>
      </c>
      <c r="W22" s="11">
        <v>6.9915999736088461E-2</v>
      </c>
      <c r="X22" s="9" t="s">
        <v>342</v>
      </c>
      <c r="Y22" s="10">
        <v>8.2406933733974306</v>
      </c>
      <c r="Z22" s="10">
        <v>0.4976555299140803</v>
      </c>
      <c r="AA22" s="10">
        <v>5.5885027687411002</v>
      </c>
      <c r="AB22" s="10">
        <v>0.44780545071151989</v>
      </c>
      <c r="AC22" s="10">
        <v>-2.6521906046563304</v>
      </c>
      <c r="AD22" s="10">
        <v>-0.32184070981431251</v>
      </c>
      <c r="AE22" s="9" t="s">
        <v>1348</v>
      </c>
    </row>
    <row r="23" spans="2:31" x14ac:dyDescent="0.2">
      <c r="B23" s="134"/>
      <c r="C23" s="19" t="s">
        <v>1298</v>
      </c>
      <c r="D23" s="10">
        <v>21.901885147634502</v>
      </c>
      <c r="E23" s="10">
        <v>1.2911048360090993</v>
      </c>
      <c r="F23" s="10">
        <v>17.6041373388883</v>
      </c>
      <c r="G23" s="10">
        <v>1.214201359407302</v>
      </c>
      <c r="H23" s="10">
        <v>-4.2977478087462018</v>
      </c>
      <c r="I23" s="11">
        <v>-0.19622730097323959</v>
      </c>
      <c r="J23" s="9" t="s">
        <v>1348</v>
      </c>
      <c r="K23" s="10">
        <v>6.8090407128388195</v>
      </c>
      <c r="L23" s="10">
        <v>0.74102305730482931</v>
      </c>
      <c r="M23" s="10">
        <v>7.6210336129665501</v>
      </c>
      <c r="N23" s="10">
        <v>0.78262689917997097</v>
      </c>
      <c r="O23" s="10">
        <v>0.81199290012773062</v>
      </c>
      <c r="P23" s="11">
        <v>0.11925217286433219</v>
      </c>
      <c r="Q23" s="9" t="s">
        <v>342</v>
      </c>
      <c r="R23" s="10">
        <v>4.8551938361175706</v>
      </c>
      <c r="S23" s="10">
        <v>0.64164195614246011</v>
      </c>
      <c r="T23" s="10">
        <v>5.38512468536213</v>
      </c>
      <c r="U23" s="10">
        <v>0.69002873775924967</v>
      </c>
      <c r="V23" s="10">
        <v>0.52993084924455935</v>
      </c>
      <c r="W23" s="11">
        <v>0.10914720753318383</v>
      </c>
      <c r="X23" s="9" t="s">
        <v>342</v>
      </c>
      <c r="Y23" s="10">
        <v>13.362533505996698</v>
      </c>
      <c r="Z23" s="10">
        <v>1.0825966422915987</v>
      </c>
      <c r="AA23" s="10">
        <v>9.8752861245201498</v>
      </c>
      <c r="AB23" s="10">
        <v>0.94537597110168903</v>
      </c>
      <c r="AC23" s="10">
        <v>-3.4872473814765481</v>
      </c>
      <c r="AD23" s="10">
        <v>-0.26097202150412402</v>
      </c>
      <c r="AE23" s="9" t="s">
        <v>1348</v>
      </c>
    </row>
    <row r="25" spans="2:31" ht="45.95" customHeight="1" x14ac:dyDescent="0.2">
      <c r="B25" s="132" t="s">
        <v>1379</v>
      </c>
      <c r="C25" s="135"/>
      <c r="D25" s="135"/>
      <c r="E25" s="135"/>
      <c r="F25" s="135"/>
      <c r="G25" s="135"/>
      <c r="H25" s="135"/>
      <c r="I25" s="135"/>
      <c r="J25" s="135"/>
      <c r="O25" s="13"/>
      <c r="P25" s="13"/>
      <c r="X25" s="14"/>
      <c r="AE25" s="14"/>
    </row>
    <row r="26" spans="2:31" ht="17.25" customHeight="1" x14ac:dyDescent="0.2">
      <c r="B26" s="131"/>
      <c r="C26" s="131"/>
      <c r="D26" s="131"/>
      <c r="E26" s="131"/>
      <c r="F26" s="131"/>
      <c r="G26" s="131"/>
      <c r="H26" s="131"/>
      <c r="I26" s="131"/>
      <c r="J26" s="131"/>
      <c r="K26" s="131"/>
      <c r="L26" s="131"/>
      <c r="M26" s="131"/>
      <c r="N26" s="131"/>
      <c r="O26" s="131"/>
      <c r="P26" s="131"/>
      <c r="Q26" s="131"/>
      <c r="R26" s="131"/>
      <c r="S26" s="21"/>
    </row>
    <row r="27" spans="2:31" ht="14.25" customHeight="1" x14ac:dyDescent="0.2">
      <c r="B27" s="131"/>
      <c r="C27" s="131"/>
      <c r="D27" s="131"/>
      <c r="E27" s="131"/>
      <c r="F27" s="131"/>
      <c r="G27" s="131"/>
      <c r="H27" s="131"/>
      <c r="I27" s="131"/>
      <c r="J27" s="131"/>
      <c r="K27" s="21"/>
      <c r="L27" s="21"/>
      <c r="M27" s="21"/>
      <c r="N27" s="21"/>
      <c r="O27" s="21"/>
      <c r="P27" s="21"/>
      <c r="Q27" s="21"/>
      <c r="R27" s="21"/>
      <c r="X27" s="14"/>
      <c r="AE27" s="14"/>
    </row>
    <row r="28" spans="2:31" ht="15" customHeight="1" x14ac:dyDescent="0.2">
      <c r="B28" s="22"/>
      <c r="F28" s="14"/>
      <c r="G28" s="14"/>
      <c r="J28" s="23"/>
      <c r="K28" s="14"/>
      <c r="L28" s="14"/>
      <c r="M28" s="14"/>
      <c r="N28" s="14"/>
      <c r="Q28" s="14"/>
      <c r="X28" s="14"/>
      <c r="AE28" s="14"/>
    </row>
    <row r="29" spans="2:31" x14ac:dyDescent="0.2">
      <c r="B29" s="22"/>
      <c r="F29" s="14"/>
      <c r="G29" s="14"/>
      <c r="J29" s="23"/>
      <c r="K29" s="14"/>
      <c r="L29" s="14"/>
      <c r="M29" s="14"/>
      <c r="N29" s="14"/>
      <c r="Q29" s="14"/>
      <c r="V29" s="13"/>
      <c r="W29" s="14"/>
      <c r="X29" s="15"/>
      <c r="Y29" s="14"/>
      <c r="AC29" s="13"/>
      <c r="AD29" s="14"/>
      <c r="AE29" s="15"/>
    </row>
    <row r="30" spans="2:31" x14ac:dyDescent="0.2">
      <c r="F30" s="14"/>
      <c r="G30" s="14"/>
      <c r="J30" s="23"/>
      <c r="L30" s="14"/>
      <c r="N30" s="14"/>
      <c r="Q30" s="14"/>
      <c r="S30" s="14"/>
      <c r="T30" s="14"/>
      <c r="U30" s="24"/>
      <c r="V30" s="13"/>
      <c r="W30" s="14"/>
      <c r="X30" s="15"/>
      <c r="Y30" s="14"/>
      <c r="Z30" s="25"/>
      <c r="AC30" s="13"/>
      <c r="AD30" s="14"/>
      <c r="AE30" s="15"/>
    </row>
    <row r="31" spans="2:31" x14ac:dyDescent="0.2">
      <c r="F31" s="14"/>
      <c r="G31" s="14"/>
      <c r="J31" s="23"/>
      <c r="K31" s="14"/>
      <c r="L31" s="14"/>
      <c r="M31" s="14"/>
      <c r="N31" s="14"/>
      <c r="Q31" s="14"/>
      <c r="S31" s="14"/>
      <c r="T31" s="14"/>
      <c r="U31" s="14"/>
      <c r="W31" s="14"/>
      <c r="X31" s="15"/>
      <c r="Y31" s="14"/>
      <c r="Z31" s="26"/>
      <c r="AA31" s="14"/>
      <c r="AC31" s="13"/>
      <c r="AD31" s="14"/>
      <c r="AE31" s="15"/>
    </row>
    <row r="32" spans="2:31" x14ac:dyDescent="0.2">
      <c r="F32" s="14"/>
      <c r="G32" s="14"/>
      <c r="J32" s="23"/>
      <c r="K32" s="14"/>
      <c r="L32" s="14"/>
      <c r="M32" s="14"/>
      <c r="N32" s="14"/>
      <c r="Q32" s="14"/>
      <c r="S32" s="14"/>
      <c r="T32" s="14"/>
      <c r="U32" s="14"/>
      <c r="W32" s="14"/>
      <c r="X32" s="14"/>
      <c r="Y32" s="15"/>
      <c r="Z32" s="26"/>
      <c r="AA32" s="14"/>
      <c r="AB32" s="14"/>
      <c r="AC32" s="13"/>
      <c r="AD32" s="13"/>
      <c r="AE32" s="14"/>
    </row>
    <row r="33" spans="6:31" x14ac:dyDescent="0.2">
      <c r="F33" s="14"/>
      <c r="G33" s="14"/>
      <c r="J33" s="23"/>
      <c r="K33" s="14"/>
      <c r="L33" s="14"/>
      <c r="M33" s="14"/>
      <c r="N33" s="14"/>
      <c r="Q33" s="14"/>
      <c r="S33" s="14"/>
      <c r="T33" s="14"/>
      <c r="U33" s="14"/>
      <c r="W33" s="14"/>
      <c r="X33" s="14"/>
      <c r="Y33" s="15"/>
      <c r="Z33" s="26"/>
      <c r="AA33" s="26"/>
      <c r="AB33" s="14"/>
      <c r="AC33" s="13"/>
      <c r="AD33" s="13"/>
      <c r="AE33" s="14"/>
    </row>
    <row r="34" spans="6:31" x14ac:dyDescent="0.2">
      <c r="F34" s="14"/>
      <c r="G34" s="14"/>
      <c r="J34" s="23"/>
      <c r="K34" s="14"/>
      <c r="L34" s="14"/>
      <c r="M34" s="14"/>
      <c r="N34" s="14"/>
      <c r="Q34" s="14"/>
      <c r="S34" s="14"/>
      <c r="T34" s="14"/>
      <c r="U34" s="14"/>
      <c r="W34" s="14"/>
      <c r="X34" s="14"/>
      <c r="Y34" s="15"/>
      <c r="Z34" s="26"/>
      <c r="AA34" s="26"/>
      <c r="AB34" s="14"/>
      <c r="AC34" s="13"/>
      <c r="AD34" s="13"/>
      <c r="AE34" s="14"/>
    </row>
    <row r="35" spans="6:31" x14ac:dyDescent="0.2">
      <c r="F35" s="14"/>
      <c r="G35" s="14"/>
      <c r="J35" s="23"/>
      <c r="L35" s="14"/>
      <c r="N35" s="14"/>
      <c r="Q35" s="14"/>
      <c r="S35" s="14"/>
      <c r="T35" s="14"/>
      <c r="U35" s="14"/>
      <c r="W35" s="14"/>
      <c r="X35" s="14"/>
      <c r="Y35" s="15"/>
      <c r="Z35" s="26"/>
      <c r="AA35" s="26"/>
      <c r="AB35" s="14"/>
      <c r="AC35" s="13"/>
      <c r="AD35" s="13"/>
      <c r="AE35" s="14"/>
    </row>
    <row r="36" spans="6:31" x14ac:dyDescent="0.2">
      <c r="F36" s="14"/>
      <c r="G36" s="14"/>
      <c r="J36" s="23"/>
      <c r="K36" s="14"/>
      <c r="L36" s="14"/>
      <c r="M36" s="14"/>
      <c r="N36" s="14"/>
      <c r="Q36" s="14"/>
      <c r="S36" s="14"/>
      <c r="T36" s="14"/>
      <c r="U36" s="14"/>
      <c r="W36" s="14"/>
      <c r="X36" s="14"/>
      <c r="Y36" s="15"/>
      <c r="Z36" s="26"/>
      <c r="AA36" s="26"/>
      <c r="AB36" s="14"/>
      <c r="AC36" s="13"/>
      <c r="AD36" s="13"/>
      <c r="AE36" s="14"/>
    </row>
    <row r="37" spans="6:31" x14ac:dyDescent="0.2">
      <c r="F37" s="14"/>
      <c r="G37" s="14"/>
      <c r="J37" s="23"/>
      <c r="K37" s="14"/>
      <c r="L37" s="14"/>
      <c r="M37" s="14"/>
      <c r="N37" s="14"/>
      <c r="Q37" s="14"/>
      <c r="S37" s="14"/>
      <c r="T37" s="14"/>
      <c r="U37" s="14"/>
      <c r="W37" s="14"/>
      <c r="X37" s="14"/>
      <c r="Y37" s="15"/>
      <c r="Z37" s="26"/>
      <c r="AA37" s="26"/>
      <c r="AB37" s="14"/>
      <c r="AC37" s="13"/>
      <c r="AD37" s="13"/>
      <c r="AE37" s="14"/>
    </row>
    <row r="38" spans="6:31" x14ac:dyDescent="0.2">
      <c r="F38" s="14"/>
      <c r="G38" s="14"/>
      <c r="J38" s="23"/>
      <c r="K38" s="14"/>
      <c r="L38" s="14"/>
      <c r="M38" s="14"/>
      <c r="N38" s="14"/>
      <c r="Q38" s="14"/>
      <c r="S38" s="14"/>
      <c r="T38" s="14"/>
      <c r="U38" s="14"/>
      <c r="W38" s="14"/>
      <c r="X38" s="14"/>
      <c r="Y38" s="15"/>
      <c r="Z38" s="26"/>
      <c r="AA38" s="26"/>
      <c r="AB38" s="14"/>
      <c r="AC38" s="13"/>
      <c r="AD38" s="13"/>
      <c r="AE38" s="14"/>
    </row>
    <row r="39" spans="6:31" x14ac:dyDescent="0.2">
      <c r="F39" s="14"/>
      <c r="G39" s="14"/>
      <c r="J39" s="23"/>
      <c r="K39" s="14"/>
      <c r="L39" s="14"/>
      <c r="M39" s="14"/>
      <c r="N39" s="14"/>
      <c r="Q39" s="14"/>
      <c r="S39" s="14"/>
      <c r="T39" s="14"/>
      <c r="U39" s="14"/>
      <c r="W39" s="14"/>
      <c r="X39" s="14"/>
      <c r="Y39" s="15"/>
      <c r="Z39" s="26"/>
      <c r="AA39" s="26"/>
      <c r="AB39" s="14"/>
      <c r="AC39" s="13"/>
      <c r="AD39" s="13"/>
      <c r="AE39" s="14"/>
    </row>
    <row r="40" spans="6:31" x14ac:dyDescent="0.2">
      <c r="F40" s="14"/>
      <c r="G40" s="14"/>
      <c r="J40" s="23"/>
      <c r="L40" s="14"/>
      <c r="N40" s="14"/>
      <c r="Q40" s="14"/>
      <c r="S40" s="14"/>
      <c r="T40" s="14"/>
      <c r="U40" s="14"/>
      <c r="W40" s="14"/>
      <c r="X40" s="14"/>
      <c r="Y40" s="15"/>
      <c r="Z40" s="26"/>
      <c r="AA40" s="26"/>
      <c r="AB40" s="14"/>
      <c r="AC40" s="13"/>
      <c r="AD40" s="13"/>
      <c r="AE40" s="14"/>
    </row>
    <row r="41" spans="6:31" x14ac:dyDescent="0.2">
      <c r="F41" s="14"/>
      <c r="G41" s="14"/>
      <c r="J41" s="23"/>
      <c r="K41" s="14"/>
      <c r="L41" s="14"/>
      <c r="M41" s="14"/>
      <c r="N41" s="14"/>
      <c r="Q41" s="14"/>
      <c r="S41" s="14"/>
      <c r="T41" s="14"/>
      <c r="U41" s="14"/>
      <c r="W41" s="14"/>
      <c r="X41" s="14"/>
      <c r="Y41" s="15"/>
      <c r="Z41" s="26"/>
      <c r="AA41" s="26"/>
      <c r="AB41" s="14"/>
      <c r="AC41" s="13"/>
      <c r="AD41" s="13"/>
      <c r="AE41" s="14"/>
    </row>
    <row r="42" spans="6:31" x14ac:dyDescent="0.2">
      <c r="F42" s="14"/>
      <c r="G42" s="14"/>
      <c r="J42" s="23"/>
      <c r="K42" s="14"/>
      <c r="L42" s="14"/>
      <c r="M42" s="14"/>
      <c r="N42" s="14"/>
      <c r="Q42" s="14"/>
      <c r="S42" s="14"/>
      <c r="T42" s="14"/>
      <c r="U42" s="14"/>
      <c r="W42" s="14"/>
      <c r="X42" s="14"/>
      <c r="Y42" s="15"/>
      <c r="Z42" s="26"/>
      <c r="AA42" s="26"/>
      <c r="AB42" s="14"/>
      <c r="AC42" s="13"/>
      <c r="AD42" s="13"/>
      <c r="AE42" s="14"/>
    </row>
    <row r="43" spans="6:31" x14ac:dyDescent="0.2">
      <c r="F43" s="14"/>
      <c r="G43" s="14"/>
      <c r="J43" s="23"/>
      <c r="K43" s="14"/>
      <c r="L43" s="14"/>
      <c r="M43" s="14"/>
      <c r="N43" s="14"/>
      <c r="Q43" s="14"/>
      <c r="S43" s="14"/>
      <c r="T43" s="14"/>
      <c r="U43" s="14"/>
      <c r="W43" s="14"/>
      <c r="X43" s="14"/>
      <c r="Y43" s="15"/>
      <c r="Z43" s="26"/>
      <c r="AA43" s="26"/>
      <c r="AB43" s="14"/>
      <c r="AC43" s="13"/>
      <c r="AD43" s="13"/>
      <c r="AE43" s="14"/>
    </row>
    <row r="44" spans="6:31" x14ac:dyDescent="0.2">
      <c r="F44" s="14"/>
      <c r="G44" s="14"/>
      <c r="J44" s="23"/>
      <c r="K44" s="14"/>
      <c r="L44" s="14"/>
      <c r="M44" s="14"/>
      <c r="N44" s="14"/>
      <c r="Q44" s="14"/>
      <c r="S44" s="14"/>
      <c r="T44" s="14"/>
      <c r="U44" s="14"/>
      <c r="W44" s="14"/>
      <c r="X44" s="14"/>
      <c r="Y44" s="15"/>
      <c r="Z44" s="25"/>
      <c r="AA44" s="26"/>
      <c r="AB44" s="14"/>
      <c r="AC44" s="13"/>
      <c r="AD44" s="13"/>
      <c r="AE44" s="14"/>
    </row>
    <row r="45" spans="6:31" x14ac:dyDescent="0.2">
      <c r="S45" s="14"/>
      <c r="T45" s="14"/>
      <c r="U45" s="14"/>
      <c r="W45" s="14"/>
      <c r="X45" s="14"/>
      <c r="Y45" s="15"/>
      <c r="Z45" s="25"/>
      <c r="AA45" s="26"/>
      <c r="AB45" s="14"/>
      <c r="AC45" s="13"/>
      <c r="AD45" s="13"/>
      <c r="AE45" s="14"/>
    </row>
    <row r="46" spans="6:31" x14ac:dyDescent="0.2">
      <c r="S46" s="14"/>
      <c r="T46" s="14"/>
      <c r="U46" s="14"/>
      <c r="W46" s="14"/>
      <c r="X46" s="14"/>
      <c r="Y46" s="15"/>
      <c r="Z46" s="25"/>
      <c r="AA46" s="26"/>
      <c r="AB46" s="14"/>
      <c r="AC46" s="13"/>
      <c r="AD46" s="13"/>
      <c r="AE46" s="14"/>
    </row>
    <row r="47" spans="6:31" x14ac:dyDescent="0.2">
      <c r="S47" s="14"/>
      <c r="T47" s="14"/>
      <c r="U47" s="14"/>
      <c r="W47" s="14"/>
      <c r="X47" s="14"/>
      <c r="Y47" s="15"/>
      <c r="Z47" s="25"/>
      <c r="AA47" s="26"/>
      <c r="AB47" s="14"/>
      <c r="AC47" s="13"/>
      <c r="AD47" s="13"/>
      <c r="AE47" s="14"/>
    </row>
    <row r="48" spans="6:31" x14ac:dyDescent="0.2">
      <c r="S48" s="14"/>
      <c r="T48" s="14"/>
      <c r="U48" s="14"/>
      <c r="W48" s="14"/>
      <c r="X48" s="14"/>
      <c r="Y48" s="15"/>
      <c r="Z48" s="25"/>
      <c r="AA48" s="26"/>
      <c r="AB48" s="14"/>
      <c r="AC48" s="13"/>
      <c r="AD48" s="13"/>
      <c r="AE48" s="14"/>
    </row>
    <row r="49" spans="19:31" x14ac:dyDescent="0.2">
      <c r="S49" s="14"/>
      <c r="T49" s="14"/>
      <c r="U49" s="14"/>
      <c r="W49" s="14"/>
      <c r="X49" s="14"/>
      <c r="Y49" s="15"/>
      <c r="Z49" s="25"/>
      <c r="AA49" s="26"/>
      <c r="AB49" s="14"/>
      <c r="AC49" s="13"/>
      <c r="AD49" s="13"/>
      <c r="AE49" s="14"/>
    </row>
    <row r="50" spans="19:31" x14ac:dyDescent="0.2">
      <c r="S50" s="14"/>
      <c r="T50" s="14"/>
      <c r="U50" s="14"/>
      <c r="W50" s="14"/>
      <c r="X50" s="14"/>
      <c r="Y50" s="15"/>
      <c r="Z50" s="25"/>
      <c r="AA50" s="26"/>
      <c r="AB50" s="14"/>
      <c r="AC50" s="13"/>
      <c r="AD50" s="13"/>
      <c r="AE50" s="14"/>
    </row>
    <row r="51" spans="19:31" x14ac:dyDescent="0.2">
      <c r="S51" s="14"/>
      <c r="T51" s="14"/>
      <c r="U51" s="14"/>
      <c r="W51" s="14"/>
      <c r="X51" s="14"/>
      <c r="Y51" s="15"/>
      <c r="Z51" s="25"/>
      <c r="AA51" s="26"/>
      <c r="AB51" s="14"/>
      <c r="AC51" s="13"/>
      <c r="AD51" s="13"/>
      <c r="AE51" s="14"/>
    </row>
    <row r="52" spans="19:31" x14ac:dyDescent="0.2">
      <c r="S52" s="14"/>
      <c r="T52" s="14"/>
      <c r="U52" s="14"/>
      <c r="W52" s="14"/>
      <c r="X52" s="14"/>
      <c r="Y52" s="15"/>
      <c r="Z52" s="25"/>
      <c r="AA52" s="26"/>
      <c r="AB52" s="14"/>
      <c r="AC52" s="13"/>
      <c r="AD52" s="13"/>
      <c r="AE52" s="14"/>
    </row>
    <row r="53" spans="19:31" x14ac:dyDescent="0.2">
      <c r="S53" s="14"/>
      <c r="T53" s="14"/>
      <c r="U53" s="14"/>
      <c r="W53" s="14"/>
      <c r="X53" s="14"/>
      <c r="Y53" s="15"/>
      <c r="Z53" s="25"/>
      <c r="AA53" s="26"/>
      <c r="AB53" s="14"/>
      <c r="AC53" s="13"/>
      <c r="AD53" s="13"/>
      <c r="AE53" s="14"/>
    </row>
    <row r="54" spans="19:31" x14ac:dyDescent="0.2">
      <c r="S54" s="14"/>
      <c r="T54" s="14"/>
      <c r="U54" s="14"/>
      <c r="W54" s="14"/>
      <c r="X54" s="14"/>
      <c r="Y54" s="15"/>
      <c r="Z54" s="25"/>
      <c r="AA54" s="26"/>
      <c r="AB54" s="14"/>
      <c r="AC54" s="13"/>
      <c r="AD54" s="13"/>
      <c r="AE54" s="14"/>
    </row>
    <row r="55" spans="19:31" x14ac:dyDescent="0.2">
      <c r="S55" s="14"/>
      <c r="T55" s="14"/>
      <c r="U55" s="14"/>
      <c r="W55" s="14"/>
      <c r="X55" s="14"/>
      <c r="Y55" s="15"/>
      <c r="Z55" s="25"/>
      <c r="AA55" s="26"/>
      <c r="AB55" s="14"/>
      <c r="AC55" s="13"/>
      <c r="AD55" s="13"/>
      <c r="AE55" s="14"/>
    </row>
    <row r="56" spans="19:31" x14ac:dyDescent="0.2">
      <c r="S56" s="14"/>
      <c r="T56" s="14"/>
      <c r="U56" s="14"/>
      <c r="W56" s="14"/>
      <c r="X56" s="14"/>
      <c r="Y56" s="15"/>
      <c r="Z56" s="25"/>
      <c r="AA56" s="26"/>
      <c r="AB56" s="14"/>
      <c r="AC56" s="13"/>
      <c r="AD56" s="13"/>
      <c r="AE56" s="14"/>
    </row>
    <row r="57" spans="19:31" x14ac:dyDescent="0.2">
      <c r="S57" s="14"/>
      <c r="T57" s="14"/>
      <c r="U57" s="14"/>
      <c r="W57" s="14"/>
      <c r="X57" s="14"/>
      <c r="Y57" s="15"/>
      <c r="Z57" s="25"/>
      <c r="AA57" s="26"/>
      <c r="AB57" s="14"/>
      <c r="AC57" s="13"/>
      <c r="AD57" s="13"/>
      <c r="AE57" s="14"/>
    </row>
    <row r="58" spans="19:31" x14ac:dyDescent="0.2">
      <c r="S58" s="14"/>
      <c r="T58" s="14"/>
      <c r="U58" s="14"/>
      <c r="W58" s="14"/>
      <c r="X58" s="14"/>
      <c r="Y58" s="15"/>
      <c r="Z58" s="25"/>
      <c r="AA58" s="26"/>
      <c r="AB58" s="14"/>
      <c r="AC58" s="13"/>
      <c r="AD58" s="13"/>
      <c r="AE58" s="14"/>
    </row>
    <row r="59" spans="19:31" x14ac:dyDescent="0.2">
      <c r="S59" s="14"/>
      <c r="T59" s="14"/>
      <c r="U59" s="14"/>
      <c r="W59" s="14"/>
      <c r="X59" s="14"/>
      <c r="Y59" s="15"/>
      <c r="Z59" s="25"/>
      <c r="AA59" s="26"/>
      <c r="AB59" s="14"/>
      <c r="AC59" s="13"/>
      <c r="AD59" s="13"/>
      <c r="AE59" s="14"/>
    </row>
    <row r="60" spans="19:31" x14ac:dyDescent="0.2">
      <c r="S60" s="14"/>
      <c r="T60" s="14"/>
      <c r="U60" s="14"/>
      <c r="W60" s="14"/>
      <c r="X60" s="14"/>
      <c r="Y60" s="15"/>
      <c r="Z60" s="25"/>
      <c r="AA60" s="26"/>
      <c r="AB60" s="14"/>
      <c r="AC60" s="13"/>
      <c r="AD60" s="13"/>
      <c r="AE60" s="14"/>
    </row>
    <row r="61" spans="19:31" x14ac:dyDescent="0.2">
      <c r="S61" s="14"/>
      <c r="T61" s="14"/>
      <c r="U61" s="14"/>
      <c r="W61" s="14"/>
      <c r="X61" s="14"/>
      <c r="Y61" s="15"/>
      <c r="Z61" s="25"/>
      <c r="AA61" s="26"/>
      <c r="AB61" s="14"/>
      <c r="AC61" s="13"/>
      <c r="AD61" s="13"/>
      <c r="AE61" s="14"/>
    </row>
    <row r="62" spans="19:31" x14ac:dyDescent="0.2">
      <c r="S62" s="14"/>
      <c r="T62" s="14"/>
      <c r="U62" s="14"/>
      <c r="W62" s="14"/>
      <c r="X62" s="14"/>
      <c r="Y62" s="15"/>
      <c r="Z62" s="25"/>
      <c r="AA62" s="26"/>
      <c r="AB62" s="14"/>
      <c r="AC62" s="13"/>
      <c r="AD62" s="13"/>
      <c r="AE62" s="14"/>
    </row>
    <row r="63" spans="19:31" x14ac:dyDescent="0.2">
      <c r="S63" s="14"/>
      <c r="T63" s="14"/>
      <c r="U63" s="14"/>
      <c r="W63" s="14"/>
      <c r="X63" s="14"/>
      <c r="Y63" s="15"/>
      <c r="Z63" s="25"/>
      <c r="AA63" s="26"/>
      <c r="AB63" s="14"/>
      <c r="AC63" s="13"/>
      <c r="AD63" s="13"/>
      <c r="AE63" s="14"/>
    </row>
    <row r="64" spans="19:31" x14ac:dyDescent="0.2">
      <c r="S64" s="14"/>
      <c r="T64" s="14"/>
      <c r="U64" s="14"/>
      <c r="W64" s="14"/>
      <c r="X64" s="14"/>
      <c r="Y64" s="15"/>
      <c r="Z64" s="25"/>
      <c r="AA64" s="26"/>
      <c r="AB64" s="14"/>
      <c r="AC64" s="13"/>
      <c r="AD64" s="13"/>
      <c r="AE64" s="14"/>
    </row>
    <row r="65" spans="19:31" x14ac:dyDescent="0.2">
      <c r="S65" s="14"/>
      <c r="T65" s="14"/>
      <c r="U65" s="14"/>
      <c r="W65" s="14"/>
      <c r="X65" s="14"/>
      <c r="Y65" s="15"/>
      <c r="Z65" s="25"/>
      <c r="AA65" s="26"/>
      <c r="AB65" s="14"/>
      <c r="AC65" s="13"/>
      <c r="AD65" s="13"/>
      <c r="AE65" s="14"/>
    </row>
    <row r="66" spans="19:31" x14ac:dyDescent="0.2">
      <c r="S66" s="14"/>
      <c r="T66" s="14"/>
      <c r="U66" s="14"/>
      <c r="W66" s="14"/>
      <c r="X66" s="14"/>
      <c r="Y66" s="15"/>
      <c r="Z66" s="25"/>
      <c r="AA66" s="26"/>
      <c r="AB66" s="14"/>
      <c r="AC66" s="13"/>
      <c r="AD66" s="13"/>
      <c r="AE66" s="14"/>
    </row>
    <row r="67" spans="19:31" x14ac:dyDescent="0.2">
      <c r="S67" s="14"/>
      <c r="T67" s="14"/>
      <c r="U67" s="14"/>
      <c r="W67" s="14"/>
      <c r="X67" s="14"/>
      <c r="Y67" s="15"/>
      <c r="Z67" s="25"/>
      <c r="AA67" s="26"/>
      <c r="AB67" s="14"/>
      <c r="AC67" s="13"/>
      <c r="AD67" s="13"/>
      <c r="AE67" s="14"/>
    </row>
    <row r="68" spans="19:31" x14ac:dyDescent="0.2">
      <c r="S68" s="14"/>
      <c r="T68" s="14"/>
      <c r="U68" s="14"/>
      <c r="W68" s="14"/>
      <c r="X68" s="14"/>
      <c r="Y68" s="15"/>
      <c r="Z68" s="25"/>
      <c r="AA68" s="26"/>
      <c r="AB68" s="14"/>
      <c r="AC68" s="13"/>
      <c r="AD68" s="13"/>
      <c r="AE68" s="14"/>
    </row>
    <row r="69" spans="19:31" x14ac:dyDescent="0.2">
      <c r="S69" s="14"/>
      <c r="T69" s="14"/>
      <c r="U69" s="14"/>
      <c r="W69" s="14"/>
      <c r="X69" s="14"/>
      <c r="Y69" s="15"/>
      <c r="Z69" s="25"/>
      <c r="AA69" s="26"/>
      <c r="AB69" s="14"/>
      <c r="AC69" s="13"/>
      <c r="AD69" s="13"/>
      <c r="AE69" s="14"/>
    </row>
    <row r="70" spans="19:31" x14ac:dyDescent="0.2">
      <c r="S70" s="14"/>
      <c r="T70" s="14"/>
      <c r="U70" s="14"/>
      <c r="W70" s="14"/>
      <c r="X70" s="14"/>
      <c r="Y70" s="15"/>
      <c r="Z70" s="25"/>
      <c r="AA70" s="26"/>
      <c r="AB70" s="14"/>
      <c r="AC70" s="13"/>
      <c r="AD70" s="13"/>
      <c r="AE70" s="14"/>
    </row>
    <row r="71" spans="19:31" x14ac:dyDescent="0.2">
      <c r="S71" s="14"/>
      <c r="T71" s="14"/>
      <c r="U71" s="14"/>
      <c r="W71" s="14"/>
      <c r="X71" s="14"/>
      <c r="Y71" s="15"/>
      <c r="Z71" s="25"/>
      <c r="AA71" s="26"/>
      <c r="AB71" s="14"/>
      <c r="AC71" s="13"/>
      <c r="AD71" s="13"/>
      <c r="AE71" s="14"/>
    </row>
    <row r="72" spans="19:31" x14ac:dyDescent="0.2">
      <c r="S72" s="14"/>
      <c r="T72" s="14"/>
      <c r="U72" s="14"/>
      <c r="W72" s="14"/>
      <c r="X72" s="14"/>
      <c r="Y72" s="15"/>
      <c r="Z72" s="25"/>
      <c r="AA72" s="26"/>
      <c r="AB72" s="14"/>
      <c r="AC72" s="13"/>
      <c r="AD72" s="13"/>
      <c r="AE72" s="14"/>
    </row>
    <row r="73" spans="19:31" x14ac:dyDescent="0.2">
      <c r="S73" s="14"/>
      <c r="T73" s="14"/>
      <c r="U73" s="14"/>
      <c r="W73" s="14"/>
      <c r="X73" s="14"/>
      <c r="Y73" s="15"/>
      <c r="Z73" s="25"/>
      <c r="AA73" s="26"/>
      <c r="AB73" s="14"/>
      <c r="AC73" s="13"/>
      <c r="AD73" s="13"/>
      <c r="AE73" s="14"/>
    </row>
    <row r="74" spans="19:31" x14ac:dyDescent="0.2">
      <c r="S74" s="14"/>
      <c r="T74" s="14"/>
      <c r="U74" s="14"/>
      <c r="W74" s="14"/>
      <c r="X74" s="14"/>
      <c r="Y74" s="15"/>
      <c r="Z74" s="25"/>
      <c r="AA74" s="26"/>
      <c r="AB74" s="14"/>
      <c r="AC74" s="13"/>
      <c r="AD74" s="13"/>
      <c r="AE74" s="14"/>
    </row>
    <row r="75" spans="19:31" x14ac:dyDescent="0.2">
      <c r="S75" s="14"/>
      <c r="T75" s="14"/>
      <c r="U75" s="14"/>
      <c r="W75" s="14"/>
      <c r="X75" s="14"/>
      <c r="Y75" s="15"/>
      <c r="Z75" s="25"/>
      <c r="AA75" s="26"/>
      <c r="AB75" s="14"/>
      <c r="AC75" s="13"/>
      <c r="AD75" s="13"/>
      <c r="AE75" s="14"/>
    </row>
    <row r="76" spans="19:31" x14ac:dyDescent="0.2">
      <c r="S76" s="14"/>
      <c r="T76" s="14"/>
      <c r="U76" s="14"/>
      <c r="W76" s="14"/>
      <c r="X76" s="14"/>
      <c r="Y76" s="15"/>
      <c r="Z76" s="25"/>
      <c r="AA76" s="26"/>
      <c r="AB76" s="14"/>
      <c r="AC76" s="13"/>
      <c r="AD76" s="13"/>
      <c r="AE76" s="14"/>
    </row>
    <row r="77" spans="19:31" x14ac:dyDescent="0.2">
      <c r="S77" s="14"/>
      <c r="T77" s="14"/>
      <c r="U77" s="14"/>
      <c r="W77" s="14"/>
      <c r="X77" s="14"/>
      <c r="Y77" s="15"/>
      <c r="Z77" s="25"/>
      <c r="AA77" s="26"/>
      <c r="AB77" s="14"/>
      <c r="AC77" s="13"/>
      <c r="AD77" s="13"/>
      <c r="AE77" s="14"/>
    </row>
    <row r="78" spans="19:31" x14ac:dyDescent="0.2">
      <c r="S78" s="14"/>
      <c r="T78" s="14"/>
      <c r="U78" s="14"/>
      <c r="W78" s="14"/>
      <c r="X78" s="14"/>
      <c r="Y78" s="15"/>
      <c r="Z78" s="25"/>
      <c r="AA78" s="26"/>
      <c r="AB78" s="14"/>
      <c r="AC78" s="13"/>
      <c r="AD78" s="13"/>
      <c r="AE78" s="14"/>
    </row>
    <row r="79" spans="19:31" x14ac:dyDescent="0.2">
      <c r="S79" s="14"/>
      <c r="T79" s="14"/>
      <c r="U79" s="14"/>
      <c r="W79" s="14"/>
      <c r="X79" s="14"/>
      <c r="Y79" s="15"/>
      <c r="Z79" s="25"/>
      <c r="AA79" s="26"/>
      <c r="AB79" s="14"/>
      <c r="AC79" s="13"/>
      <c r="AD79" s="13"/>
      <c r="AE79" s="14"/>
    </row>
    <row r="80" spans="19:31" x14ac:dyDescent="0.2">
      <c r="S80" s="14"/>
      <c r="T80" s="14"/>
      <c r="U80" s="14"/>
      <c r="W80" s="14"/>
      <c r="X80" s="14"/>
      <c r="Y80" s="15"/>
      <c r="Z80" s="25"/>
      <c r="AA80" s="26"/>
      <c r="AB80" s="14"/>
      <c r="AC80" s="13"/>
      <c r="AD80" s="13"/>
      <c r="AE80" s="14"/>
    </row>
    <row r="81" spans="19:31" x14ac:dyDescent="0.2">
      <c r="S81" s="14"/>
      <c r="T81" s="14"/>
      <c r="U81" s="14"/>
      <c r="W81" s="14"/>
      <c r="X81" s="14"/>
      <c r="Y81" s="15"/>
      <c r="Z81" s="25"/>
      <c r="AA81" s="26"/>
      <c r="AB81" s="14"/>
      <c r="AC81" s="13"/>
      <c r="AD81" s="13"/>
      <c r="AE81" s="14"/>
    </row>
    <row r="82" spans="19:31" x14ac:dyDescent="0.2">
      <c r="S82" s="14"/>
      <c r="T82" s="14"/>
      <c r="U82" s="14"/>
      <c r="W82" s="14"/>
      <c r="X82" s="14"/>
      <c r="Y82" s="15"/>
      <c r="Z82" s="25"/>
      <c r="AA82" s="26"/>
      <c r="AB82" s="14"/>
      <c r="AC82" s="13"/>
      <c r="AD82" s="13"/>
      <c r="AE82" s="14"/>
    </row>
    <row r="83" spans="19:31" x14ac:dyDescent="0.2">
      <c r="S83" s="14"/>
      <c r="T83" s="14"/>
      <c r="U83" s="14"/>
      <c r="W83" s="14"/>
      <c r="X83" s="14"/>
      <c r="Y83" s="15"/>
      <c r="Z83" s="25"/>
      <c r="AA83" s="26"/>
      <c r="AB83" s="14"/>
      <c r="AC83" s="13"/>
      <c r="AD83" s="13"/>
      <c r="AE83" s="14"/>
    </row>
    <row r="84" spans="19:31" x14ac:dyDescent="0.2">
      <c r="S84" s="14"/>
      <c r="T84" s="14"/>
      <c r="U84" s="14"/>
      <c r="W84" s="14"/>
      <c r="X84" s="14"/>
      <c r="Y84" s="15"/>
      <c r="Z84" s="25"/>
      <c r="AA84" s="26"/>
      <c r="AB84" s="14"/>
      <c r="AC84" s="13"/>
      <c r="AD84" s="13"/>
      <c r="AE84" s="14"/>
    </row>
    <row r="85" spans="19:31" x14ac:dyDescent="0.2">
      <c r="S85" s="14"/>
      <c r="T85" s="14"/>
      <c r="U85" s="14"/>
      <c r="W85" s="14"/>
      <c r="X85" s="14"/>
      <c r="Y85" s="15"/>
      <c r="Z85" s="25"/>
      <c r="AA85" s="26"/>
      <c r="AB85" s="14"/>
      <c r="AC85" s="13"/>
      <c r="AD85" s="13"/>
      <c r="AE85" s="14"/>
    </row>
    <row r="86" spans="19:31" x14ac:dyDescent="0.2">
      <c r="S86" s="14"/>
      <c r="T86" s="14"/>
      <c r="U86" s="14"/>
      <c r="V86" s="24"/>
      <c r="W86" s="24"/>
      <c r="X86" s="14"/>
      <c r="Y86" s="15"/>
      <c r="Z86" s="25"/>
      <c r="AA86" s="25"/>
      <c r="AC86" s="13"/>
      <c r="AD86" s="13"/>
      <c r="AE86" s="14"/>
    </row>
    <row r="87" spans="19:31" x14ac:dyDescent="0.2">
      <c r="S87" s="14"/>
      <c r="T87" s="14"/>
      <c r="U87" s="14"/>
      <c r="V87" s="24"/>
      <c r="W87" s="24"/>
      <c r="X87" s="14"/>
      <c r="Y87" s="15"/>
      <c r="Z87" s="25"/>
      <c r="AA87" s="25"/>
      <c r="AC87" s="13"/>
      <c r="AD87" s="13"/>
      <c r="AE87" s="14"/>
    </row>
    <row r="88" spans="19:31" x14ac:dyDescent="0.2">
      <c r="S88" s="14"/>
      <c r="T88" s="14"/>
      <c r="U88" s="14"/>
      <c r="V88" s="24"/>
      <c r="W88" s="24"/>
      <c r="X88" s="14"/>
      <c r="Y88" s="15"/>
      <c r="Z88" s="25"/>
      <c r="AA88" s="25"/>
      <c r="AC88" s="13"/>
      <c r="AD88" s="13"/>
      <c r="AE88" s="14"/>
    </row>
    <row r="89" spans="19:31" x14ac:dyDescent="0.2">
      <c r="S89" s="14"/>
      <c r="T89" s="14"/>
      <c r="U89" s="14"/>
      <c r="V89" s="24"/>
      <c r="W89" s="24"/>
      <c r="X89" s="14"/>
      <c r="Y89" s="15"/>
      <c r="Z89" s="25"/>
      <c r="AA89" s="25"/>
      <c r="AC89" s="13"/>
      <c r="AD89" s="13"/>
      <c r="AE89" s="14"/>
    </row>
    <row r="90" spans="19:31" x14ac:dyDescent="0.2">
      <c r="S90" s="14"/>
      <c r="T90" s="14"/>
      <c r="U90" s="14"/>
      <c r="V90" s="24"/>
      <c r="W90" s="24"/>
      <c r="X90" s="14"/>
      <c r="Y90" s="15"/>
      <c r="Z90" s="25"/>
      <c r="AA90" s="25"/>
      <c r="AC90" s="13"/>
      <c r="AD90" s="13"/>
      <c r="AE90" s="14"/>
    </row>
    <row r="91" spans="19:31" x14ac:dyDescent="0.2">
      <c r="S91" s="14"/>
      <c r="T91" s="14"/>
      <c r="U91" s="14"/>
      <c r="V91" s="24"/>
      <c r="W91" s="24"/>
      <c r="X91" s="14"/>
      <c r="Y91" s="15"/>
      <c r="Z91" s="25"/>
      <c r="AA91" s="25"/>
      <c r="AC91" s="13"/>
      <c r="AD91" s="13"/>
      <c r="AE91" s="14"/>
    </row>
    <row r="92" spans="19:31" x14ac:dyDescent="0.2">
      <c r="S92" s="14"/>
      <c r="T92" s="14"/>
      <c r="U92" s="14"/>
      <c r="V92" s="24"/>
      <c r="W92" s="24"/>
      <c r="X92" s="14"/>
      <c r="Y92" s="15"/>
      <c r="Z92" s="25"/>
      <c r="AA92" s="25"/>
      <c r="AC92" s="13"/>
      <c r="AD92" s="13"/>
      <c r="AE92" s="14"/>
    </row>
    <row r="93" spans="19:31" x14ac:dyDescent="0.2">
      <c r="S93" s="14"/>
      <c r="T93" s="14"/>
      <c r="U93" s="14"/>
      <c r="V93" s="24"/>
      <c r="W93" s="24"/>
      <c r="X93" s="14"/>
      <c r="Y93" s="15"/>
      <c r="Z93" s="25"/>
      <c r="AA93" s="25"/>
      <c r="AC93" s="13"/>
      <c r="AD93" s="13"/>
      <c r="AE93" s="14"/>
    </row>
    <row r="94" spans="19:31" x14ac:dyDescent="0.2">
      <c r="S94" s="14"/>
      <c r="T94" s="14"/>
      <c r="U94" s="14"/>
      <c r="V94" s="24"/>
      <c r="W94" s="24"/>
      <c r="X94" s="14"/>
      <c r="Y94" s="15"/>
      <c r="Z94" s="25"/>
      <c r="AA94" s="25"/>
      <c r="AC94" s="13"/>
      <c r="AD94" s="13"/>
      <c r="AE94" s="14"/>
    </row>
    <row r="95" spans="19:31" x14ac:dyDescent="0.2">
      <c r="S95" s="14"/>
      <c r="T95" s="14"/>
      <c r="U95" s="14"/>
      <c r="V95" s="24"/>
      <c r="W95" s="24"/>
      <c r="X95" s="14"/>
      <c r="Y95" s="15"/>
      <c r="Z95" s="25"/>
      <c r="AA95" s="25"/>
      <c r="AC95" s="13"/>
      <c r="AD95" s="13"/>
      <c r="AE95" s="14"/>
    </row>
    <row r="96" spans="19:31" x14ac:dyDescent="0.2">
      <c r="S96" s="14"/>
      <c r="T96" s="14"/>
      <c r="U96" s="14"/>
      <c r="V96" s="24"/>
      <c r="W96" s="24"/>
      <c r="X96" s="14"/>
      <c r="Y96" s="15"/>
      <c r="Z96" s="25"/>
      <c r="AA96" s="25"/>
      <c r="AC96" s="13"/>
      <c r="AD96" s="13"/>
      <c r="AE96" s="14"/>
    </row>
    <row r="97" spans="19:31" x14ac:dyDescent="0.2">
      <c r="S97" s="14"/>
      <c r="T97" s="14"/>
      <c r="U97" s="14"/>
      <c r="V97" s="24"/>
      <c r="W97" s="24"/>
      <c r="X97" s="14"/>
      <c r="Y97" s="15"/>
      <c r="Z97" s="25"/>
      <c r="AA97" s="25"/>
      <c r="AC97" s="13"/>
      <c r="AD97" s="13"/>
      <c r="AE97" s="14"/>
    </row>
    <row r="98" spans="19:31" x14ac:dyDescent="0.2">
      <c r="S98" s="14"/>
      <c r="T98" s="14"/>
      <c r="U98" s="14"/>
      <c r="V98" s="24"/>
      <c r="W98" s="24"/>
      <c r="X98" s="14"/>
      <c r="Y98" s="15"/>
      <c r="Z98" s="25"/>
      <c r="AA98" s="25"/>
      <c r="AC98" s="13"/>
      <c r="AD98" s="13"/>
      <c r="AE98" s="14"/>
    </row>
    <row r="99" spans="19:31" x14ac:dyDescent="0.2">
      <c r="S99" s="14"/>
      <c r="T99" s="14"/>
      <c r="U99" s="14"/>
      <c r="V99" s="24"/>
      <c r="W99" s="24"/>
      <c r="X99" s="14"/>
      <c r="Y99" s="15"/>
      <c r="Z99" s="25"/>
      <c r="AA99" s="25"/>
      <c r="AC99" s="13"/>
      <c r="AD99" s="13"/>
      <c r="AE99" s="14"/>
    </row>
    <row r="100" spans="19:31" x14ac:dyDescent="0.2">
      <c r="S100" s="14"/>
      <c r="T100" s="14"/>
      <c r="U100" s="14"/>
      <c r="V100" s="24"/>
      <c r="W100" s="24"/>
      <c r="X100" s="14"/>
      <c r="Y100" s="15"/>
      <c r="Z100" s="25"/>
      <c r="AA100" s="25"/>
      <c r="AC100" s="13"/>
      <c r="AD100" s="13"/>
      <c r="AE100" s="14"/>
    </row>
    <row r="101" spans="19:31" x14ac:dyDescent="0.2">
      <c r="S101" s="14"/>
      <c r="T101" s="14"/>
      <c r="U101" s="14"/>
      <c r="V101" s="24"/>
      <c r="W101" s="24"/>
      <c r="X101" s="14"/>
      <c r="Y101" s="15"/>
      <c r="Z101" s="25"/>
      <c r="AA101" s="25"/>
      <c r="AC101" s="13"/>
      <c r="AD101" s="13"/>
      <c r="AE101" s="14"/>
    </row>
    <row r="102" spans="19:31" x14ac:dyDescent="0.2">
      <c r="S102" s="14"/>
      <c r="T102" s="14"/>
      <c r="U102" s="14"/>
      <c r="V102" s="24"/>
      <c r="W102" s="24"/>
      <c r="X102" s="14"/>
      <c r="Y102" s="15"/>
      <c r="Z102" s="25"/>
      <c r="AA102" s="25"/>
      <c r="AC102" s="13"/>
      <c r="AD102" s="13"/>
      <c r="AE102" s="14"/>
    </row>
    <row r="103" spans="19:31" x14ac:dyDescent="0.2">
      <c r="S103" s="14"/>
      <c r="T103" s="14"/>
      <c r="U103" s="14"/>
      <c r="V103" s="24"/>
      <c r="W103" s="24"/>
      <c r="X103" s="14"/>
      <c r="Y103" s="15"/>
      <c r="Z103" s="25"/>
      <c r="AA103" s="25"/>
      <c r="AC103" s="13"/>
      <c r="AD103" s="13"/>
      <c r="AE103" s="14"/>
    </row>
    <row r="104" spans="19:31" x14ac:dyDescent="0.2">
      <c r="S104" s="14"/>
      <c r="T104" s="14"/>
      <c r="U104" s="14"/>
      <c r="V104" s="24"/>
      <c r="W104" s="24"/>
      <c r="X104" s="14"/>
      <c r="Y104" s="15"/>
      <c r="Z104" s="25"/>
      <c r="AA104" s="25"/>
      <c r="AC104" s="13"/>
      <c r="AD104" s="13"/>
      <c r="AE104" s="14"/>
    </row>
    <row r="105" spans="19:31" x14ac:dyDescent="0.2">
      <c r="S105" s="14"/>
      <c r="T105" s="14"/>
      <c r="U105" s="14"/>
      <c r="V105" s="24"/>
      <c r="W105" s="24"/>
      <c r="X105" s="14"/>
      <c r="Y105" s="15"/>
      <c r="Z105" s="25"/>
      <c r="AA105" s="25"/>
      <c r="AC105" s="13"/>
      <c r="AD105" s="13"/>
      <c r="AE105" s="14"/>
    </row>
    <row r="106" spans="19:31" x14ac:dyDescent="0.2">
      <c r="S106" s="14"/>
      <c r="T106" s="14"/>
      <c r="U106" s="24"/>
      <c r="V106" s="24"/>
      <c r="W106" s="14"/>
      <c r="X106" s="15"/>
      <c r="Y106" s="25"/>
      <c r="Z106" s="25"/>
      <c r="AC106" s="13"/>
      <c r="AD106" s="14"/>
      <c r="AE106" s="15"/>
    </row>
    <row r="107" spans="19:31" x14ac:dyDescent="0.2">
      <c r="S107" s="14"/>
      <c r="T107" s="14"/>
      <c r="U107" s="24"/>
      <c r="V107" s="24"/>
      <c r="W107" s="14"/>
      <c r="X107" s="15"/>
      <c r="Z107" s="25"/>
      <c r="AC107" s="13"/>
      <c r="AD107" s="14"/>
      <c r="AE107" s="15"/>
    </row>
    <row r="108" spans="19:31" x14ac:dyDescent="0.2">
      <c r="S108" s="14"/>
      <c r="T108" s="14"/>
      <c r="U108" s="24"/>
      <c r="V108" s="24"/>
      <c r="W108" s="14"/>
      <c r="X108" s="15"/>
      <c r="Z108" s="25"/>
      <c r="AC108" s="13"/>
      <c r="AD108" s="14"/>
      <c r="AE108" s="15"/>
    </row>
  </sheetData>
  <mergeCells count="11">
    <mergeCell ref="B26:R26"/>
    <mergeCell ref="B13:B16"/>
    <mergeCell ref="B9:B12"/>
    <mergeCell ref="D4:J4"/>
    <mergeCell ref="B27:J27"/>
    <mergeCell ref="B25:J25"/>
    <mergeCell ref="Y4:AE4"/>
    <mergeCell ref="R4:X4"/>
    <mergeCell ref="B17:B20"/>
    <mergeCell ref="B21:B23"/>
    <mergeCell ref="K4:Q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F0EA2-F783-4FEE-814C-C17D91FC8B03}">
  <dimension ref="C2:AK44"/>
  <sheetViews>
    <sheetView showGridLines="0" topLeftCell="B1" zoomScaleNormal="100" workbookViewId="0">
      <pane xSplit="3" ySplit="5" topLeftCell="E14" activePane="bottomRight" state="frozen"/>
      <selection activeCell="B1" sqref="B1"/>
      <selection pane="topRight" activeCell="D1" sqref="D1"/>
      <selection pane="bottomLeft" activeCell="B6" sqref="B6"/>
      <selection pane="bottomRight" activeCell="AH13" sqref="AH13"/>
    </sheetView>
  </sheetViews>
  <sheetFormatPr baseColWidth="10" defaultColWidth="11.42578125" defaultRowHeight="11.25" x14ac:dyDescent="0.2"/>
  <cols>
    <col min="1" max="2" width="3.42578125" style="13" customWidth="1"/>
    <col min="3" max="3" width="15.42578125" style="47" customWidth="1"/>
    <col min="4" max="5" width="11.42578125" style="13"/>
    <col min="6" max="6" width="6.85546875" style="13" customWidth="1"/>
    <col min="7" max="8" width="7.42578125" style="13" customWidth="1"/>
    <col min="9" max="9" width="11.42578125" style="16"/>
    <col min="10" max="16384" width="11.42578125" style="13"/>
  </cols>
  <sheetData>
    <row r="2" spans="3:34" x14ac:dyDescent="0.2">
      <c r="C2" s="45" t="s">
        <v>1299</v>
      </c>
    </row>
    <row r="4" spans="3:34" s="12" customFormat="1" x14ac:dyDescent="0.2">
      <c r="C4" s="38"/>
      <c r="D4" s="128" t="s">
        <v>17</v>
      </c>
      <c r="E4" s="128"/>
      <c r="F4" s="128"/>
      <c r="G4" s="128"/>
      <c r="H4" s="128"/>
      <c r="I4" s="128"/>
      <c r="J4" s="128" t="s">
        <v>20</v>
      </c>
      <c r="K4" s="128"/>
      <c r="L4" s="128"/>
      <c r="M4" s="128"/>
      <c r="N4" s="128"/>
      <c r="O4" s="128" t="s">
        <v>21</v>
      </c>
      <c r="P4" s="128"/>
      <c r="Q4" s="128"/>
      <c r="R4" s="128"/>
      <c r="S4" s="128"/>
      <c r="T4" s="128" t="s">
        <v>22</v>
      </c>
      <c r="U4" s="128"/>
      <c r="V4" s="128"/>
      <c r="W4" s="128"/>
      <c r="X4" s="128"/>
      <c r="Y4" s="128" t="s">
        <v>24</v>
      </c>
      <c r="Z4" s="128"/>
      <c r="AA4" s="128"/>
      <c r="AB4" s="128"/>
      <c r="AC4" s="128"/>
      <c r="AD4" s="128" t="s">
        <v>23</v>
      </c>
      <c r="AE4" s="128"/>
      <c r="AF4" s="128"/>
      <c r="AG4" s="128"/>
      <c r="AH4" s="128"/>
    </row>
    <row r="5" spans="3:34" x14ac:dyDescent="0.2">
      <c r="C5" s="52" t="s">
        <v>25</v>
      </c>
      <c r="D5" s="52" t="s">
        <v>26</v>
      </c>
      <c r="E5" s="52">
        <v>2021</v>
      </c>
      <c r="F5" s="52" t="s">
        <v>16</v>
      </c>
      <c r="G5" s="52">
        <v>2022</v>
      </c>
      <c r="H5" s="52" t="s">
        <v>16</v>
      </c>
      <c r="I5" s="53" t="s">
        <v>976</v>
      </c>
      <c r="J5" s="52">
        <v>2021</v>
      </c>
      <c r="K5" s="52" t="s">
        <v>16</v>
      </c>
      <c r="L5" s="52">
        <v>2022</v>
      </c>
      <c r="M5" s="52" t="s">
        <v>16</v>
      </c>
      <c r="N5" s="52" t="s">
        <v>976</v>
      </c>
      <c r="O5" s="52">
        <v>2021</v>
      </c>
      <c r="P5" s="52" t="s">
        <v>16</v>
      </c>
      <c r="Q5" s="52">
        <v>2022</v>
      </c>
      <c r="R5" s="52" t="s">
        <v>16</v>
      </c>
      <c r="S5" s="52" t="s">
        <v>976</v>
      </c>
      <c r="T5" s="52">
        <v>2021</v>
      </c>
      <c r="U5" s="52" t="s">
        <v>16</v>
      </c>
      <c r="V5" s="52">
        <v>2022</v>
      </c>
      <c r="W5" s="52" t="s">
        <v>16</v>
      </c>
      <c r="X5" s="52" t="s">
        <v>976</v>
      </c>
      <c r="Y5" s="52">
        <v>2021</v>
      </c>
      <c r="Z5" s="52" t="s">
        <v>16</v>
      </c>
      <c r="AA5" s="52">
        <v>2022</v>
      </c>
      <c r="AB5" s="52" t="s">
        <v>16</v>
      </c>
      <c r="AC5" s="52" t="s">
        <v>976</v>
      </c>
      <c r="AD5" s="52">
        <v>2021</v>
      </c>
      <c r="AE5" s="52" t="s">
        <v>16</v>
      </c>
      <c r="AF5" s="52">
        <v>2022</v>
      </c>
      <c r="AG5" s="52" t="s">
        <v>16</v>
      </c>
      <c r="AH5" s="52" t="s">
        <v>976</v>
      </c>
    </row>
    <row r="6" spans="3:34" x14ac:dyDescent="0.2">
      <c r="C6" s="52" t="s">
        <v>0</v>
      </c>
      <c r="D6" s="20" t="s">
        <v>0</v>
      </c>
      <c r="E6" s="54">
        <v>12.012353786087001</v>
      </c>
      <c r="F6" s="54">
        <v>0.6558177219176009</v>
      </c>
      <c r="G6" s="54">
        <v>15.679676810031001</v>
      </c>
      <c r="H6" s="54">
        <v>0.82290560480430264</v>
      </c>
      <c r="I6" s="55" t="s">
        <v>1349</v>
      </c>
      <c r="J6" s="54">
        <v>11.833974153596099</v>
      </c>
      <c r="K6" s="54">
        <v>0.70053277498949984</v>
      </c>
      <c r="L6" s="54">
        <v>11.6010569360907</v>
      </c>
      <c r="M6" s="54">
        <v>0.82376269534150115</v>
      </c>
      <c r="N6" s="56" t="s">
        <v>342</v>
      </c>
      <c r="O6" s="54">
        <v>9.73378452772317</v>
      </c>
      <c r="P6" s="54">
        <v>0.56249432253501075</v>
      </c>
      <c r="Q6" s="54">
        <v>9.7731904397887615</v>
      </c>
      <c r="R6" s="54">
        <v>0.69276907638195073</v>
      </c>
      <c r="S6" s="56" t="s">
        <v>342</v>
      </c>
      <c r="T6" s="54">
        <v>14.011761446307199</v>
      </c>
      <c r="U6" s="54">
        <v>0.74706616802119874</v>
      </c>
      <c r="V6" s="54">
        <v>14.1431544133695</v>
      </c>
      <c r="W6" s="54">
        <v>0.91410826759189823</v>
      </c>
      <c r="X6" s="56" t="s">
        <v>342</v>
      </c>
      <c r="Y6" s="54">
        <v>6.6621089108774099</v>
      </c>
      <c r="Z6" s="54">
        <v>0.54107222639439989</v>
      </c>
      <c r="AA6" s="54">
        <v>5.9010329728195101</v>
      </c>
      <c r="AB6" s="54">
        <v>0.66447611985536037</v>
      </c>
      <c r="AC6" s="56" t="s">
        <v>342</v>
      </c>
      <c r="AD6" s="54">
        <v>8.7226593209503189</v>
      </c>
      <c r="AE6" s="54">
        <v>0.61286272290020927</v>
      </c>
      <c r="AF6" s="54">
        <v>9.3810575202716997</v>
      </c>
      <c r="AG6" s="54">
        <v>0.69219102207105088</v>
      </c>
      <c r="AH6" s="56" t="s">
        <v>342</v>
      </c>
    </row>
    <row r="7" spans="3:34" x14ac:dyDescent="0.2">
      <c r="C7" s="129" t="s">
        <v>0</v>
      </c>
      <c r="D7" s="20" t="s">
        <v>1300</v>
      </c>
      <c r="E7" s="54">
        <v>13.027469955595999</v>
      </c>
      <c r="F7" s="54">
        <v>1.3848103374891994</v>
      </c>
      <c r="G7" s="54">
        <v>15.705725842489802</v>
      </c>
      <c r="H7" s="54">
        <v>1.9993438843491003</v>
      </c>
      <c r="I7" s="55" t="s">
        <v>342</v>
      </c>
      <c r="J7" s="54">
        <v>14.904246162984998</v>
      </c>
      <c r="K7" s="54">
        <v>1.5138959429670003</v>
      </c>
      <c r="L7" s="54">
        <v>15.847903691799701</v>
      </c>
      <c r="M7" s="54">
        <v>2.3533708993387998</v>
      </c>
      <c r="N7" s="56" t="s">
        <v>342</v>
      </c>
      <c r="O7" s="54">
        <v>13.9649456315449</v>
      </c>
      <c r="P7" s="54">
        <v>1.3655914099346993</v>
      </c>
      <c r="Q7" s="54">
        <v>13.663050559248299</v>
      </c>
      <c r="R7" s="54">
        <v>1.891653677976199</v>
      </c>
      <c r="S7" s="56" t="s">
        <v>342</v>
      </c>
      <c r="T7" s="54">
        <v>10.677683189693301</v>
      </c>
      <c r="U7" s="54">
        <v>1.4829358443274709</v>
      </c>
      <c r="V7" s="54">
        <v>10.7158330809494</v>
      </c>
      <c r="W7" s="54">
        <v>2.4206460631254592</v>
      </c>
      <c r="X7" s="56" t="s">
        <v>342</v>
      </c>
      <c r="Y7" s="54">
        <v>4.4702536353733402</v>
      </c>
      <c r="Z7" s="54">
        <v>0.95471463965201009</v>
      </c>
      <c r="AA7" s="54">
        <v>5.2627240911745696</v>
      </c>
      <c r="AB7" s="54">
        <v>2.06578219332224</v>
      </c>
      <c r="AC7" s="56" t="s">
        <v>342</v>
      </c>
      <c r="AD7" s="54">
        <v>10.302494924587799</v>
      </c>
      <c r="AE7" s="54">
        <v>1.2941515597227697</v>
      </c>
      <c r="AF7" s="54">
        <v>9.4786184602035402</v>
      </c>
      <c r="AG7" s="54">
        <v>1.7089067853422804</v>
      </c>
      <c r="AH7" s="56" t="s">
        <v>342</v>
      </c>
    </row>
    <row r="8" spans="3:34" x14ac:dyDescent="0.2">
      <c r="C8" s="129"/>
      <c r="D8" s="57" t="s">
        <v>1301</v>
      </c>
      <c r="E8" s="54">
        <v>14.336005907657301</v>
      </c>
      <c r="F8" s="54">
        <v>1.4377747530522011</v>
      </c>
      <c r="G8" s="54">
        <v>19.0132085788862</v>
      </c>
      <c r="H8" s="54">
        <v>1.9154990026194003</v>
      </c>
      <c r="I8" s="55" t="s">
        <v>1349</v>
      </c>
      <c r="J8" s="54">
        <v>10.8526113544405</v>
      </c>
      <c r="K8" s="54">
        <v>1.2859475306926604</v>
      </c>
      <c r="L8" s="54">
        <v>13.3827481205686</v>
      </c>
      <c r="M8" s="54">
        <v>1.7625468858586</v>
      </c>
      <c r="N8" s="56" t="s">
        <v>342</v>
      </c>
      <c r="O8" s="54">
        <v>12.0692340140615</v>
      </c>
      <c r="P8" s="54">
        <v>1.3422804950436005</v>
      </c>
      <c r="Q8" s="54">
        <v>13.8379153377051</v>
      </c>
      <c r="R8" s="54">
        <v>1.6798531242584001</v>
      </c>
      <c r="S8" s="56" t="s">
        <v>342</v>
      </c>
      <c r="T8" s="54">
        <v>11.4348764833828</v>
      </c>
      <c r="U8" s="54">
        <v>1.4308579335314</v>
      </c>
      <c r="V8" s="54">
        <v>11.8257698833328</v>
      </c>
      <c r="W8" s="54">
        <v>1.7081210941133005</v>
      </c>
      <c r="X8" s="56" t="s">
        <v>342</v>
      </c>
      <c r="Y8" s="54">
        <v>4.4133810432098795</v>
      </c>
      <c r="Z8" s="54">
        <v>0.9491928627525098</v>
      </c>
      <c r="AA8" s="54">
        <v>3.7934093506524103</v>
      </c>
      <c r="AB8" s="54">
        <v>1.0732198961886401</v>
      </c>
      <c r="AC8" s="56" t="s">
        <v>342</v>
      </c>
      <c r="AD8" s="54">
        <v>9.3791390515382496</v>
      </c>
      <c r="AE8" s="54">
        <v>1.2267229639289501</v>
      </c>
      <c r="AF8" s="54">
        <v>12.035533644163699</v>
      </c>
      <c r="AG8" s="54">
        <v>1.6243085058650992</v>
      </c>
      <c r="AH8" s="56" t="s">
        <v>342</v>
      </c>
    </row>
    <row r="9" spans="3:34" x14ac:dyDescent="0.2">
      <c r="C9" s="129"/>
      <c r="D9" s="20" t="s">
        <v>1302</v>
      </c>
      <c r="E9" s="54">
        <v>12.2743337594903</v>
      </c>
      <c r="F9" s="54">
        <v>1.2783137112614003</v>
      </c>
      <c r="G9" s="54">
        <v>15.049569474224199</v>
      </c>
      <c r="H9" s="54">
        <v>1.3724440210385991</v>
      </c>
      <c r="I9" s="55" t="s">
        <v>1349</v>
      </c>
      <c r="J9" s="54">
        <v>11.7280779000412</v>
      </c>
      <c r="K9" s="54">
        <v>1.301320774973501</v>
      </c>
      <c r="L9" s="54">
        <v>10.3883197517676</v>
      </c>
      <c r="M9" s="54">
        <v>1.3647811660332798</v>
      </c>
      <c r="N9" s="56" t="s">
        <v>342</v>
      </c>
      <c r="O9" s="54">
        <v>9.00471933401219</v>
      </c>
      <c r="P9" s="54">
        <v>1.0708209259712302</v>
      </c>
      <c r="Q9" s="54">
        <v>8.7834609513364992</v>
      </c>
      <c r="R9" s="54">
        <v>1.1146646637542195</v>
      </c>
      <c r="S9" s="56" t="s">
        <v>342</v>
      </c>
      <c r="T9" s="54">
        <v>16.1739614595378</v>
      </c>
      <c r="U9" s="54">
        <v>1.5036686694962997</v>
      </c>
      <c r="V9" s="54">
        <v>16.213704847054501</v>
      </c>
      <c r="W9" s="54">
        <v>1.6411011100494006</v>
      </c>
      <c r="X9" s="56" t="s">
        <v>342</v>
      </c>
      <c r="Y9" s="54">
        <v>8.2713434541322197</v>
      </c>
      <c r="Z9" s="54">
        <v>1.1490816039796292</v>
      </c>
      <c r="AA9" s="54">
        <v>6.4319510174895802</v>
      </c>
      <c r="AB9" s="54">
        <v>1.0713836010167801</v>
      </c>
      <c r="AC9" s="56" t="s">
        <v>342</v>
      </c>
      <c r="AD9" s="54">
        <v>9.0321710104486996</v>
      </c>
      <c r="AE9" s="54">
        <v>1.1810184928671807</v>
      </c>
      <c r="AF9" s="54">
        <v>9.6619529660746704</v>
      </c>
      <c r="AG9" s="54">
        <v>1.2320222219891999</v>
      </c>
      <c r="AH9" s="56" t="s">
        <v>342</v>
      </c>
    </row>
    <row r="10" spans="3:34" x14ac:dyDescent="0.2">
      <c r="C10" s="129"/>
      <c r="D10" s="20" t="s">
        <v>1303</v>
      </c>
      <c r="E10" s="54">
        <v>10.0284125573086</v>
      </c>
      <c r="F10" s="54">
        <v>1.2233463078489992</v>
      </c>
      <c r="G10" s="54">
        <v>12.889720428433399</v>
      </c>
      <c r="H10" s="54">
        <v>1.5246451397574994</v>
      </c>
      <c r="I10" s="55" t="s">
        <v>1349</v>
      </c>
      <c r="J10" s="54">
        <v>7.5938484760887892</v>
      </c>
      <c r="K10" s="54">
        <v>1.0828308969850888</v>
      </c>
      <c r="L10" s="54">
        <v>7.7442348034004498</v>
      </c>
      <c r="M10" s="54">
        <v>1.2821549623863102</v>
      </c>
      <c r="N10" s="56" t="s">
        <v>342</v>
      </c>
      <c r="O10" s="54">
        <v>4.4931355191643405</v>
      </c>
      <c r="P10" s="54">
        <v>0.80309406360644031</v>
      </c>
      <c r="Q10" s="54">
        <v>4.5662104818445393</v>
      </c>
      <c r="R10" s="54">
        <v>1.1394843329667399</v>
      </c>
      <c r="S10" s="56" t="s">
        <v>342</v>
      </c>
      <c r="T10" s="54">
        <v>16.572362163328201</v>
      </c>
      <c r="U10" s="54">
        <v>1.5078038061911991</v>
      </c>
      <c r="V10" s="54">
        <v>14.9166427521073</v>
      </c>
      <c r="W10" s="54">
        <v>1.6131193343617012</v>
      </c>
      <c r="X10" s="56" t="s">
        <v>342</v>
      </c>
      <c r="Y10" s="54">
        <v>8.0288412631805688</v>
      </c>
      <c r="Z10" s="54">
        <v>1.0230216683455793</v>
      </c>
      <c r="AA10" s="54">
        <v>7.241168623560899</v>
      </c>
      <c r="AB10" s="54">
        <v>1.1388429696208098</v>
      </c>
      <c r="AC10" s="56" t="s">
        <v>342</v>
      </c>
      <c r="AD10" s="54">
        <v>6.0539635763681803</v>
      </c>
      <c r="AE10" s="54">
        <v>1.0287878272963999</v>
      </c>
      <c r="AF10" s="54">
        <v>6.2763236629142503</v>
      </c>
      <c r="AG10" s="54">
        <v>1.2095190152880804</v>
      </c>
      <c r="AH10" s="56" t="s">
        <v>342</v>
      </c>
    </row>
    <row r="11" spans="3:34" x14ac:dyDescent="0.2">
      <c r="C11" s="52" t="s">
        <v>18</v>
      </c>
      <c r="D11" s="20" t="s">
        <v>0</v>
      </c>
      <c r="E11" s="54">
        <v>10.397111084488801</v>
      </c>
      <c r="F11" s="54">
        <v>0.94836671373327019</v>
      </c>
      <c r="G11" s="54">
        <v>12.839119968068399</v>
      </c>
      <c r="H11" s="54">
        <v>1.0527110579763992</v>
      </c>
      <c r="I11" s="55" t="s">
        <v>1349</v>
      </c>
      <c r="J11" s="54">
        <v>13.171043869291399</v>
      </c>
      <c r="K11" s="54">
        <v>1.0794314989110987</v>
      </c>
      <c r="L11" s="54">
        <v>12.581672646696701</v>
      </c>
      <c r="M11" s="54">
        <v>1.2196173122970013</v>
      </c>
      <c r="N11" s="56" t="s">
        <v>342</v>
      </c>
      <c r="O11" s="54">
        <v>12.331226830007699</v>
      </c>
      <c r="P11" s="54">
        <v>0.85590126035049874</v>
      </c>
      <c r="Q11" s="54">
        <v>12.584235854880198</v>
      </c>
      <c r="R11" s="54">
        <v>1.0704567841074986</v>
      </c>
      <c r="S11" s="56" t="s">
        <v>342</v>
      </c>
      <c r="T11" s="54">
        <v>16.018335669742001</v>
      </c>
      <c r="U11" s="54">
        <v>1.1469054878681022</v>
      </c>
      <c r="V11" s="54">
        <v>15.057109970802502</v>
      </c>
      <c r="W11" s="54">
        <v>1.3871822114743027</v>
      </c>
      <c r="X11" s="56" t="s">
        <v>342</v>
      </c>
      <c r="Y11" s="54">
        <v>7.5758719582178298</v>
      </c>
      <c r="Z11" s="54">
        <v>0.82546979147984922</v>
      </c>
      <c r="AA11" s="54">
        <v>7.0743862231870098</v>
      </c>
      <c r="AB11" s="54">
        <v>1.1223641417107695</v>
      </c>
      <c r="AC11" s="56" t="s">
        <v>342</v>
      </c>
      <c r="AD11" s="54">
        <v>9.9798902376162193</v>
      </c>
      <c r="AE11" s="54">
        <v>0.97952320018804961</v>
      </c>
      <c r="AF11" s="54">
        <v>10.236026320872501</v>
      </c>
      <c r="AG11" s="54">
        <v>1.0086738622595002</v>
      </c>
      <c r="AH11" s="56" t="s">
        <v>342</v>
      </c>
    </row>
    <row r="12" spans="3:34" x14ac:dyDescent="0.2">
      <c r="C12" s="52" t="s">
        <v>19</v>
      </c>
      <c r="D12" s="20" t="s">
        <v>0</v>
      </c>
      <c r="E12" s="54">
        <v>13.704595607028899</v>
      </c>
      <c r="F12" s="54">
        <v>0.90821790543759995</v>
      </c>
      <c r="G12" s="54">
        <v>18.620490063370198</v>
      </c>
      <c r="H12" s="54">
        <v>1.2650168210699975</v>
      </c>
      <c r="I12" s="55" t="s">
        <v>1349</v>
      </c>
      <c r="J12" s="54">
        <v>10.433165910862099</v>
      </c>
      <c r="K12" s="54">
        <v>0.87503547284061978</v>
      </c>
      <c r="L12" s="54">
        <v>10.527622930352299</v>
      </c>
      <c r="M12" s="54">
        <v>1.1043722506401301</v>
      </c>
      <c r="N12" s="56" t="s">
        <v>342</v>
      </c>
      <c r="O12" s="54">
        <v>7.0125213472361096</v>
      </c>
      <c r="P12" s="54">
        <v>0.72085081239239979</v>
      </c>
      <c r="Q12" s="54">
        <v>6.7863282326548102</v>
      </c>
      <c r="R12" s="54">
        <v>0.86954769119662045</v>
      </c>
      <c r="S12" s="56" t="s">
        <v>342</v>
      </c>
      <c r="T12" s="54">
        <v>11.909533208804</v>
      </c>
      <c r="U12" s="54">
        <v>0.93518256197780003</v>
      </c>
      <c r="V12" s="54">
        <v>13.1265546995739</v>
      </c>
      <c r="W12" s="54">
        <v>1.1802117169463999</v>
      </c>
      <c r="X12" s="56" t="s">
        <v>342</v>
      </c>
      <c r="Y12" s="54">
        <v>5.7047864963505797</v>
      </c>
      <c r="Z12" s="54">
        <v>0.6899624949263703</v>
      </c>
      <c r="AA12" s="54">
        <v>4.6685440616149503</v>
      </c>
      <c r="AB12" s="54">
        <v>0.67971798971990027</v>
      </c>
      <c r="AC12" s="56" t="s">
        <v>342</v>
      </c>
      <c r="AD12" s="54">
        <v>7.4054958174977799</v>
      </c>
      <c r="AE12" s="54">
        <v>0.7134768421269394</v>
      </c>
      <c r="AF12" s="54">
        <v>8.4318241741393791</v>
      </c>
      <c r="AG12" s="54">
        <v>0.94808410574016011</v>
      </c>
      <c r="AH12" s="56" t="s">
        <v>342</v>
      </c>
    </row>
    <row r="13" spans="3:34" x14ac:dyDescent="0.2">
      <c r="C13" s="129" t="s">
        <v>18</v>
      </c>
      <c r="D13" s="20" t="s">
        <v>1300</v>
      </c>
      <c r="E13" s="54">
        <v>12.075433161129601</v>
      </c>
      <c r="F13" s="54">
        <v>1.8144321732277007</v>
      </c>
      <c r="G13" s="54">
        <v>12.8698559480278</v>
      </c>
      <c r="H13" s="54">
        <v>2.4223610596775997</v>
      </c>
      <c r="I13" s="55" t="s">
        <v>342</v>
      </c>
      <c r="J13" s="54">
        <v>17.7406041134753</v>
      </c>
      <c r="K13" s="54">
        <v>2.2493479868186004</v>
      </c>
      <c r="L13" s="54">
        <v>18.172758329032902</v>
      </c>
      <c r="M13" s="54">
        <v>3.7181067045686023</v>
      </c>
      <c r="N13" s="56" t="s">
        <v>342</v>
      </c>
      <c r="O13" s="54">
        <v>17.108984291363399</v>
      </c>
      <c r="P13" s="54">
        <v>2.0857167243830994</v>
      </c>
      <c r="Q13" s="54">
        <v>15.630641019290801</v>
      </c>
      <c r="R13" s="54">
        <v>2.630605298677799</v>
      </c>
      <c r="S13" s="56" t="s">
        <v>342</v>
      </c>
      <c r="T13" s="54">
        <v>13.5550377413585</v>
      </c>
      <c r="U13" s="54">
        <v>2.3776754639681998</v>
      </c>
      <c r="V13" s="54">
        <v>11.2407590839378</v>
      </c>
      <c r="W13" s="54">
        <v>4.0757979853774495</v>
      </c>
      <c r="X13" s="56" t="s">
        <v>342</v>
      </c>
      <c r="Y13" s="54">
        <v>5.5059613812534103</v>
      </c>
      <c r="Z13" s="54">
        <v>1.5229044419264204</v>
      </c>
      <c r="AA13" s="54">
        <v>7.896399832563521</v>
      </c>
      <c r="AB13" s="54">
        <v>3.8500303489393808</v>
      </c>
      <c r="AC13" s="56" t="s">
        <v>342</v>
      </c>
      <c r="AD13" s="54">
        <v>11.62967712411</v>
      </c>
      <c r="AE13" s="54">
        <v>1.8408443966936501</v>
      </c>
      <c r="AF13" s="54">
        <v>10.659951612199</v>
      </c>
      <c r="AG13" s="54">
        <v>2.4852198576355402</v>
      </c>
      <c r="AH13" s="56" t="s">
        <v>342</v>
      </c>
    </row>
    <row r="14" spans="3:34" x14ac:dyDescent="0.2">
      <c r="C14" s="129"/>
      <c r="D14" s="57" t="s">
        <v>1301</v>
      </c>
      <c r="E14" s="54">
        <v>13.6049726996894</v>
      </c>
      <c r="F14" s="54">
        <v>1.9667118969825994</v>
      </c>
      <c r="G14" s="54">
        <v>17.6950472059394</v>
      </c>
      <c r="H14" s="54">
        <v>2.6289689933399973</v>
      </c>
      <c r="I14" s="55" t="s">
        <v>342</v>
      </c>
      <c r="J14" s="54">
        <v>12.6479685071688</v>
      </c>
      <c r="K14" s="54">
        <v>1.9552336305409992</v>
      </c>
      <c r="L14" s="54">
        <v>14.930077082135501</v>
      </c>
      <c r="M14" s="54">
        <v>2.5522928685297015</v>
      </c>
      <c r="N14" s="56" t="s">
        <v>342</v>
      </c>
      <c r="O14" s="54">
        <v>16.261062686936999</v>
      </c>
      <c r="P14" s="54">
        <v>2.1810778011386005</v>
      </c>
      <c r="Q14" s="54">
        <v>17.973485659572201</v>
      </c>
      <c r="R14" s="54">
        <v>2.7034985228728994</v>
      </c>
      <c r="S14" s="56" t="s">
        <v>342</v>
      </c>
      <c r="T14" s="54">
        <v>14.293541772017099</v>
      </c>
      <c r="U14" s="54">
        <v>2.2424582208495982</v>
      </c>
      <c r="V14" s="54">
        <v>14.695930274541999</v>
      </c>
      <c r="W14" s="54">
        <v>2.6994018158720987</v>
      </c>
      <c r="X14" s="56" t="s">
        <v>342</v>
      </c>
      <c r="Y14" s="54">
        <v>5.4026511535373603</v>
      </c>
      <c r="Z14" s="54">
        <v>1.3520652264443995</v>
      </c>
      <c r="AA14" s="54">
        <v>4.6062206488576996</v>
      </c>
      <c r="AB14" s="54">
        <v>1.6345476004138202</v>
      </c>
      <c r="AC14" s="56" t="s">
        <v>342</v>
      </c>
      <c r="AD14" s="54">
        <v>11.364319764585799</v>
      </c>
      <c r="AE14" s="54">
        <v>1.9391731036997193</v>
      </c>
      <c r="AF14" s="54">
        <v>13.801458325204599</v>
      </c>
      <c r="AG14" s="54">
        <v>2.4191213906608984</v>
      </c>
      <c r="AH14" s="56" t="s">
        <v>342</v>
      </c>
    </row>
    <row r="15" spans="3:34" x14ac:dyDescent="0.2">
      <c r="C15" s="129"/>
      <c r="D15" s="20" t="s">
        <v>1302</v>
      </c>
      <c r="E15" s="54">
        <v>11.1336307869534</v>
      </c>
      <c r="F15" s="54">
        <v>1.9242181634242099</v>
      </c>
      <c r="G15" s="54">
        <v>13.962055325514001</v>
      </c>
      <c r="H15" s="54">
        <v>1.8694953223341999</v>
      </c>
      <c r="I15" s="55" t="s">
        <v>342</v>
      </c>
      <c r="J15" s="54">
        <v>12.395749352644399</v>
      </c>
      <c r="K15" s="54">
        <v>1.8869764701010996</v>
      </c>
      <c r="L15" s="54">
        <v>10.8564637201456</v>
      </c>
      <c r="M15" s="54">
        <v>1.8149047643546592</v>
      </c>
      <c r="N15" s="56" t="s">
        <v>342</v>
      </c>
      <c r="O15" s="54">
        <v>12.071740675561101</v>
      </c>
      <c r="P15" s="54">
        <v>1.6916577576175997</v>
      </c>
      <c r="Q15" s="54">
        <v>12.262896417827401</v>
      </c>
      <c r="R15" s="54">
        <v>1.8301829518279993</v>
      </c>
      <c r="S15" s="56" t="s">
        <v>342</v>
      </c>
      <c r="T15" s="54">
        <v>18.160306014575202</v>
      </c>
      <c r="U15" s="54">
        <v>2.2396920617903993</v>
      </c>
      <c r="V15" s="54">
        <v>17.936912092505001</v>
      </c>
      <c r="W15" s="54">
        <v>2.3725731233658012</v>
      </c>
      <c r="X15" s="56" t="s">
        <v>342</v>
      </c>
      <c r="Y15" s="54">
        <v>8.7500634909389099</v>
      </c>
      <c r="Z15" s="54">
        <v>1.7140241360320398</v>
      </c>
      <c r="AA15" s="54">
        <v>7.7116595260500507</v>
      </c>
      <c r="AB15" s="54">
        <v>1.6418558110471306</v>
      </c>
      <c r="AC15" s="56" t="s">
        <v>342</v>
      </c>
      <c r="AD15" s="54">
        <v>10.3180398841741</v>
      </c>
      <c r="AE15" s="54">
        <v>1.8748456900713404</v>
      </c>
      <c r="AF15" s="54">
        <v>11.336242507778501</v>
      </c>
      <c r="AG15" s="54">
        <v>1.8404606744865299</v>
      </c>
      <c r="AH15" s="56" t="s">
        <v>342</v>
      </c>
    </row>
    <row r="16" spans="3:34" x14ac:dyDescent="0.2">
      <c r="C16" s="129"/>
      <c r="D16" s="20" t="s">
        <v>1303</v>
      </c>
      <c r="E16" s="54">
        <v>6.9022720625874996</v>
      </c>
      <c r="F16" s="54">
        <v>1.4887640961691602</v>
      </c>
      <c r="G16" s="54">
        <v>7.2153253784154101</v>
      </c>
      <c r="H16" s="54">
        <v>1.8515591918837504</v>
      </c>
      <c r="I16" s="55" t="s">
        <v>342</v>
      </c>
      <c r="J16" s="54">
        <v>8.06930215856495</v>
      </c>
      <c r="K16" s="54">
        <v>1.6570106431449405</v>
      </c>
      <c r="L16" s="54">
        <v>8.1568828292217095</v>
      </c>
      <c r="M16" s="54">
        <v>1.864925540058779</v>
      </c>
      <c r="N16" s="56" t="s">
        <v>342</v>
      </c>
      <c r="O16" s="54">
        <v>5.9218226993869001</v>
      </c>
      <c r="P16" s="54">
        <v>1.3292164861623497</v>
      </c>
      <c r="Q16" s="54">
        <v>7.0754922618060601</v>
      </c>
      <c r="R16" s="54">
        <v>2.0414627980164197</v>
      </c>
      <c r="S16" s="56" t="s">
        <v>342</v>
      </c>
      <c r="T16" s="54">
        <v>17.913672740905501</v>
      </c>
      <c r="U16" s="54">
        <v>2.267405611926701</v>
      </c>
      <c r="V16" s="54">
        <v>14.185270372567398</v>
      </c>
      <c r="W16" s="54">
        <v>2.2408903493162988</v>
      </c>
      <c r="X16" s="56" t="s">
        <v>342</v>
      </c>
      <c r="Y16" s="54">
        <v>8.6751268883879291</v>
      </c>
      <c r="Z16" s="54">
        <v>1.3890232939443401</v>
      </c>
      <c r="AA16" s="54">
        <v>7.6595297458520202</v>
      </c>
      <c r="AB16" s="54">
        <v>1.6616327778769202</v>
      </c>
      <c r="AC16" s="56" t="s">
        <v>342</v>
      </c>
      <c r="AD16" s="54">
        <v>6.4257226046927904</v>
      </c>
      <c r="AE16" s="54">
        <v>1.6629313511820807</v>
      </c>
      <c r="AF16" s="54">
        <v>5.7546996386429701</v>
      </c>
      <c r="AG16" s="54">
        <v>1.7228172772320298</v>
      </c>
      <c r="AH16" s="56" t="s">
        <v>342</v>
      </c>
    </row>
    <row r="17" spans="3:34" x14ac:dyDescent="0.2">
      <c r="C17" s="129" t="s">
        <v>19</v>
      </c>
      <c r="D17" s="20" t="s">
        <v>1300</v>
      </c>
      <c r="E17" s="54">
        <v>14.022506976325101</v>
      </c>
      <c r="F17" s="54">
        <v>2.0969676354894995</v>
      </c>
      <c r="G17" s="54">
        <v>18.606225929998701</v>
      </c>
      <c r="H17" s="54">
        <v>3.1351928531801994</v>
      </c>
      <c r="I17" s="55" t="s">
        <v>342</v>
      </c>
      <c r="J17" s="54">
        <v>11.9397796831372</v>
      </c>
      <c r="K17" s="54">
        <v>2.01412960237327</v>
      </c>
      <c r="L17" s="54">
        <v>13.470065028640599</v>
      </c>
      <c r="M17" s="54">
        <v>2.827326045995199</v>
      </c>
      <c r="N17" s="56" t="s">
        <v>342</v>
      </c>
      <c r="O17" s="54">
        <v>10.678901563388301</v>
      </c>
      <c r="P17" s="54">
        <v>1.7429888835279406</v>
      </c>
      <c r="Q17" s="54">
        <v>11.6506182143512</v>
      </c>
      <c r="R17" s="54">
        <v>2.7581157342702696</v>
      </c>
      <c r="S17" s="56" t="s">
        <v>342</v>
      </c>
      <c r="T17" s="54">
        <v>7.6703684332555797</v>
      </c>
      <c r="U17" s="54">
        <v>1.6945138945853393</v>
      </c>
      <c r="V17" s="54">
        <v>10.178943881421199</v>
      </c>
      <c r="W17" s="54">
        <v>2.5452959510106994</v>
      </c>
      <c r="X17" s="56" t="s">
        <v>342</v>
      </c>
      <c r="Y17" s="54">
        <v>3.3877665342479899</v>
      </c>
      <c r="Z17" s="54">
        <v>1.1238620948776898</v>
      </c>
      <c r="AA17" s="54">
        <v>2.5690262126906003</v>
      </c>
      <c r="AB17" s="54">
        <v>1.1105282487567902</v>
      </c>
      <c r="AC17" s="56" t="s">
        <v>342</v>
      </c>
      <c r="AD17" s="54">
        <v>8.9153684716469108</v>
      </c>
      <c r="AE17" s="54">
        <v>1.8222579811280308</v>
      </c>
      <c r="AF17" s="54">
        <v>8.2703624265147599</v>
      </c>
      <c r="AG17" s="54">
        <v>2.3514731103937905</v>
      </c>
      <c r="AH17" s="56" t="s">
        <v>342</v>
      </c>
    </row>
    <row r="18" spans="3:34" x14ac:dyDescent="0.2">
      <c r="C18" s="129"/>
      <c r="D18" s="57" t="s">
        <v>1301</v>
      </c>
      <c r="E18" s="54">
        <v>15.104041019388101</v>
      </c>
      <c r="F18" s="54">
        <v>2.1037205722165995</v>
      </c>
      <c r="G18" s="54">
        <v>20.343407883986099</v>
      </c>
      <c r="H18" s="54">
        <v>2.7828923864019002</v>
      </c>
      <c r="I18" s="55" t="s">
        <v>1349</v>
      </c>
      <c r="J18" s="54">
        <v>8.9663805835769299</v>
      </c>
      <c r="K18" s="54">
        <v>1.6400925723102602</v>
      </c>
      <c r="L18" s="54">
        <v>11.8212883845455</v>
      </c>
      <c r="M18" s="54">
        <v>2.4304863191205603</v>
      </c>
      <c r="N18" s="56" t="s">
        <v>342</v>
      </c>
      <c r="O18" s="54">
        <v>7.6652321601960001</v>
      </c>
      <c r="P18" s="54">
        <v>1.4591268438037603</v>
      </c>
      <c r="Q18" s="54">
        <v>9.6645774738882402</v>
      </c>
      <c r="R18" s="54">
        <v>1.9278479419502199</v>
      </c>
      <c r="S18" s="56" t="s">
        <v>342</v>
      </c>
      <c r="T18" s="54">
        <v>8.431517278320209</v>
      </c>
      <c r="U18" s="54">
        <v>1.7105696579747101</v>
      </c>
      <c r="V18" s="54">
        <v>8.9293981368468991</v>
      </c>
      <c r="W18" s="54">
        <v>2.0498095202275994</v>
      </c>
      <c r="X18" s="56" t="s">
        <v>342</v>
      </c>
      <c r="Y18" s="54">
        <v>3.3740381358893701</v>
      </c>
      <c r="Z18" s="54">
        <v>1.33175412665377</v>
      </c>
      <c r="AA18" s="54">
        <v>2.9731751621531401</v>
      </c>
      <c r="AB18" s="54">
        <v>1.38638001566242</v>
      </c>
      <c r="AC18" s="56" t="s">
        <v>342</v>
      </c>
      <c r="AD18" s="54">
        <v>7.2934766300056104</v>
      </c>
      <c r="AE18" s="54">
        <v>1.4521256336147905</v>
      </c>
      <c r="AF18" s="54">
        <v>10.253481892542201</v>
      </c>
      <c r="AG18" s="54">
        <v>2.1611427447979907</v>
      </c>
      <c r="AH18" s="56" t="s">
        <v>342</v>
      </c>
    </row>
    <row r="19" spans="3:34" x14ac:dyDescent="0.2">
      <c r="C19" s="129"/>
      <c r="D19" s="20" t="s">
        <v>1302</v>
      </c>
      <c r="E19" s="54">
        <v>13.4627034874419</v>
      </c>
      <c r="F19" s="54">
        <v>1.6873905631097987</v>
      </c>
      <c r="G19" s="54">
        <v>16.177146673452199</v>
      </c>
      <c r="H19" s="54">
        <v>2.0129172063810015</v>
      </c>
      <c r="I19" s="55" t="s">
        <v>342</v>
      </c>
      <c r="J19" s="54">
        <v>11.0325063432085</v>
      </c>
      <c r="K19" s="54">
        <v>1.7836650767210291</v>
      </c>
      <c r="L19" s="54">
        <v>9.9029297774623011</v>
      </c>
      <c r="M19" s="54">
        <v>2.0489249898130613</v>
      </c>
      <c r="N19" s="56" t="s">
        <v>342</v>
      </c>
      <c r="O19" s="54">
        <v>5.8095358331116804</v>
      </c>
      <c r="P19" s="54">
        <v>1.2685387764069003</v>
      </c>
      <c r="Q19" s="54">
        <v>5.1758461880219402</v>
      </c>
      <c r="R19" s="54">
        <v>1.2158658180556405</v>
      </c>
      <c r="S19" s="56" t="s">
        <v>342</v>
      </c>
      <c r="T19" s="54">
        <v>14.1046131757877</v>
      </c>
      <c r="U19" s="54">
        <v>1.9730549787156006</v>
      </c>
      <c r="V19" s="54">
        <v>14.427016184825201</v>
      </c>
      <c r="W19" s="54">
        <v>2.2594841319678012</v>
      </c>
      <c r="X19" s="56" t="s">
        <v>342</v>
      </c>
      <c r="Y19" s="54">
        <v>7.7726190590868498</v>
      </c>
      <c r="Z19" s="54">
        <v>1.5182325754209691</v>
      </c>
      <c r="AA19" s="54">
        <v>5.1050991897481</v>
      </c>
      <c r="AB19" s="54">
        <v>1.3594680804273902</v>
      </c>
      <c r="AC19" s="56" t="s">
        <v>342</v>
      </c>
      <c r="AD19" s="54">
        <v>7.6925693083053801</v>
      </c>
      <c r="AE19" s="54">
        <v>1.3943230775108297</v>
      </c>
      <c r="AF19" s="54">
        <v>7.9259840921339197</v>
      </c>
      <c r="AG19" s="54">
        <v>1.6251611276709697</v>
      </c>
      <c r="AH19" s="56" t="s">
        <v>342</v>
      </c>
    </row>
    <row r="20" spans="3:34" x14ac:dyDescent="0.2">
      <c r="C20" s="129"/>
      <c r="D20" s="20" t="s">
        <v>1303</v>
      </c>
      <c r="E20" s="54">
        <v>13.336204483677399</v>
      </c>
      <c r="F20" s="54">
        <v>1.9550381080428003</v>
      </c>
      <c r="G20" s="54">
        <v>19.262164443182701</v>
      </c>
      <c r="H20" s="54">
        <v>2.4567155078860008</v>
      </c>
      <c r="I20" s="55" t="s">
        <v>1349</v>
      </c>
      <c r="J20" s="54">
        <v>7.0907674869545296</v>
      </c>
      <c r="K20" s="54">
        <v>1.3710135184010404</v>
      </c>
      <c r="L20" s="54">
        <v>7.28082391657217</v>
      </c>
      <c r="M20" s="54">
        <v>1.7374143149441994</v>
      </c>
      <c r="N20" s="56" t="s">
        <v>342</v>
      </c>
      <c r="O20" s="54">
        <v>2.9814312537844199</v>
      </c>
      <c r="P20" s="54">
        <v>0.8523534004698099</v>
      </c>
      <c r="Q20" s="54">
        <v>1.74824354103652</v>
      </c>
      <c r="R20" s="54">
        <v>0.63642602447370999</v>
      </c>
      <c r="S20" s="56" t="s">
        <v>342</v>
      </c>
      <c r="T20" s="54">
        <v>15.153111714810199</v>
      </c>
      <c r="U20" s="54">
        <v>1.9495146196224999</v>
      </c>
      <c r="V20" s="54">
        <v>15.7379866136944</v>
      </c>
      <c r="W20" s="54">
        <v>2.3225145639280993</v>
      </c>
      <c r="X20" s="56" t="s">
        <v>342</v>
      </c>
      <c r="Y20" s="54">
        <v>7.3450017566711701</v>
      </c>
      <c r="Z20" s="54">
        <v>1.5088377356098699</v>
      </c>
      <c r="AA20" s="54">
        <v>6.7713418303524495</v>
      </c>
      <c r="AB20" s="54">
        <v>1.5364025336337996</v>
      </c>
      <c r="AC20" s="56" t="s">
        <v>342</v>
      </c>
      <c r="AD20" s="54">
        <v>5.6606026527234006</v>
      </c>
      <c r="AE20" s="54">
        <v>1.1716624339142307</v>
      </c>
      <c r="AF20" s="54">
        <v>6.8621164852533401</v>
      </c>
      <c r="AG20" s="54">
        <v>1.6900264212206604</v>
      </c>
      <c r="AH20" s="56" t="s">
        <v>342</v>
      </c>
    </row>
    <row r="22" spans="3:34" ht="83.1" customHeight="1" x14ac:dyDescent="0.2">
      <c r="C22" s="132" t="s">
        <v>1380</v>
      </c>
      <c r="D22" s="135"/>
      <c r="E22" s="135"/>
      <c r="F22" s="135"/>
      <c r="G22" s="135"/>
      <c r="H22" s="135"/>
      <c r="I22" s="135"/>
      <c r="J22" s="135"/>
      <c r="K22" s="135"/>
      <c r="L22" s="135"/>
      <c r="M22" s="135"/>
      <c r="N22" s="135"/>
    </row>
    <row r="23" spans="3:34" ht="17.25" customHeight="1" x14ac:dyDescent="0.2">
      <c r="C23" s="136"/>
      <c r="D23" s="136"/>
      <c r="E23" s="136"/>
      <c r="F23" s="136"/>
      <c r="G23" s="136"/>
      <c r="H23" s="136"/>
      <c r="I23" s="136"/>
      <c r="J23" s="136"/>
      <c r="K23" s="136"/>
      <c r="L23" s="136"/>
      <c r="M23" s="136"/>
      <c r="N23" s="136"/>
      <c r="O23" s="46"/>
      <c r="P23" s="46"/>
      <c r="Q23" s="46"/>
      <c r="R23" s="46"/>
      <c r="S23" s="46"/>
      <c r="T23" s="46"/>
      <c r="U23" s="46"/>
      <c r="V23" s="46"/>
      <c r="W23" s="46"/>
    </row>
    <row r="24" spans="3:34" ht="15.95" customHeight="1" x14ac:dyDescent="0.2">
      <c r="C24" s="136"/>
      <c r="D24" s="136"/>
      <c r="E24" s="136"/>
      <c r="F24" s="136"/>
      <c r="G24" s="136"/>
      <c r="H24" s="136"/>
      <c r="I24" s="136"/>
      <c r="J24" s="136"/>
      <c r="K24" s="136"/>
      <c r="L24" s="136"/>
      <c r="M24" s="136"/>
      <c r="N24" s="136"/>
    </row>
    <row r="25" spans="3:34" ht="14.25" customHeight="1" x14ac:dyDescent="0.2">
      <c r="C25" s="136"/>
      <c r="D25" s="136"/>
      <c r="E25" s="136"/>
      <c r="F25" s="136"/>
      <c r="G25" s="136"/>
      <c r="H25" s="136"/>
      <c r="I25" s="136"/>
      <c r="J25" s="136"/>
      <c r="K25" s="136"/>
      <c r="L25" s="136"/>
      <c r="M25" s="136"/>
      <c r="N25" s="136"/>
    </row>
    <row r="26" spans="3:34" x14ac:dyDescent="0.2">
      <c r="C26" s="136"/>
      <c r="D26" s="136"/>
      <c r="E26" s="136"/>
      <c r="F26" s="136"/>
      <c r="G26" s="136"/>
      <c r="H26" s="136"/>
      <c r="I26" s="136"/>
      <c r="J26" s="136"/>
      <c r="K26" s="136"/>
      <c r="L26" s="136"/>
      <c r="M26" s="136"/>
      <c r="N26" s="136"/>
    </row>
    <row r="28" spans="3:34" x14ac:dyDescent="0.2">
      <c r="AA28" s="48"/>
      <c r="AB28" s="49"/>
    </row>
    <row r="29" spans="3:34" x14ac:dyDescent="0.2">
      <c r="AA29" s="48"/>
      <c r="AB29" s="48"/>
    </row>
    <row r="30" spans="3:34" x14ac:dyDescent="0.2">
      <c r="AA30" s="48"/>
      <c r="AB30" s="48"/>
    </row>
    <row r="31" spans="3:34" x14ac:dyDescent="0.2">
      <c r="AA31" s="48"/>
      <c r="AB31" s="48"/>
    </row>
    <row r="32" spans="3:34" x14ac:dyDescent="0.2">
      <c r="AA32" s="48"/>
      <c r="AB32" s="48"/>
      <c r="AD32" s="25"/>
    </row>
    <row r="33" spans="27:37" x14ac:dyDescent="0.2">
      <c r="AA33" s="48"/>
      <c r="AB33" s="48"/>
      <c r="AD33" s="25"/>
      <c r="AG33" s="50"/>
      <c r="AK33" s="50"/>
    </row>
    <row r="34" spans="27:37" x14ac:dyDescent="0.2">
      <c r="AA34" s="48"/>
      <c r="AB34" s="48"/>
      <c r="AD34" s="25"/>
      <c r="AG34" s="50"/>
      <c r="AK34" s="50"/>
    </row>
    <row r="35" spans="27:37" x14ac:dyDescent="0.2">
      <c r="AA35" s="48"/>
      <c r="AB35" s="48"/>
      <c r="AD35" s="25"/>
      <c r="AG35" s="51"/>
      <c r="AK35" s="50"/>
    </row>
    <row r="36" spans="27:37" x14ac:dyDescent="0.2">
      <c r="AA36" s="48"/>
      <c r="AB36" s="48"/>
      <c r="AD36" s="25"/>
      <c r="AK36" s="51"/>
    </row>
    <row r="37" spans="27:37" x14ac:dyDescent="0.2">
      <c r="AA37" s="48"/>
      <c r="AB37" s="48"/>
      <c r="AD37" s="25"/>
    </row>
    <row r="38" spans="27:37" x14ac:dyDescent="0.2">
      <c r="AA38" s="48"/>
      <c r="AB38" s="48"/>
      <c r="AD38" s="25"/>
    </row>
    <row r="39" spans="27:37" x14ac:dyDescent="0.2">
      <c r="AA39" s="48"/>
      <c r="AB39" s="48"/>
      <c r="AD39" s="25"/>
    </row>
    <row r="40" spans="27:37" x14ac:dyDescent="0.2">
      <c r="AA40" s="48"/>
      <c r="AB40" s="48"/>
      <c r="AD40" s="25"/>
    </row>
    <row r="41" spans="27:37" x14ac:dyDescent="0.2">
      <c r="AA41" s="48"/>
      <c r="AB41" s="48"/>
      <c r="AD41" s="25"/>
    </row>
    <row r="42" spans="27:37" x14ac:dyDescent="0.2">
      <c r="AD42" s="25"/>
    </row>
    <row r="43" spans="27:37" x14ac:dyDescent="0.2">
      <c r="AD43" s="25"/>
    </row>
    <row r="44" spans="27:37" x14ac:dyDescent="0.2">
      <c r="AD44" s="25"/>
    </row>
  </sheetData>
  <mergeCells count="14">
    <mergeCell ref="C26:N26"/>
    <mergeCell ref="T4:X4"/>
    <mergeCell ref="Y4:AC4"/>
    <mergeCell ref="AD4:AH4"/>
    <mergeCell ref="C7:C10"/>
    <mergeCell ref="C13:C16"/>
    <mergeCell ref="C17:C20"/>
    <mergeCell ref="C22:N22"/>
    <mergeCell ref="C23:N23"/>
    <mergeCell ref="D4:I4"/>
    <mergeCell ref="J4:N4"/>
    <mergeCell ref="O4:S4"/>
    <mergeCell ref="C24:N24"/>
    <mergeCell ref="C25:N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C642D-50DE-41E3-9803-2400759DB28F}">
  <dimension ref="B1:H101"/>
  <sheetViews>
    <sheetView showGridLines="0" topLeftCell="A87" zoomScaleNormal="100" workbookViewId="0">
      <selection activeCell="B99" sqref="B99:H99"/>
    </sheetView>
  </sheetViews>
  <sheetFormatPr baseColWidth="10" defaultColWidth="10.85546875" defaultRowHeight="11.25" x14ac:dyDescent="0.2"/>
  <cols>
    <col min="1" max="1" width="3.42578125" style="13" customWidth="1"/>
    <col min="2" max="2" width="59.85546875" style="13" customWidth="1"/>
    <col min="3" max="3" width="10.42578125" style="58" customWidth="1"/>
    <col min="4" max="4" width="10.42578125" style="47" customWidth="1"/>
    <col min="5" max="5" width="10.42578125" style="59" customWidth="1"/>
    <col min="6" max="8" width="10.42578125" style="13" customWidth="1"/>
    <col min="9" max="16384" width="10.85546875" style="13"/>
  </cols>
  <sheetData>
    <row r="1" spans="2:8" ht="15" customHeight="1" x14ac:dyDescent="0.2"/>
    <row r="2" spans="2:8" x14ac:dyDescent="0.2">
      <c r="B2" s="12" t="s">
        <v>1376</v>
      </c>
    </row>
    <row r="4" spans="2:8" ht="42" customHeight="1" x14ac:dyDescent="0.2">
      <c r="C4" s="137" t="s">
        <v>1364</v>
      </c>
      <c r="D4" s="137"/>
      <c r="E4" s="137"/>
      <c r="F4" s="137" t="s">
        <v>1365</v>
      </c>
      <c r="G4" s="137"/>
      <c r="H4" s="137"/>
    </row>
    <row r="5" spans="2:8" ht="22.5" x14ac:dyDescent="0.2">
      <c r="B5" s="60" t="s">
        <v>337</v>
      </c>
      <c r="C5" s="61" t="s">
        <v>532</v>
      </c>
      <c r="D5" s="52" t="s">
        <v>338</v>
      </c>
      <c r="E5" s="62" t="s">
        <v>1290</v>
      </c>
      <c r="F5" s="61" t="s">
        <v>532</v>
      </c>
      <c r="G5" s="52" t="s">
        <v>338</v>
      </c>
      <c r="H5" s="63" t="s">
        <v>1330</v>
      </c>
    </row>
    <row r="6" spans="2:8" x14ac:dyDescent="0.2">
      <c r="B6" s="60" t="s">
        <v>25</v>
      </c>
      <c r="C6" s="67"/>
      <c r="D6" s="67"/>
      <c r="E6" s="68"/>
      <c r="F6" s="67"/>
      <c r="G6" s="67"/>
      <c r="H6" s="67"/>
    </row>
    <row r="7" spans="2:8" x14ac:dyDescent="0.2">
      <c r="B7" s="64" t="s">
        <v>31</v>
      </c>
      <c r="C7" s="67" t="s">
        <v>345</v>
      </c>
      <c r="D7" s="67"/>
      <c r="E7" s="68"/>
      <c r="F7" s="67"/>
      <c r="G7" s="67"/>
      <c r="H7" s="67"/>
    </row>
    <row r="8" spans="2:8" x14ac:dyDescent="0.2">
      <c r="B8" s="64" t="s">
        <v>32</v>
      </c>
      <c r="C8" s="69" t="s">
        <v>46</v>
      </c>
      <c r="D8" s="69" t="s">
        <v>47</v>
      </c>
      <c r="E8" s="70" t="s">
        <v>43</v>
      </c>
      <c r="F8" s="67"/>
      <c r="G8" s="67"/>
      <c r="H8" s="67"/>
    </row>
    <row r="9" spans="2:8" x14ac:dyDescent="0.2">
      <c r="B9" s="64" t="s">
        <v>48</v>
      </c>
      <c r="C9" s="67"/>
      <c r="D9" s="67"/>
      <c r="E9" s="68"/>
      <c r="F9" s="67"/>
      <c r="G9" s="67"/>
      <c r="H9" s="67"/>
    </row>
    <row r="10" spans="2:8" x14ac:dyDescent="0.2">
      <c r="B10" s="60" t="s">
        <v>1291</v>
      </c>
      <c r="C10" s="67"/>
      <c r="D10" s="67"/>
      <c r="E10" s="68"/>
      <c r="F10" s="67"/>
      <c r="G10" s="67"/>
      <c r="H10" s="67"/>
    </row>
    <row r="11" spans="2:8" x14ac:dyDescent="0.2">
      <c r="B11" s="64" t="s">
        <v>51</v>
      </c>
      <c r="C11" s="69" t="s">
        <v>53</v>
      </c>
      <c r="D11" s="69" t="s">
        <v>54</v>
      </c>
      <c r="E11" s="70" t="s">
        <v>43</v>
      </c>
      <c r="F11" s="67"/>
      <c r="G11" s="67"/>
      <c r="H11" s="67"/>
    </row>
    <row r="12" spans="2:8" x14ac:dyDescent="0.2">
      <c r="B12" s="64" t="s">
        <v>2</v>
      </c>
      <c r="C12" s="69" t="s">
        <v>56</v>
      </c>
      <c r="D12" s="69" t="s">
        <v>57</v>
      </c>
      <c r="E12" s="70" t="s">
        <v>43</v>
      </c>
      <c r="F12" s="67"/>
      <c r="G12" s="67"/>
      <c r="H12" s="67"/>
    </row>
    <row r="13" spans="2:8" x14ac:dyDescent="0.2">
      <c r="B13" s="64" t="s">
        <v>3</v>
      </c>
      <c r="C13" s="67" t="s">
        <v>345</v>
      </c>
      <c r="D13" s="67"/>
      <c r="E13" s="68"/>
      <c r="F13" s="67"/>
      <c r="G13" s="67"/>
      <c r="H13" s="67"/>
    </row>
    <row r="14" spans="2:8" x14ac:dyDescent="0.2">
      <c r="B14" s="64" t="s">
        <v>4</v>
      </c>
      <c r="C14" s="67" t="s">
        <v>151</v>
      </c>
      <c r="D14" s="67" t="s">
        <v>878</v>
      </c>
      <c r="E14" s="68" t="s">
        <v>1020</v>
      </c>
      <c r="F14" s="67"/>
      <c r="G14" s="67"/>
      <c r="H14" s="67"/>
    </row>
    <row r="15" spans="2:8" x14ac:dyDescent="0.2">
      <c r="B15" s="60" t="s">
        <v>1284</v>
      </c>
      <c r="C15" s="67" t="s">
        <v>342</v>
      </c>
      <c r="D15" s="67"/>
      <c r="E15" s="68"/>
      <c r="F15" s="67" t="s">
        <v>342</v>
      </c>
      <c r="G15" s="67"/>
      <c r="H15" s="68"/>
    </row>
    <row r="16" spans="2:8" x14ac:dyDescent="0.2">
      <c r="B16" s="64" t="s">
        <v>63</v>
      </c>
      <c r="C16" s="67" t="s">
        <v>340</v>
      </c>
      <c r="D16" s="67"/>
      <c r="E16" s="68"/>
      <c r="F16" s="67" t="s">
        <v>340</v>
      </c>
      <c r="G16" s="67"/>
      <c r="H16" s="68"/>
    </row>
    <row r="17" spans="2:8" x14ac:dyDescent="0.2">
      <c r="B17" s="64" t="s">
        <v>65</v>
      </c>
      <c r="C17" s="67" t="s">
        <v>340</v>
      </c>
      <c r="D17" s="67"/>
      <c r="E17" s="68"/>
      <c r="F17" s="67" t="s">
        <v>340</v>
      </c>
      <c r="G17" s="67"/>
      <c r="H17" s="68"/>
    </row>
    <row r="18" spans="2:8" x14ac:dyDescent="0.2">
      <c r="B18" s="64" t="s">
        <v>48</v>
      </c>
      <c r="C18" s="67"/>
      <c r="D18" s="67"/>
      <c r="E18" s="68"/>
      <c r="F18" s="67"/>
      <c r="G18" s="67"/>
      <c r="H18" s="68"/>
    </row>
    <row r="19" spans="2:8" x14ac:dyDescent="0.2">
      <c r="B19" s="60" t="s">
        <v>341</v>
      </c>
      <c r="C19" s="67" t="s">
        <v>342</v>
      </c>
      <c r="D19" s="67"/>
      <c r="E19" s="68"/>
      <c r="F19" s="67"/>
      <c r="G19" s="67"/>
      <c r="H19" s="68"/>
    </row>
    <row r="20" spans="2:8" x14ac:dyDescent="0.2">
      <c r="B20" s="64" t="s">
        <v>1304</v>
      </c>
      <c r="C20" s="67" t="s">
        <v>340</v>
      </c>
      <c r="D20" s="67"/>
      <c r="E20" s="68"/>
      <c r="F20" s="67"/>
      <c r="G20" s="67"/>
      <c r="H20" s="68"/>
    </row>
    <row r="21" spans="2:8" x14ac:dyDescent="0.2">
      <c r="B21" s="64" t="s">
        <v>70</v>
      </c>
      <c r="C21" s="67" t="s">
        <v>340</v>
      </c>
      <c r="D21" s="67"/>
      <c r="E21" s="68"/>
      <c r="F21" s="67"/>
      <c r="G21" s="67"/>
      <c r="H21" s="68"/>
    </row>
    <row r="22" spans="2:8" x14ac:dyDescent="0.2">
      <c r="B22" s="64" t="s">
        <v>1305</v>
      </c>
      <c r="C22" s="67" t="s">
        <v>340</v>
      </c>
      <c r="D22" s="67"/>
      <c r="E22" s="68"/>
      <c r="F22" s="67"/>
      <c r="G22" s="67"/>
      <c r="H22" s="68"/>
    </row>
    <row r="23" spans="2:8" x14ac:dyDescent="0.2">
      <c r="B23" s="60" t="s">
        <v>343</v>
      </c>
      <c r="C23" s="67"/>
      <c r="D23" s="67"/>
      <c r="E23" s="68"/>
      <c r="F23" s="67"/>
      <c r="G23" s="67"/>
      <c r="H23" s="68"/>
    </row>
    <row r="24" spans="2:8" x14ac:dyDescent="0.2">
      <c r="B24" s="64" t="s">
        <v>1306</v>
      </c>
      <c r="C24" s="67" t="s">
        <v>345</v>
      </c>
      <c r="D24" s="67"/>
      <c r="E24" s="68"/>
      <c r="F24" s="67"/>
      <c r="G24" s="67"/>
      <c r="H24" s="68"/>
    </row>
    <row r="25" spans="2:8" x14ac:dyDescent="0.2">
      <c r="B25" s="64" t="s">
        <v>75</v>
      </c>
      <c r="C25" s="69" t="s">
        <v>56</v>
      </c>
      <c r="D25" s="69" t="s">
        <v>81</v>
      </c>
      <c r="E25" s="70" t="s">
        <v>43</v>
      </c>
      <c r="F25" s="67"/>
      <c r="G25" s="67"/>
      <c r="H25" s="68"/>
    </row>
    <row r="26" spans="2:8" x14ac:dyDescent="0.2">
      <c r="B26" s="64" t="s">
        <v>79</v>
      </c>
      <c r="C26" s="69" t="s">
        <v>56</v>
      </c>
      <c r="D26" s="69" t="s">
        <v>81</v>
      </c>
      <c r="E26" s="70" t="s">
        <v>43</v>
      </c>
      <c r="F26" s="67"/>
      <c r="G26" s="67"/>
      <c r="H26" s="68"/>
    </row>
    <row r="27" spans="2:8" x14ac:dyDescent="0.2">
      <c r="B27" s="64" t="s">
        <v>48</v>
      </c>
      <c r="C27" s="67"/>
      <c r="D27" s="67"/>
      <c r="E27" s="68"/>
      <c r="F27" s="67"/>
      <c r="G27" s="67"/>
      <c r="H27" s="68"/>
    </row>
    <row r="28" spans="2:8" x14ac:dyDescent="0.2">
      <c r="B28" s="60" t="s">
        <v>1310</v>
      </c>
      <c r="C28" s="67"/>
      <c r="D28" s="67"/>
      <c r="E28" s="68"/>
      <c r="F28" s="67"/>
      <c r="G28" s="67"/>
      <c r="H28" s="68"/>
    </row>
    <row r="29" spans="2:8" x14ac:dyDescent="0.2">
      <c r="B29" s="64" t="s">
        <v>1323</v>
      </c>
      <c r="C29" s="67" t="s">
        <v>345</v>
      </c>
      <c r="D29" s="67"/>
      <c r="E29" s="68"/>
      <c r="F29" s="67" t="s">
        <v>345</v>
      </c>
      <c r="G29" s="67"/>
      <c r="H29" s="68"/>
    </row>
    <row r="30" spans="2:8" x14ac:dyDescent="0.2">
      <c r="B30" s="64" t="s">
        <v>883</v>
      </c>
      <c r="C30" s="69" t="s">
        <v>53</v>
      </c>
      <c r="D30" s="69" t="s">
        <v>54</v>
      </c>
      <c r="E30" s="70" t="s">
        <v>43</v>
      </c>
      <c r="F30" s="69" t="s">
        <v>53</v>
      </c>
      <c r="G30" s="69" t="s">
        <v>603</v>
      </c>
      <c r="H30" s="70" t="s">
        <v>43</v>
      </c>
    </row>
    <row r="31" spans="2:8" x14ac:dyDescent="0.2">
      <c r="B31" s="64" t="s">
        <v>1322</v>
      </c>
      <c r="C31" s="69" t="s">
        <v>115</v>
      </c>
      <c r="D31" s="69" t="s">
        <v>247</v>
      </c>
      <c r="E31" s="70" t="s">
        <v>43</v>
      </c>
      <c r="F31" s="69" t="s">
        <v>53</v>
      </c>
      <c r="G31" s="69" t="s">
        <v>1059</v>
      </c>
      <c r="H31" s="70" t="s">
        <v>1060</v>
      </c>
    </row>
    <row r="32" spans="2:8" x14ac:dyDescent="0.2">
      <c r="B32" s="64" t="s">
        <v>48</v>
      </c>
      <c r="C32" s="67"/>
      <c r="D32" s="67"/>
      <c r="E32" s="68"/>
      <c r="F32" s="67"/>
      <c r="G32" s="67"/>
      <c r="H32" s="68"/>
    </row>
    <row r="33" spans="2:8" x14ac:dyDescent="0.2">
      <c r="B33" s="60" t="s">
        <v>1311</v>
      </c>
      <c r="C33" s="67"/>
      <c r="D33" s="67"/>
      <c r="E33" s="68"/>
      <c r="F33" s="67"/>
      <c r="G33" s="67"/>
      <c r="H33" s="68"/>
    </row>
    <row r="34" spans="2:8" x14ac:dyDescent="0.2">
      <c r="B34" s="64" t="s">
        <v>893</v>
      </c>
      <c r="C34" s="67" t="s">
        <v>345</v>
      </c>
      <c r="D34" s="67"/>
      <c r="E34" s="68"/>
      <c r="F34" s="67" t="s">
        <v>345</v>
      </c>
      <c r="G34" s="67"/>
      <c r="H34" s="68"/>
    </row>
    <row r="35" spans="2:8" x14ac:dyDescent="0.2">
      <c r="B35" s="64" t="s">
        <v>1312</v>
      </c>
      <c r="C35" s="69" t="s">
        <v>77</v>
      </c>
      <c r="D35" s="69" t="s">
        <v>81</v>
      </c>
      <c r="E35" s="70" t="s">
        <v>43</v>
      </c>
      <c r="F35" s="69" t="s">
        <v>77</v>
      </c>
      <c r="G35" s="69" t="s">
        <v>678</v>
      </c>
      <c r="H35" s="70" t="s">
        <v>228</v>
      </c>
    </row>
    <row r="36" spans="2:8" x14ac:dyDescent="0.2">
      <c r="B36" s="64" t="s">
        <v>901</v>
      </c>
      <c r="C36" s="69" t="s">
        <v>115</v>
      </c>
      <c r="D36" s="69" t="s">
        <v>247</v>
      </c>
      <c r="E36" s="70" t="s">
        <v>43</v>
      </c>
      <c r="F36" s="69" t="s">
        <v>115</v>
      </c>
      <c r="G36" s="69" t="s">
        <v>594</v>
      </c>
      <c r="H36" s="70" t="s">
        <v>43</v>
      </c>
    </row>
    <row r="37" spans="2:8" x14ac:dyDescent="0.2">
      <c r="B37" s="64" t="s">
        <v>48</v>
      </c>
      <c r="C37" s="67"/>
      <c r="D37" s="67"/>
      <c r="E37" s="68"/>
      <c r="F37" s="67"/>
      <c r="G37" s="67"/>
      <c r="H37" s="68"/>
    </row>
    <row r="38" spans="2:8" x14ac:dyDescent="0.2">
      <c r="B38" s="60" t="s">
        <v>966</v>
      </c>
      <c r="C38" s="67"/>
      <c r="D38" s="67"/>
      <c r="E38" s="68"/>
      <c r="F38" s="67"/>
      <c r="G38" s="67"/>
      <c r="H38" s="68"/>
    </row>
    <row r="39" spans="2:8" x14ac:dyDescent="0.2">
      <c r="B39" s="64" t="s">
        <v>35</v>
      </c>
      <c r="C39" s="67" t="s">
        <v>345</v>
      </c>
      <c r="D39" s="67"/>
      <c r="E39" s="68"/>
      <c r="F39" s="67" t="s">
        <v>345</v>
      </c>
      <c r="G39" s="67"/>
      <c r="H39" s="68"/>
    </row>
    <row r="40" spans="2:8" x14ac:dyDescent="0.2">
      <c r="B40" s="64" t="s">
        <v>912</v>
      </c>
      <c r="C40" s="67" t="s">
        <v>60</v>
      </c>
      <c r="D40" s="67" t="s">
        <v>61</v>
      </c>
      <c r="E40" s="68" t="s">
        <v>165</v>
      </c>
      <c r="F40" s="67" t="s">
        <v>56</v>
      </c>
      <c r="G40" s="67" t="s">
        <v>1011</v>
      </c>
      <c r="H40" s="68" t="s">
        <v>237</v>
      </c>
    </row>
    <row r="41" spans="2:8" x14ac:dyDescent="0.2">
      <c r="B41" s="64" t="s">
        <v>917</v>
      </c>
      <c r="C41" s="69" t="s">
        <v>165</v>
      </c>
      <c r="D41" s="69" t="s">
        <v>166</v>
      </c>
      <c r="E41" s="70" t="s">
        <v>43</v>
      </c>
      <c r="F41" s="67" t="s">
        <v>46</v>
      </c>
      <c r="G41" s="67" t="s">
        <v>1061</v>
      </c>
      <c r="H41" s="68" t="s">
        <v>1053</v>
      </c>
    </row>
    <row r="42" spans="2:8" x14ac:dyDescent="0.2">
      <c r="B42" s="64" t="s">
        <v>922</v>
      </c>
      <c r="C42" s="69" t="s">
        <v>165</v>
      </c>
      <c r="D42" s="69" t="s">
        <v>671</v>
      </c>
      <c r="E42" s="70" t="s">
        <v>43</v>
      </c>
      <c r="F42" s="67" t="s">
        <v>165</v>
      </c>
      <c r="G42" s="67" t="s">
        <v>1062</v>
      </c>
      <c r="H42" s="68" t="s">
        <v>1020</v>
      </c>
    </row>
    <row r="43" spans="2:8" x14ac:dyDescent="0.2">
      <c r="B43" s="64" t="s">
        <v>48</v>
      </c>
      <c r="C43" s="67"/>
      <c r="D43" s="67"/>
      <c r="E43" s="68"/>
      <c r="F43" s="67"/>
      <c r="G43" s="67"/>
      <c r="H43" s="68"/>
    </row>
    <row r="44" spans="2:8" x14ac:dyDescent="0.2">
      <c r="B44" s="60" t="s">
        <v>346</v>
      </c>
      <c r="C44" s="67"/>
      <c r="D44" s="67"/>
      <c r="E44" s="68"/>
      <c r="F44" s="67"/>
      <c r="G44" s="67"/>
      <c r="H44" s="68"/>
    </row>
    <row r="45" spans="2:8" x14ac:dyDescent="0.2">
      <c r="B45" s="64" t="s">
        <v>102</v>
      </c>
      <c r="C45" s="67" t="s">
        <v>345</v>
      </c>
      <c r="D45" s="67"/>
      <c r="E45" s="68"/>
      <c r="F45" s="67" t="s">
        <v>345</v>
      </c>
      <c r="G45" s="67"/>
      <c r="H45" s="68"/>
    </row>
    <row r="46" spans="2:8" x14ac:dyDescent="0.2">
      <c r="B46" s="64" t="s">
        <v>106</v>
      </c>
      <c r="C46" s="69" t="s">
        <v>77</v>
      </c>
      <c r="D46" s="69" t="s">
        <v>108</v>
      </c>
      <c r="E46" s="70" t="s">
        <v>43</v>
      </c>
      <c r="F46" s="69" t="s">
        <v>178</v>
      </c>
      <c r="G46" s="69" t="s">
        <v>1045</v>
      </c>
      <c r="H46" s="70" t="s">
        <v>43</v>
      </c>
    </row>
    <row r="47" spans="2:8" x14ac:dyDescent="0.2">
      <c r="B47" s="64" t="s">
        <v>1324</v>
      </c>
      <c r="C47" s="67" t="s">
        <v>60</v>
      </c>
      <c r="D47" s="67" t="s">
        <v>1086</v>
      </c>
      <c r="E47" s="68">
        <v>0.2</v>
      </c>
      <c r="F47" s="69" t="s">
        <v>56</v>
      </c>
      <c r="G47" s="69" t="s">
        <v>1051</v>
      </c>
      <c r="H47" s="70" t="s">
        <v>1052</v>
      </c>
    </row>
    <row r="48" spans="2:8" x14ac:dyDescent="0.2">
      <c r="B48" s="64" t="s">
        <v>48</v>
      </c>
      <c r="C48" s="67"/>
      <c r="D48" s="67"/>
      <c r="E48" s="68"/>
      <c r="F48" s="67"/>
      <c r="G48" s="67"/>
      <c r="H48" s="68"/>
    </row>
    <row r="49" spans="2:8" x14ac:dyDescent="0.2">
      <c r="B49" s="60" t="s">
        <v>347</v>
      </c>
      <c r="C49" s="67"/>
      <c r="D49" s="67"/>
      <c r="E49" s="68"/>
      <c r="F49" s="67"/>
      <c r="G49" s="67"/>
      <c r="H49" s="68"/>
    </row>
    <row r="50" spans="2:8" x14ac:dyDescent="0.2">
      <c r="B50" s="64" t="s">
        <v>48</v>
      </c>
      <c r="C50" s="67"/>
      <c r="D50" s="67"/>
      <c r="E50" s="68"/>
      <c r="F50" s="67"/>
      <c r="G50" s="67"/>
      <c r="H50" s="68"/>
    </row>
    <row r="51" spans="2:8" x14ac:dyDescent="0.2">
      <c r="B51" s="65" t="s">
        <v>1313</v>
      </c>
      <c r="C51" s="69" t="s">
        <v>56</v>
      </c>
      <c r="D51" s="69" t="s">
        <v>57</v>
      </c>
      <c r="E51" s="70">
        <v>3.0000000000000001E-3</v>
      </c>
      <c r="F51" s="67" t="s">
        <v>342</v>
      </c>
      <c r="G51" s="69"/>
      <c r="H51" s="70"/>
    </row>
    <row r="52" spans="2:8" x14ac:dyDescent="0.2">
      <c r="B52" s="65" t="s">
        <v>1314</v>
      </c>
      <c r="C52" s="69" t="s">
        <v>56</v>
      </c>
      <c r="D52" s="69" t="s">
        <v>57</v>
      </c>
      <c r="E52" s="70">
        <v>2E-3</v>
      </c>
      <c r="F52" s="67" t="s">
        <v>342</v>
      </c>
      <c r="G52" s="69"/>
      <c r="H52" s="70"/>
    </row>
    <row r="53" spans="2:8" x14ac:dyDescent="0.2">
      <c r="B53" s="65" t="s">
        <v>971</v>
      </c>
      <c r="C53" s="69" t="s">
        <v>56</v>
      </c>
      <c r="D53" s="69" t="s">
        <v>948</v>
      </c>
      <c r="E53" s="70">
        <v>5.0000000000000001E-3</v>
      </c>
      <c r="F53" s="69" t="s">
        <v>77</v>
      </c>
      <c r="G53" s="69" t="s">
        <v>678</v>
      </c>
      <c r="H53" s="70" t="s">
        <v>679</v>
      </c>
    </row>
    <row r="54" spans="2:8" x14ac:dyDescent="0.2">
      <c r="B54" s="65" t="s">
        <v>1315</v>
      </c>
      <c r="C54" s="69" t="s">
        <v>178</v>
      </c>
      <c r="D54" s="69" t="s">
        <v>877</v>
      </c>
      <c r="E54" s="70" t="s">
        <v>43</v>
      </c>
      <c r="F54" s="69" t="s">
        <v>178</v>
      </c>
      <c r="G54" s="69" t="s">
        <v>1045</v>
      </c>
      <c r="H54" s="70" t="s">
        <v>542</v>
      </c>
    </row>
    <row r="55" spans="2:8" x14ac:dyDescent="0.2">
      <c r="B55" s="65" t="s">
        <v>972</v>
      </c>
      <c r="C55" s="69" t="s">
        <v>77</v>
      </c>
      <c r="D55" s="69" t="s">
        <v>78</v>
      </c>
      <c r="E55" s="70" t="s">
        <v>43</v>
      </c>
      <c r="F55" s="67" t="s">
        <v>56</v>
      </c>
      <c r="G55" s="67" t="s">
        <v>1051</v>
      </c>
      <c r="H55" s="68" t="s">
        <v>1063</v>
      </c>
    </row>
    <row r="56" spans="2:8" x14ac:dyDescent="0.2">
      <c r="B56" s="64"/>
      <c r="C56" s="69"/>
      <c r="D56" s="69"/>
      <c r="E56" s="70"/>
      <c r="F56" s="69"/>
      <c r="G56" s="69"/>
      <c r="H56" s="70"/>
    </row>
    <row r="57" spans="2:8" x14ac:dyDescent="0.2">
      <c r="B57" s="64" t="s">
        <v>48</v>
      </c>
      <c r="C57" s="67"/>
      <c r="D57" s="67"/>
      <c r="E57" s="68"/>
      <c r="F57" s="67"/>
      <c r="G57" s="67"/>
      <c r="H57" s="68"/>
    </row>
    <row r="58" spans="2:8" x14ac:dyDescent="0.2">
      <c r="B58" s="60" t="s">
        <v>1316</v>
      </c>
      <c r="C58" s="67"/>
      <c r="D58" s="67"/>
      <c r="E58" s="68"/>
      <c r="F58" s="67"/>
      <c r="G58" s="67"/>
      <c r="H58" s="68"/>
    </row>
    <row r="59" spans="2:8" x14ac:dyDescent="0.2">
      <c r="B59" s="64" t="s">
        <v>146</v>
      </c>
      <c r="C59" s="67" t="s">
        <v>345</v>
      </c>
      <c r="D59" s="67"/>
      <c r="E59" s="68"/>
      <c r="F59" s="67" t="s">
        <v>345</v>
      </c>
      <c r="G59" s="67"/>
      <c r="H59" s="68"/>
    </row>
    <row r="60" spans="2:8" x14ac:dyDescent="0.2">
      <c r="B60" s="64" t="s">
        <v>149</v>
      </c>
      <c r="C60" s="69" t="s">
        <v>151</v>
      </c>
      <c r="D60" s="69" t="s">
        <v>961</v>
      </c>
      <c r="E60" s="70">
        <v>5.0000000000000001E-3</v>
      </c>
      <c r="F60" s="67" t="s">
        <v>56</v>
      </c>
      <c r="G60" s="67" t="s">
        <v>948</v>
      </c>
      <c r="H60" s="68" t="s">
        <v>1064</v>
      </c>
    </row>
    <row r="61" spans="2:8" x14ac:dyDescent="0.2">
      <c r="B61" s="64" t="s">
        <v>48</v>
      </c>
      <c r="C61" s="67"/>
      <c r="D61" s="67"/>
      <c r="E61" s="68"/>
      <c r="F61" s="67"/>
      <c r="G61" s="67"/>
      <c r="H61" s="68"/>
    </row>
    <row r="62" spans="2:8" x14ac:dyDescent="0.2">
      <c r="B62" s="64" t="s">
        <v>48</v>
      </c>
      <c r="C62" s="67"/>
      <c r="D62" s="67"/>
      <c r="E62" s="68"/>
      <c r="F62" s="67"/>
      <c r="G62" s="67"/>
      <c r="H62" s="68"/>
    </row>
    <row r="63" spans="2:8" x14ac:dyDescent="0.2">
      <c r="B63" s="60" t="s">
        <v>349</v>
      </c>
      <c r="C63" s="67"/>
      <c r="D63" s="67"/>
      <c r="E63" s="68"/>
      <c r="F63" s="67"/>
      <c r="G63" s="67"/>
      <c r="H63" s="68"/>
    </row>
    <row r="64" spans="2:8" x14ac:dyDescent="0.2">
      <c r="B64" s="64" t="s">
        <v>152</v>
      </c>
      <c r="C64" s="67" t="s">
        <v>342</v>
      </c>
      <c r="D64" s="67"/>
      <c r="E64" s="68"/>
      <c r="F64" s="67" t="s">
        <v>342</v>
      </c>
      <c r="G64" s="67"/>
      <c r="H64" s="68"/>
    </row>
    <row r="65" spans="2:8" x14ac:dyDescent="0.2">
      <c r="B65" s="64" t="s">
        <v>154</v>
      </c>
      <c r="C65" s="67" t="s">
        <v>342</v>
      </c>
      <c r="D65" s="67"/>
      <c r="E65" s="68"/>
      <c r="F65" s="67" t="s">
        <v>342</v>
      </c>
      <c r="G65" s="67"/>
      <c r="H65" s="68"/>
    </row>
    <row r="66" spans="2:8" x14ac:dyDescent="0.2">
      <c r="B66" s="64" t="s">
        <v>156</v>
      </c>
      <c r="C66" s="67" t="s">
        <v>342</v>
      </c>
      <c r="D66" s="67"/>
      <c r="E66" s="68"/>
      <c r="F66" s="67" t="s">
        <v>342</v>
      </c>
      <c r="G66" s="67"/>
      <c r="H66" s="68"/>
    </row>
    <row r="67" spans="2:8" x14ac:dyDescent="0.2">
      <c r="B67" s="64" t="s">
        <v>158</v>
      </c>
      <c r="C67" s="67" t="s">
        <v>342</v>
      </c>
      <c r="D67" s="67"/>
      <c r="E67" s="68"/>
      <c r="F67" s="67" t="s">
        <v>342</v>
      </c>
      <c r="G67" s="67"/>
      <c r="H67" s="68"/>
    </row>
    <row r="68" spans="2:8" x14ac:dyDescent="0.2">
      <c r="B68" s="64" t="s">
        <v>160</v>
      </c>
      <c r="C68" s="67" t="s">
        <v>342</v>
      </c>
      <c r="D68" s="67"/>
      <c r="E68" s="68"/>
      <c r="F68" s="67" t="s">
        <v>342</v>
      </c>
      <c r="G68" s="67"/>
      <c r="H68" s="68"/>
    </row>
    <row r="69" spans="2:8" x14ac:dyDescent="0.2">
      <c r="B69" s="64" t="s">
        <v>48</v>
      </c>
      <c r="C69" s="67"/>
      <c r="D69" s="67"/>
      <c r="E69" s="68"/>
      <c r="F69" s="67"/>
      <c r="G69" s="67"/>
      <c r="H69" s="68"/>
    </row>
    <row r="70" spans="2:8" x14ac:dyDescent="0.2">
      <c r="B70" s="60" t="s">
        <v>876</v>
      </c>
      <c r="C70" s="67"/>
      <c r="D70" s="67"/>
      <c r="E70" s="68"/>
      <c r="F70" s="67"/>
      <c r="G70" s="67"/>
      <c r="H70" s="68"/>
    </row>
    <row r="71" spans="2:8" x14ac:dyDescent="0.2">
      <c r="B71" s="64" t="s">
        <v>1292</v>
      </c>
      <c r="C71" s="69" t="s">
        <v>165</v>
      </c>
      <c r="D71" s="69" t="s">
        <v>166</v>
      </c>
      <c r="E71" s="70" t="s">
        <v>43</v>
      </c>
      <c r="F71" s="69" t="s">
        <v>165</v>
      </c>
      <c r="G71" s="69" t="s">
        <v>671</v>
      </c>
      <c r="H71" s="70" t="s">
        <v>43</v>
      </c>
    </row>
    <row r="72" spans="2:8" x14ac:dyDescent="0.2">
      <c r="B72" s="64" t="s">
        <v>33</v>
      </c>
      <c r="C72" s="67" t="s">
        <v>345</v>
      </c>
      <c r="D72" s="67"/>
      <c r="E72" s="68"/>
      <c r="F72" s="67" t="s">
        <v>345</v>
      </c>
      <c r="G72" s="67"/>
      <c r="H72" s="68"/>
    </row>
    <row r="73" spans="2:8" x14ac:dyDescent="0.2">
      <c r="B73" s="64" t="s">
        <v>1293</v>
      </c>
      <c r="C73" s="69" t="s">
        <v>169</v>
      </c>
      <c r="D73" s="69" t="s">
        <v>170</v>
      </c>
      <c r="E73" s="70" t="s">
        <v>43</v>
      </c>
      <c r="F73" s="69" t="s">
        <v>77</v>
      </c>
      <c r="G73" s="69" t="s">
        <v>793</v>
      </c>
      <c r="H73" s="70" t="s">
        <v>1065</v>
      </c>
    </row>
    <row r="74" spans="2:8" x14ac:dyDescent="0.2">
      <c r="B74" s="64" t="s">
        <v>48</v>
      </c>
      <c r="C74" s="67"/>
      <c r="D74" s="67"/>
      <c r="E74" s="68"/>
      <c r="F74" s="67"/>
      <c r="G74" s="67"/>
      <c r="H74" s="68"/>
    </row>
    <row r="75" spans="2:8" x14ac:dyDescent="0.2">
      <c r="B75" s="60" t="s">
        <v>350</v>
      </c>
      <c r="C75" s="67"/>
      <c r="D75" s="67"/>
      <c r="E75" s="68"/>
      <c r="F75" s="67"/>
      <c r="G75" s="67"/>
      <c r="H75" s="68"/>
    </row>
    <row r="76" spans="2:8" x14ac:dyDescent="0.2">
      <c r="B76" s="64" t="s">
        <v>63</v>
      </c>
      <c r="C76" s="67" t="s">
        <v>345</v>
      </c>
      <c r="D76" s="67"/>
      <c r="E76" s="68"/>
      <c r="F76" s="67" t="s">
        <v>345</v>
      </c>
      <c r="G76" s="67"/>
      <c r="H76" s="68"/>
    </row>
    <row r="77" spans="2:8" x14ac:dyDescent="0.2">
      <c r="B77" s="64" t="s">
        <v>65</v>
      </c>
      <c r="C77" s="69" t="s">
        <v>178</v>
      </c>
      <c r="D77" s="69" t="s">
        <v>179</v>
      </c>
      <c r="E77" s="70" t="s">
        <v>43</v>
      </c>
      <c r="F77" s="69" t="s">
        <v>77</v>
      </c>
      <c r="G77" s="69" t="s">
        <v>793</v>
      </c>
      <c r="H77" s="70" t="s">
        <v>794</v>
      </c>
    </row>
    <row r="78" spans="2:8" x14ac:dyDescent="0.2">
      <c r="B78" s="64" t="s">
        <v>48</v>
      </c>
      <c r="C78" s="67"/>
      <c r="D78" s="67"/>
      <c r="E78" s="68"/>
      <c r="F78" s="67"/>
      <c r="G78" s="67"/>
      <c r="H78" s="68"/>
    </row>
    <row r="79" spans="2:8" x14ac:dyDescent="0.2">
      <c r="B79" s="60" t="s">
        <v>1318</v>
      </c>
      <c r="C79" s="67"/>
      <c r="D79" s="67"/>
      <c r="E79" s="68"/>
      <c r="F79" s="67"/>
      <c r="G79" s="67"/>
      <c r="H79" s="68"/>
    </row>
    <row r="80" spans="2:8" x14ac:dyDescent="0.2">
      <c r="B80" s="64" t="s">
        <v>1319</v>
      </c>
      <c r="C80" s="67" t="s">
        <v>345</v>
      </c>
      <c r="D80" s="67"/>
      <c r="E80" s="68"/>
      <c r="F80" s="67" t="s">
        <v>345</v>
      </c>
      <c r="G80" s="67"/>
      <c r="H80" s="68"/>
    </row>
    <row r="81" spans="2:8" x14ac:dyDescent="0.2">
      <c r="B81" s="64" t="s">
        <v>230</v>
      </c>
      <c r="C81" s="69" t="s">
        <v>165</v>
      </c>
      <c r="D81" s="69" t="s">
        <v>671</v>
      </c>
      <c r="E81" s="70" t="s">
        <v>43</v>
      </c>
      <c r="F81" s="67" t="s">
        <v>77</v>
      </c>
      <c r="G81" s="67" t="s">
        <v>777</v>
      </c>
      <c r="H81" s="68" t="s">
        <v>237</v>
      </c>
    </row>
    <row r="82" spans="2:8" x14ac:dyDescent="0.2">
      <c r="B82" s="64" t="s">
        <v>232</v>
      </c>
      <c r="C82" s="69">
        <v>0.9</v>
      </c>
      <c r="D82" s="69" t="s">
        <v>234</v>
      </c>
      <c r="E82" s="70" t="s">
        <v>43</v>
      </c>
      <c r="F82" s="69" t="s">
        <v>178</v>
      </c>
      <c r="G82" s="69" t="s">
        <v>1066</v>
      </c>
      <c r="H82" s="70" t="s">
        <v>1067</v>
      </c>
    </row>
    <row r="83" spans="2:8" x14ac:dyDescent="0.2">
      <c r="B83" s="64" t="s">
        <v>235</v>
      </c>
      <c r="C83" s="67">
        <v>1.1000000000000001</v>
      </c>
      <c r="D83" s="67" t="s">
        <v>961</v>
      </c>
      <c r="E83" s="68">
        <v>0.3</v>
      </c>
      <c r="F83" s="69" t="s">
        <v>1054</v>
      </c>
      <c r="G83" s="69" t="s">
        <v>1068</v>
      </c>
      <c r="H83" s="70" t="s">
        <v>679</v>
      </c>
    </row>
    <row r="84" spans="2:8" x14ac:dyDescent="0.2">
      <c r="B84" s="64" t="s">
        <v>238</v>
      </c>
      <c r="C84" s="69" t="s">
        <v>77</v>
      </c>
      <c r="D84" s="69" t="s">
        <v>108</v>
      </c>
      <c r="E84" s="70" t="s">
        <v>43</v>
      </c>
      <c r="F84" s="69" t="s">
        <v>1054</v>
      </c>
      <c r="G84" s="69" t="s">
        <v>1069</v>
      </c>
      <c r="H84" s="70" t="s">
        <v>794</v>
      </c>
    </row>
    <row r="85" spans="2:8" x14ac:dyDescent="0.2">
      <c r="B85" s="64" t="s">
        <v>48</v>
      </c>
      <c r="C85" s="67"/>
      <c r="D85" s="67"/>
      <c r="E85" s="68"/>
      <c r="F85" s="67"/>
      <c r="G85" s="67"/>
      <c r="H85" s="68"/>
    </row>
    <row r="86" spans="2:8" x14ac:dyDescent="0.2">
      <c r="B86" s="60" t="s">
        <v>361</v>
      </c>
      <c r="C86" s="67"/>
      <c r="D86" s="67"/>
      <c r="E86" s="68"/>
      <c r="F86" s="67"/>
      <c r="G86" s="67"/>
      <c r="H86" s="68"/>
    </row>
    <row r="87" spans="2:8" x14ac:dyDescent="0.2">
      <c r="B87" s="64" t="s">
        <v>243</v>
      </c>
      <c r="C87" s="67" t="s">
        <v>345</v>
      </c>
      <c r="D87" s="67"/>
      <c r="E87" s="68"/>
      <c r="F87" s="67" t="s">
        <v>345</v>
      </c>
      <c r="G87" s="67"/>
      <c r="H87" s="68"/>
    </row>
    <row r="88" spans="2:8" x14ac:dyDescent="0.2">
      <c r="B88" s="64" t="s">
        <v>242</v>
      </c>
      <c r="C88" s="69" t="s">
        <v>56</v>
      </c>
      <c r="D88" s="69" t="s">
        <v>57</v>
      </c>
      <c r="E88" s="70" t="s">
        <v>43</v>
      </c>
      <c r="F88" s="69" t="s">
        <v>56</v>
      </c>
      <c r="G88" s="69" t="s">
        <v>686</v>
      </c>
      <c r="H88" s="70" t="s">
        <v>62</v>
      </c>
    </row>
    <row r="89" spans="2:8" x14ac:dyDescent="0.2">
      <c r="B89" s="64" t="s">
        <v>241</v>
      </c>
      <c r="C89" s="69" t="s">
        <v>178</v>
      </c>
      <c r="D89" s="69" t="s">
        <v>877</v>
      </c>
      <c r="E89" s="70" t="s">
        <v>43</v>
      </c>
      <c r="F89" s="69" t="s">
        <v>115</v>
      </c>
      <c r="G89" s="69" t="s">
        <v>594</v>
      </c>
      <c r="H89" s="70" t="s">
        <v>43</v>
      </c>
    </row>
    <row r="90" spans="2:8" x14ac:dyDescent="0.2">
      <c r="B90" s="64" t="s">
        <v>48</v>
      </c>
      <c r="C90" s="67"/>
      <c r="D90" s="67"/>
      <c r="E90" s="68"/>
      <c r="F90" s="67"/>
      <c r="G90" s="67"/>
      <c r="H90" s="68"/>
    </row>
    <row r="91" spans="2:8" x14ac:dyDescent="0.2">
      <c r="B91" s="60" t="s">
        <v>1100</v>
      </c>
      <c r="C91" s="67"/>
      <c r="D91" s="67"/>
      <c r="E91" s="68"/>
      <c r="F91" s="67"/>
      <c r="G91" s="67"/>
      <c r="H91" s="68"/>
    </row>
    <row r="92" spans="2:8" x14ac:dyDescent="0.2">
      <c r="B92" s="64" t="s">
        <v>1076</v>
      </c>
      <c r="C92" s="69" t="s">
        <v>56</v>
      </c>
      <c r="D92" s="69" t="s">
        <v>948</v>
      </c>
      <c r="E92" s="70" t="s">
        <v>1079</v>
      </c>
      <c r="F92" s="67" t="s">
        <v>342</v>
      </c>
      <c r="G92" s="67"/>
      <c r="H92" s="68"/>
    </row>
    <row r="93" spans="2:8" x14ac:dyDescent="0.2">
      <c r="B93" s="64" t="s">
        <v>1080</v>
      </c>
      <c r="C93" s="67" t="s">
        <v>345</v>
      </c>
      <c r="D93" s="67"/>
      <c r="E93" s="68"/>
      <c r="F93" s="67" t="s">
        <v>342</v>
      </c>
      <c r="G93" s="67"/>
      <c r="H93" s="68"/>
    </row>
    <row r="94" spans="2:8" x14ac:dyDescent="0.2">
      <c r="B94" s="64" t="s">
        <v>1083</v>
      </c>
      <c r="C94" s="67" t="s">
        <v>60</v>
      </c>
      <c r="D94" s="67" t="s">
        <v>1086</v>
      </c>
      <c r="E94" s="68" t="s">
        <v>1020</v>
      </c>
      <c r="F94" s="67" t="s">
        <v>342</v>
      </c>
      <c r="G94" s="67"/>
      <c r="H94" s="68"/>
    </row>
    <row r="95" spans="2:8" x14ac:dyDescent="0.2">
      <c r="B95" s="64" t="s">
        <v>1087</v>
      </c>
      <c r="C95" s="69" t="s">
        <v>151</v>
      </c>
      <c r="D95" s="69" t="s">
        <v>961</v>
      </c>
      <c r="E95" s="70" t="s">
        <v>578</v>
      </c>
      <c r="F95" s="67" t="s">
        <v>342</v>
      </c>
      <c r="G95" s="67"/>
      <c r="H95" s="68"/>
    </row>
    <row r="96" spans="2:8" x14ac:dyDescent="0.2">
      <c r="B96" s="64" t="s">
        <v>48</v>
      </c>
      <c r="C96" s="68"/>
      <c r="D96" s="68"/>
      <c r="E96" s="68"/>
      <c r="F96" s="67"/>
      <c r="G96" s="67"/>
      <c r="H96" s="68"/>
    </row>
    <row r="97" spans="2:8" x14ac:dyDescent="0.2">
      <c r="B97" s="21"/>
      <c r="C97" s="47"/>
      <c r="E97" s="66"/>
    </row>
    <row r="98" spans="2:8" ht="87.95" customHeight="1" x14ac:dyDescent="0.2">
      <c r="B98" s="132" t="s">
        <v>1384</v>
      </c>
      <c r="C98" s="132"/>
      <c r="D98" s="132"/>
      <c r="E98" s="132"/>
      <c r="F98" s="132"/>
      <c r="G98" s="132"/>
      <c r="H98" s="132"/>
    </row>
    <row r="99" spans="2:8" ht="15" customHeight="1" x14ac:dyDescent="0.2">
      <c r="B99" s="131"/>
      <c r="C99" s="131"/>
      <c r="D99" s="131"/>
      <c r="E99" s="131"/>
      <c r="F99" s="131"/>
      <c r="G99" s="131"/>
      <c r="H99" s="131"/>
    </row>
    <row r="100" spans="2:8" x14ac:dyDescent="0.2">
      <c r="B100" s="131"/>
      <c r="C100" s="131"/>
      <c r="D100" s="131"/>
      <c r="E100" s="131"/>
      <c r="F100" s="131"/>
      <c r="G100" s="131"/>
      <c r="H100" s="131"/>
    </row>
    <row r="101" spans="2:8" x14ac:dyDescent="0.2">
      <c r="B101" s="131"/>
      <c r="C101" s="131"/>
      <c r="D101" s="131"/>
      <c r="E101" s="131"/>
      <c r="F101" s="131"/>
      <c r="G101" s="131"/>
      <c r="H101" s="131"/>
    </row>
  </sheetData>
  <mergeCells count="6">
    <mergeCell ref="B101:H101"/>
    <mergeCell ref="F4:H4"/>
    <mergeCell ref="C4:E4"/>
    <mergeCell ref="B98:H98"/>
    <mergeCell ref="B99:H99"/>
    <mergeCell ref="B100:H10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59289-D371-47AF-BD1F-1A43290CEBB9}">
  <dimension ref="B1:J112"/>
  <sheetViews>
    <sheetView showGridLines="0" topLeftCell="A24" zoomScaleNormal="100" workbookViewId="0">
      <selection activeCell="B29" sqref="B29"/>
    </sheetView>
  </sheetViews>
  <sheetFormatPr baseColWidth="10" defaultColWidth="11.42578125" defaultRowHeight="11.25" x14ac:dyDescent="0.2"/>
  <cols>
    <col min="1" max="1" width="2.5703125" style="1" customWidth="1"/>
    <col min="2" max="2" width="23.85546875" style="1" customWidth="1"/>
    <col min="3" max="3" width="37.7109375" style="1" customWidth="1"/>
    <col min="4" max="7" width="14.140625" style="1" customWidth="1"/>
    <col min="8" max="16384" width="11.42578125" style="1"/>
  </cols>
  <sheetData>
    <row r="1" spans="2:10" x14ac:dyDescent="0.2">
      <c r="D1" s="79"/>
      <c r="E1" s="79"/>
      <c r="F1" s="79"/>
      <c r="G1" s="79"/>
    </row>
    <row r="2" spans="2:10" x14ac:dyDescent="0.2">
      <c r="B2" s="4" t="s">
        <v>1368</v>
      </c>
      <c r="D2" s="79"/>
      <c r="E2" s="79"/>
      <c r="F2" s="79"/>
      <c r="G2" s="79"/>
    </row>
    <row r="3" spans="2:10" x14ac:dyDescent="0.2">
      <c r="D3" s="79"/>
      <c r="E3" s="79"/>
      <c r="F3" s="79"/>
      <c r="G3" s="79"/>
    </row>
    <row r="4" spans="2:10" x14ac:dyDescent="0.2">
      <c r="D4" s="79"/>
      <c r="E4" s="79"/>
      <c r="F4" s="79"/>
      <c r="G4" s="79"/>
      <c r="H4" s="78" t="s">
        <v>1296</v>
      </c>
    </row>
    <row r="5" spans="2:10" x14ac:dyDescent="0.2">
      <c r="B5" s="77" t="s">
        <v>1294</v>
      </c>
      <c r="C5" s="77" t="s">
        <v>34</v>
      </c>
      <c r="D5" s="76" t="s">
        <v>35</v>
      </c>
      <c r="E5" s="76" t="s">
        <v>36</v>
      </c>
      <c r="F5" s="76" t="s">
        <v>37</v>
      </c>
      <c r="G5" s="76" t="s">
        <v>38</v>
      </c>
      <c r="H5" s="76" t="s">
        <v>39</v>
      </c>
    </row>
    <row r="6" spans="2:10" x14ac:dyDescent="0.2">
      <c r="B6" s="73" t="s">
        <v>0</v>
      </c>
      <c r="C6" s="73" t="s">
        <v>41</v>
      </c>
      <c r="D6" s="72">
        <v>93.999763800790603</v>
      </c>
      <c r="E6" s="72">
        <v>3.7913236651926003</v>
      </c>
      <c r="F6" s="72">
        <v>1.40463243293517</v>
      </c>
      <c r="G6" s="72">
        <v>0.80428010108162096</v>
      </c>
      <c r="H6" s="75">
        <v>0.24558299328890643</v>
      </c>
      <c r="J6" s="71"/>
    </row>
    <row r="7" spans="2:10" x14ac:dyDescent="0.2">
      <c r="B7" s="74" t="s">
        <v>0</v>
      </c>
      <c r="C7" s="74" t="s">
        <v>14</v>
      </c>
      <c r="D7" s="72">
        <v>94.427120815749802</v>
      </c>
      <c r="E7" s="72">
        <v>3.5047028337603598</v>
      </c>
      <c r="F7" s="72">
        <v>1.2651405647698699</v>
      </c>
      <c r="G7" s="72">
        <v>0.803035785720013</v>
      </c>
      <c r="H7" s="72">
        <v>0.35672089814460239</v>
      </c>
      <c r="J7" s="71"/>
    </row>
    <row r="8" spans="2:10" x14ac:dyDescent="0.2">
      <c r="B8" s="73" t="s">
        <v>0</v>
      </c>
      <c r="C8" s="73" t="s">
        <v>15</v>
      </c>
      <c r="D8" s="72">
        <v>93.606941472703497</v>
      </c>
      <c r="E8" s="72">
        <v>4.0547826897092198</v>
      </c>
      <c r="F8" s="72">
        <v>1.53285197417084</v>
      </c>
      <c r="G8" s="72">
        <v>0.80542386341641703</v>
      </c>
      <c r="H8" s="72">
        <v>0.33909764933469644</v>
      </c>
      <c r="J8" s="71"/>
    </row>
    <row r="9" spans="2:10" x14ac:dyDescent="0.2">
      <c r="B9" s="74" t="s">
        <v>1</v>
      </c>
      <c r="C9" s="74" t="s">
        <v>0</v>
      </c>
      <c r="D9" s="72">
        <v>88.915560287612607</v>
      </c>
      <c r="E9" s="72">
        <v>6.3766641481058501</v>
      </c>
      <c r="F9" s="72">
        <v>3.0012110073910003</v>
      </c>
      <c r="G9" s="72">
        <v>1.7065645568905798</v>
      </c>
      <c r="H9" s="72">
        <v>0.86283516214340494</v>
      </c>
      <c r="J9" s="71"/>
    </row>
    <row r="10" spans="2:10" x14ac:dyDescent="0.2">
      <c r="B10" s="73" t="s">
        <v>1295</v>
      </c>
      <c r="C10" s="73" t="s">
        <v>0</v>
      </c>
      <c r="D10" s="72">
        <v>92.699090178793796</v>
      </c>
      <c r="E10" s="72">
        <v>4.6433979922598905</v>
      </c>
      <c r="F10" s="72">
        <v>1.6427054738078501</v>
      </c>
      <c r="G10" s="72">
        <v>1.0148063551384701</v>
      </c>
      <c r="H10" s="72">
        <v>0.50051673470249414</v>
      </c>
      <c r="J10" s="71"/>
    </row>
    <row r="11" spans="2:10" x14ac:dyDescent="0.2">
      <c r="B11" s="74" t="s">
        <v>1073</v>
      </c>
      <c r="C11" s="74" t="s">
        <v>0</v>
      </c>
      <c r="D11" s="72">
        <v>95.164323176151399</v>
      </c>
      <c r="E11" s="72">
        <v>3.2591150670868902</v>
      </c>
      <c r="F11" s="72">
        <v>0.99140496195744698</v>
      </c>
      <c r="G11" s="72">
        <v>0.58515679480430605</v>
      </c>
      <c r="H11" s="72">
        <v>0.35165046626070007</v>
      </c>
      <c r="J11" s="71"/>
    </row>
    <row r="12" spans="2:10" x14ac:dyDescent="0.2">
      <c r="B12" s="73" t="s">
        <v>1072</v>
      </c>
      <c r="C12" s="73" t="s">
        <v>0</v>
      </c>
      <c r="D12" s="72">
        <v>97.359516187233396</v>
      </c>
      <c r="E12" s="72">
        <v>1.6449290160719801</v>
      </c>
      <c r="F12" s="72">
        <v>0.72764258363973999</v>
      </c>
      <c r="G12" s="72">
        <v>0.267912213054877</v>
      </c>
      <c r="H12" s="72">
        <v>0.44529788153400141</v>
      </c>
      <c r="J12" s="71"/>
    </row>
    <row r="13" spans="2:10" x14ac:dyDescent="0.2">
      <c r="B13" s="74" t="s">
        <v>1</v>
      </c>
      <c r="C13" s="74" t="s">
        <v>14</v>
      </c>
      <c r="D13" s="72">
        <v>91.224416245269495</v>
      </c>
      <c r="E13" s="72">
        <v>4.99126131632101</v>
      </c>
      <c r="F13" s="72">
        <v>2.3602127080539699</v>
      </c>
      <c r="G13" s="72">
        <v>1.4241097303555299</v>
      </c>
      <c r="H13" s="72">
        <v>1.1869917756573978</v>
      </c>
      <c r="J13" s="71"/>
    </row>
    <row r="14" spans="2:10" x14ac:dyDescent="0.2">
      <c r="B14" s="73" t="s">
        <v>1295</v>
      </c>
      <c r="C14" s="73" t="s">
        <v>14</v>
      </c>
      <c r="D14" s="72">
        <v>92.893626982462393</v>
      </c>
      <c r="E14" s="72">
        <v>4.4467334796607503</v>
      </c>
      <c r="F14" s="72">
        <v>1.5873658914454298</v>
      </c>
      <c r="G14" s="72">
        <v>1.07227364643144</v>
      </c>
      <c r="H14" s="72">
        <v>0.75943497448199837</v>
      </c>
      <c r="J14" s="71"/>
    </row>
    <row r="15" spans="2:10" x14ac:dyDescent="0.2">
      <c r="B15" s="74" t="s">
        <v>1073</v>
      </c>
      <c r="C15" s="74" t="s">
        <v>14</v>
      </c>
      <c r="D15" s="72">
        <v>95.493087646857106</v>
      </c>
      <c r="E15" s="72">
        <v>3.0416558154428199</v>
      </c>
      <c r="F15" s="72">
        <v>0.91081954968496703</v>
      </c>
      <c r="G15" s="72">
        <v>0.55443698801511998</v>
      </c>
      <c r="H15" s="72">
        <v>0.49604578309180303</v>
      </c>
      <c r="J15" s="71"/>
    </row>
    <row r="16" spans="2:10" x14ac:dyDescent="0.2">
      <c r="B16" s="73" t="s">
        <v>1072</v>
      </c>
      <c r="C16" s="73" t="s">
        <v>14</v>
      </c>
      <c r="D16" s="72">
        <v>97.474233342452493</v>
      </c>
      <c r="E16" s="72">
        <v>1.58797198662999</v>
      </c>
      <c r="F16" s="72">
        <v>0.56927355961826398</v>
      </c>
      <c r="G16" s="72">
        <v>0.368521111299288</v>
      </c>
      <c r="H16" s="72">
        <v>0.57509425816849591</v>
      </c>
      <c r="J16" s="71"/>
    </row>
    <row r="17" spans="2:10" x14ac:dyDescent="0.2">
      <c r="B17" s="74" t="s">
        <v>1</v>
      </c>
      <c r="C17" s="74" t="s">
        <v>15</v>
      </c>
      <c r="D17" s="72">
        <v>86.484597486736007</v>
      </c>
      <c r="E17" s="72">
        <v>7.8353358063048493</v>
      </c>
      <c r="F17" s="72">
        <v>3.6761093335277399</v>
      </c>
      <c r="G17" s="72">
        <v>2.0039573734314602</v>
      </c>
      <c r="H17" s="72">
        <v>1.2538809183447075</v>
      </c>
      <c r="J17" s="71"/>
    </row>
    <row r="18" spans="2:10" x14ac:dyDescent="0.2">
      <c r="B18" s="73" t="s">
        <v>1295</v>
      </c>
      <c r="C18" s="73" t="s">
        <v>15</v>
      </c>
      <c r="D18" s="72">
        <v>92.515314937748002</v>
      </c>
      <c r="E18" s="72">
        <v>4.8291832397116998</v>
      </c>
      <c r="F18" s="72">
        <v>1.6949837311670501</v>
      </c>
      <c r="G18" s="72">
        <v>0.96051809137321609</v>
      </c>
      <c r="H18" s="72">
        <v>0.65758671342540653</v>
      </c>
      <c r="J18" s="71"/>
    </row>
    <row r="19" spans="2:10" x14ac:dyDescent="0.2">
      <c r="B19" s="74" t="s">
        <v>1073</v>
      </c>
      <c r="C19" s="74" t="s">
        <v>15</v>
      </c>
      <c r="D19" s="72">
        <v>94.852555822607101</v>
      </c>
      <c r="E19" s="72">
        <v>3.4653316793724098</v>
      </c>
      <c r="F19" s="72">
        <v>1.0678241098797601</v>
      </c>
      <c r="G19" s="72">
        <v>0.61428838814070008</v>
      </c>
      <c r="H19" s="72">
        <v>0.49672688642480312</v>
      </c>
      <c r="J19" s="71"/>
    </row>
    <row r="20" spans="2:10" x14ac:dyDescent="0.2">
      <c r="B20" s="73" t="s">
        <v>1072</v>
      </c>
      <c r="C20" s="73" t="s">
        <v>15</v>
      </c>
      <c r="D20" s="72">
        <v>97.274547934267304</v>
      </c>
      <c r="E20" s="72">
        <v>1.6871157254319</v>
      </c>
      <c r="F20" s="72">
        <v>0.84494273172441903</v>
      </c>
      <c r="G20" s="72">
        <v>0.19339360857635599</v>
      </c>
      <c r="H20" s="72">
        <v>0.64771960366879489</v>
      </c>
      <c r="J20" s="71"/>
    </row>
    <row r="21" spans="2:10" x14ac:dyDescent="0.2">
      <c r="B21" s="74"/>
      <c r="C21" s="74"/>
      <c r="D21" s="72">
        <v>0</v>
      </c>
      <c r="E21" s="72">
        <v>0</v>
      </c>
      <c r="F21" s="72">
        <v>0</v>
      </c>
      <c r="G21" s="72">
        <v>0</v>
      </c>
      <c r="H21" s="72">
        <v>0</v>
      </c>
      <c r="J21" s="71"/>
    </row>
    <row r="22" spans="2:10" x14ac:dyDescent="0.2">
      <c r="B22" s="138" t="s">
        <v>40</v>
      </c>
      <c r="C22" s="73" t="s">
        <v>1292</v>
      </c>
      <c r="D22" s="72">
        <v>95.473483087942199</v>
      </c>
      <c r="E22" s="72">
        <v>2.9740726542712901</v>
      </c>
      <c r="F22" s="72">
        <v>0.97344810784322</v>
      </c>
      <c r="G22" s="72">
        <v>0.57899614994325599</v>
      </c>
      <c r="H22" s="72">
        <v>0.25228863109050259</v>
      </c>
      <c r="J22" s="71"/>
    </row>
    <row r="23" spans="2:10" x14ac:dyDescent="0.2">
      <c r="B23" s="139"/>
      <c r="C23" s="74" t="s">
        <v>33</v>
      </c>
      <c r="D23" s="72">
        <v>93.775762241446998</v>
      </c>
      <c r="E23" s="72">
        <v>3.8564542434475402</v>
      </c>
      <c r="F23" s="72">
        <v>1.59941116193911</v>
      </c>
      <c r="G23" s="72">
        <v>0.76837235316632801</v>
      </c>
      <c r="H23" s="72">
        <v>0.45402537409090504</v>
      </c>
      <c r="J23" s="71"/>
    </row>
    <row r="24" spans="2:10" x14ac:dyDescent="0.2">
      <c r="B24" s="140"/>
      <c r="C24" s="73" t="s">
        <v>1293</v>
      </c>
      <c r="D24" s="72">
        <v>88.341663444793497</v>
      </c>
      <c r="E24" s="72">
        <v>7.0627057327149299</v>
      </c>
      <c r="F24" s="72">
        <v>2.7503342408472999</v>
      </c>
      <c r="G24" s="72">
        <v>1.8452965816442801</v>
      </c>
      <c r="H24" s="72">
        <v>1.0795728994537956</v>
      </c>
      <c r="J24" s="71"/>
    </row>
    <row r="25" spans="2:10" x14ac:dyDescent="0.2">
      <c r="J25" s="71"/>
    </row>
    <row r="26" spans="2:10" ht="48.75" customHeight="1" x14ac:dyDescent="0.2">
      <c r="B26" s="141" t="s">
        <v>1386</v>
      </c>
      <c r="C26" s="141"/>
      <c r="D26" s="141"/>
      <c r="E26" s="141"/>
      <c r="F26" s="141"/>
      <c r="G26" s="141"/>
      <c r="H26" s="141"/>
      <c r="J26" s="71"/>
    </row>
    <row r="27" spans="2:10" ht="23.45" customHeight="1" x14ac:dyDescent="0.2">
      <c r="B27" s="142" t="s">
        <v>1381</v>
      </c>
      <c r="C27" s="142"/>
      <c r="D27" s="142"/>
      <c r="E27" s="142"/>
      <c r="F27" s="142"/>
      <c r="G27" s="142"/>
      <c r="H27" s="142"/>
      <c r="J27" s="71"/>
    </row>
    <row r="28" spans="2:10" x14ac:dyDescent="0.2">
      <c r="B28" s="1" t="s">
        <v>1297</v>
      </c>
      <c r="J28" s="71"/>
    </row>
    <row r="29" spans="2:10" x14ac:dyDescent="0.2">
      <c r="B29" s="4" t="s">
        <v>1393</v>
      </c>
      <c r="J29" s="71"/>
    </row>
    <row r="30" spans="2:10" x14ac:dyDescent="0.2">
      <c r="J30" s="71"/>
    </row>
    <row r="31" spans="2:10" x14ac:dyDescent="0.2">
      <c r="J31" s="71"/>
    </row>
    <row r="32" spans="2:10" x14ac:dyDescent="0.2">
      <c r="G32" s="71"/>
      <c r="J32" s="71"/>
    </row>
    <row r="33" spans="7:10" x14ac:dyDescent="0.2">
      <c r="G33" s="71"/>
      <c r="J33" s="71"/>
    </row>
    <row r="34" spans="7:10" x14ac:dyDescent="0.2">
      <c r="G34" s="71"/>
      <c r="J34" s="71"/>
    </row>
    <row r="35" spans="7:10" x14ac:dyDescent="0.2">
      <c r="G35" s="71"/>
      <c r="J35" s="71"/>
    </row>
    <row r="36" spans="7:10" x14ac:dyDescent="0.2">
      <c r="G36" s="71"/>
      <c r="J36" s="71"/>
    </row>
    <row r="37" spans="7:10" x14ac:dyDescent="0.2">
      <c r="G37" s="71"/>
      <c r="J37" s="71"/>
    </row>
    <row r="38" spans="7:10" x14ac:dyDescent="0.2">
      <c r="G38" s="71"/>
      <c r="J38" s="71"/>
    </row>
    <row r="39" spans="7:10" x14ac:dyDescent="0.2">
      <c r="G39" s="71"/>
      <c r="J39" s="71"/>
    </row>
    <row r="40" spans="7:10" x14ac:dyDescent="0.2">
      <c r="G40" s="71"/>
      <c r="J40" s="71"/>
    </row>
    <row r="41" spans="7:10" x14ac:dyDescent="0.2">
      <c r="G41" s="71"/>
      <c r="J41" s="71"/>
    </row>
    <row r="42" spans="7:10" x14ac:dyDescent="0.2">
      <c r="G42" s="71"/>
      <c r="J42" s="71"/>
    </row>
    <row r="43" spans="7:10" x14ac:dyDescent="0.2">
      <c r="G43" s="71"/>
      <c r="J43" s="71"/>
    </row>
    <row r="44" spans="7:10" x14ac:dyDescent="0.2">
      <c r="G44" s="71"/>
      <c r="J44" s="71"/>
    </row>
    <row r="45" spans="7:10" x14ac:dyDescent="0.2">
      <c r="G45" s="71"/>
      <c r="J45" s="71"/>
    </row>
    <row r="46" spans="7:10" x14ac:dyDescent="0.2">
      <c r="G46" s="71"/>
      <c r="J46" s="71"/>
    </row>
    <row r="47" spans="7:10" x14ac:dyDescent="0.2">
      <c r="G47" s="71"/>
      <c r="J47" s="71"/>
    </row>
    <row r="48" spans="7:10" x14ac:dyDescent="0.2">
      <c r="G48" s="71"/>
      <c r="J48" s="71"/>
    </row>
    <row r="49" spans="7:10" x14ac:dyDescent="0.2">
      <c r="G49" s="71"/>
      <c r="J49" s="71"/>
    </row>
    <row r="50" spans="7:10" x14ac:dyDescent="0.2">
      <c r="G50" s="71"/>
      <c r="J50" s="71"/>
    </row>
    <row r="51" spans="7:10" x14ac:dyDescent="0.2">
      <c r="G51" s="71"/>
      <c r="J51" s="71"/>
    </row>
    <row r="52" spans="7:10" x14ac:dyDescent="0.2">
      <c r="G52" s="71"/>
      <c r="J52" s="71"/>
    </row>
    <row r="53" spans="7:10" x14ac:dyDescent="0.2">
      <c r="G53" s="71"/>
      <c r="J53" s="71"/>
    </row>
    <row r="54" spans="7:10" x14ac:dyDescent="0.2">
      <c r="G54" s="71"/>
      <c r="J54" s="71"/>
    </row>
    <row r="55" spans="7:10" x14ac:dyDescent="0.2">
      <c r="G55" s="71"/>
      <c r="J55" s="71"/>
    </row>
    <row r="56" spans="7:10" x14ac:dyDescent="0.2">
      <c r="G56" s="71"/>
      <c r="J56" s="71"/>
    </row>
    <row r="57" spans="7:10" x14ac:dyDescent="0.2">
      <c r="G57" s="71"/>
      <c r="J57" s="71"/>
    </row>
    <row r="58" spans="7:10" x14ac:dyDescent="0.2">
      <c r="G58" s="71"/>
      <c r="J58" s="71"/>
    </row>
    <row r="59" spans="7:10" x14ac:dyDescent="0.2">
      <c r="G59" s="71"/>
      <c r="J59" s="71"/>
    </row>
    <row r="60" spans="7:10" x14ac:dyDescent="0.2">
      <c r="G60" s="71"/>
      <c r="J60" s="71"/>
    </row>
    <row r="61" spans="7:10" x14ac:dyDescent="0.2">
      <c r="G61" s="71"/>
      <c r="J61" s="71"/>
    </row>
    <row r="62" spans="7:10" x14ac:dyDescent="0.2">
      <c r="G62" s="71"/>
      <c r="J62" s="71"/>
    </row>
    <row r="63" spans="7:10" x14ac:dyDescent="0.2">
      <c r="G63" s="71"/>
      <c r="J63" s="71"/>
    </row>
    <row r="64" spans="7:10" x14ac:dyDescent="0.2">
      <c r="G64" s="71"/>
      <c r="J64" s="71"/>
    </row>
    <row r="65" spans="7:10" x14ac:dyDescent="0.2">
      <c r="G65" s="71"/>
      <c r="J65" s="71"/>
    </row>
    <row r="66" spans="7:10" x14ac:dyDescent="0.2">
      <c r="G66" s="71"/>
      <c r="J66" s="71"/>
    </row>
    <row r="67" spans="7:10" x14ac:dyDescent="0.2">
      <c r="G67" s="71"/>
      <c r="J67" s="71"/>
    </row>
    <row r="68" spans="7:10" x14ac:dyDescent="0.2">
      <c r="G68" s="71"/>
      <c r="J68" s="71"/>
    </row>
    <row r="69" spans="7:10" x14ac:dyDescent="0.2">
      <c r="G69" s="71"/>
      <c r="J69" s="71"/>
    </row>
    <row r="70" spans="7:10" x14ac:dyDescent="0.2">
      <c r="G70" s="71"/>
      <c r="J70" s="71"/>
    </row>
    <row r="71" spans="7:10" x14ac:dyDescent="0.2">
      <c r="G71" s="71"/>
      <c r="J71" s="71"/>
    </row>
    <row r="72" spans="7:10" x14ac:dyDescent="0.2">
      <c r="G72" s="71"/>
      <c r="J72" s="71"/>
    </row>
    <row r="73" spans="7:10" x14ac:dyDescent="0.2">
      <c r="G73" s="71"/>
      <c r="J73" s="71"/>
    </row>
    <row r="74" spans="7:10" x14ac:dyDescent="0.2">
      <c r="G74" s="71"/>
      <c r="J74" s="71"/>
    </row>
    <row r="75" spans="7:10" x14ac:dyDescent="0.2">
      <c r="G75" s="71"/>
      <c r="J75" s="71"/>
    </row>
    <row r="76" spans="7:10" x14ac:dyDescent="0.2">
      <c r="J76" s="71"/>
    </row>
    <row r="77" spans="7:10" x14ac:dyDescent="0.2">
      <c r="H77" s="71"/>
      <c r="J77" s="71"/>
    </row>
    <row r="78" spans="7:10" x14ac:dyDescent="0.2">
      <c r="H78" s="71"/>
    </row>
    <row r="79" spans="7:10" x14ac:dyDescent="0.2">
      <c r="H79" s="71"/>
    </row>
    <row r="80" spans="7:10" x14ac:dyDescent="0.2">
      <c r="H80" s="71"/>
    </row>
    <row r="81" spans="8:8" x14ac:dyDescent="0.2">
      <c r="H81" s="71"/>
    </row>
    <row r="82" spans="8:8" x14ac:dyDescent="0.2">
      <c r="H82" s="71"/>
    </row>
    <row r="83" spans="8:8" x14ac:dyDescent="0.2">
      <c r="H83" s="71"/>
    </row>
    <row r="84" spans="8:8" x14ac:dyDescent="0.2">
      <c r="H84" s="71"/>
    </row>
    <row r="85" spans="8:8" x14ac:dyDescent="0.2">
      <c r="H85" s="71"/>
    </row>
    <row r="86" spans="8:8" x14ac:dyDescent="0.2">
      <c r="H86" s="71"/>
    </row>
    <row r="87" spans="8:8" x14ac:dyDescent="0.2">
      <c r="H87" s="71"/>
    </row>
    <row r="88" spans="8:8" x14ac:dyDescent="0.2">
      <c r="H88" s="71"/>
    </row>
    <row r="89" spans="8:8" x14ac:dyDescent="0.2">
      <c r="H89" s="71"/>
    </row>
    <row r="90" spans="8:8" x14ac:dyDescent="0.2">
      <c r="H90" s="71"/>
    </row>
    <row r="91" spans="8:8" x14ac:dyDescent="0.2">
      <c r="H91" s="71"/>
    </row>
    <row r="92" spans="8:8" x14ac:dyDescent="0.2">
      <c r="H92" s="71"/>
    </row>
    <row r="93" spans="8:8" x14ac:dyDescent="0.2">
      <c r="H93" s="71"/>
    </row>
    <row r="94" spans="8:8" x14ac:dyDescent="0.2">
      <c r="H94" s="71"/>
    </row>
    <row r="95" spans="8:8" x14ac:dyDescent="0.2">
      <c r="H95" s="71"/>
    </row>
    <row r="96" spans="8:8" x14ac:dyDescent="0.2">
      <c r="H96" s="71"/>
    </row>
    <row r="97" spans="8:8" x14ac:dyDescent="0.2">
      <c r="H97" s="71"/>
    </row>
    <row r="98" spans="8:8" x14ac:dyDescent="0.2">
      <c r="H98" s="71"/>
    </row>
    <row r="99" spans="8:8" x14ac:dyDescent="0.2">
      <c r="H99" s="71"/>
    </row>
    <row r="100" spans="8:8" x14ac:dyDescent="0.2">
      <c r="H100" s="71"/>
    </row>
    <row r="101" spans="8:8" x14ac:dyDescent="0.2">
      <c r="H101" s="71"/>
    </row>
    <row r="102" spans="8:8" x14ac:dyDescent="0.2">
      <c r="H102" s="71"/>
    </row>
    <row r="103" spans="8:8" x14ac:dyDescent="0.2">
      <c r="H103" s="71"/>
    </row>
    <row r="104" spans="8:8" x14ac:dyDescent="0.2">
      <c r="H104" s="71"/>
    </row>
    <row r="105" spans="8:8" x14ac:dyDescent="0.2">
      <c r="H105" s="71"/>
    </row>
    <row r="106" spans="8:8" x14ac:dyDescent="0.2">
      <c r="H106" s="71"/>
    </row>
    <row r="107" spans="8:8" x14ac:dyDescent="0.2">
      <c r="H107" s="71"/>
    </row>
    <row r="108" spans="8:8" x14ac:dyDescent="0.2">
      <c r="H108" s="71"/>
    </row>
    <row r="109" spans="8:8" x14ac:dyDescent="0.2">
      <c r="H109" s="71"/>
    </row>
    <row r="110" spans="8:8" x14ac:dyDescent="0.2">
      <c r="H110" s="71"/>
    </row>
    <row r="111" spans="8:8" x14ac:dyDescent="0.2">
      <c r="H111" s="71"/>
    </row>
    <row r="112" spans="8:8" x14ac:dyDescent="0.2">
      <c r="H112" s="71"/>
    </row>
  </sheetData>
  <mergeCells count="3">
    <mergeCell ref="B22:B24"/>
    <mergeCell ref="B26:H26"/>
    <mergeCell ref="B27:H2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E8079-7514-49DE-8457-AA55B0C6FC91}">
  <dimension ref="B2:AU105"/>
  <sheetViews>
    <sheetView showGridLines="0" topLeftCell="A2" zoomScaleNormal="100" workbookViewId="0">
      <pane xSplit="2" ySplit="4" topLeftCell="C19" activePane="bottomRight" state="frozen"/>
      <selection pane="topRight"/>
      <selection pane="bottomLeft"/>
      <selection pane="bottomRight" activeCell="B24" sqref="B24"/>
    </sheetView>
  </sheetViews>
  <sheetFormatPr baseColWidth="10" defaultColWidth="9.140625" defaultRowHeight="11.25" x14ac:dyDescent="0.2"/>
  <cols>
    <col min="1" max="1" width="2.85546875" style="1" customWidth="1"/>
    <col min="2" max="2" width="45" style="1" customWidth="1"/>
    <col min="3" max="3" width="8.7109375" style="1" customWidth="1"/>
    <col min="4" max="4" width="5.140625" style="1" customWidth="1"/>
    <col min="5" max="8" width="8.7109375" style="1" customWidth="1"/>
    <col min="9" max="9" width="11.7109375" style="1" customWidth="1"/>
    <col min="10" max="10" width="8.7109375" style="1" customWidth="1"/>
    <col min="11" max="11" width="3.85546875" style="1" customWidth="1"/>
    <col min="12" max="15" width="8.7109375" style="1" customWidth="1"/>
    <col min="16" max="16" width="13.5703125" style="1" customWidth="1"/>
    <col min="17" max="17" width="8.7109375" style="1" customWidth="1"/>
    <col min="18" max="18" width="2" style="1" hidden="1" customWidth="1"/>
    <col min="19" max="24" width="8.7109375" style="1" customWidth="1"/>
    <col min="25" max="25" width="2" style="1" hidden="1" customWidth="1"/>
    <col min="26" max="31" width="8.7109375" style="1" customWidth="1"/>
    <col min="32" max="32" width="2" style="1" hidden="1" customWidth="1"/>
    <col min="33" max="36" width="8.7109375" style="1" customWidth="1"/>
    <col min="37" max="16384" width="9.140625" style="1"/>
  </cols>
  <sheetData>
    <row r="2" spans="2:47" ht="13.5" customHeight="1" x14ac:dyDescent="0.2"/>
    <row r="3" spans="2:47" ht="19.5" customHeight="1" x14ac:dyDescent="0.2">
      <c r="B3" s="99" t="s">
        <v>1367</v>
      </c>
      <c r="C3" s="98"/>
      <c r="D3" s="98"/>
      <c r="E3" s="98"/>
      <c r="F3" s="98"/>
      <c r="G3" s="98"/>
      <c r="H3" s="98"/>
      <c r="I3" s="98"/>
      <c r="J3" s="98"/>
      <c r="K3" s="98"/>
      <c r="L3" s="98"/>
      <c r="M3" s="98"/>
    </row>
    <row r="4" spans="2:47" ht="6.6" customHeight="1" x14ac:dyDescent="0.2">
      <c r="B4" s="99"/>
      <c r="C4" s="98"/>
      <c r="D4" s="98"/>
      <c r="E4" s="98"/>
      <c r="F4" s="98"/>
      <c r="G4" s="98"/>
      <c r="H4" s="98"/>
      <c r="I4" s="98"/>
      <c r="J4" s="98"/>
      <c r="K4" s="98"/>
      <c r="L4" s="98"/>
      <c r="M4" s="98"/>
    </row>
    <row r="5" spans="2:47" x14ac:dyDescent="0.2">
      <c r="B5" s="97"/>
      <c r="C5" s="144" t="s">
        <v>0</v>
      </c>
      <c r="D5" s="145"/>
      <c r="E5" s="145"/>
      <c r="F5" s="145"/>
      <c r="G5" s="145"/>
      <c r="H5" s="145"/>
      <c r="I5" s="146"/>
      <c r="J5" s="144" t="s">
        <v>1</v>
      </c>
      <c r="K5" s="145"/>
      <c r="L5" s="145"/>
      <c r="M5" s="145"/>
      <c r="N5" s="145"/>
      <c r="O5" s="145"/>
      <c r="P5" s="146"/>
      <c r="Q5" s="144" t="s">
        <v>2</v>
      </c>
      <c r="R5" s="145"/>
      <c r="S5" s="145"/>
      <c r="T5" s="145"/>
      <c r="U5" s="145"/>
      <c r="V5" s="145"/>
      <c r="W5" s="146"/>
      <c r="X5" s="144" t="s">
        <v>3</v>
      </c>
      <c r="Y5" s="145"/>
      <c r="Z5" s="145"/>
      <c r="AA5" s="145"/>
      <c r="AB5" s="145"/>
      <c r="AC5" s="145"/>
      <c r="AD5" s="146"/>
      <c r="AE5" s="144" t="s">
        <v>4</v>
      </c>
      <c r="AF5" s="145"/>
      <c r="AG5" s="145"/>
      <c r="AH5" s="145"/>
      <c r="AI5" s="145"/>
      <c r="AJ5" s="145"/>
      <c r="AK5" s="146"/>
    </row>
    <row r="6" spans="2:47" x14ac:dyDescent="0.2">
      <c r="B6" s="96"/>
      <c r="C6" s="95">
        <v>2014</v>
      </c>
      <c r="D6" s="95"/>
      <c r="E6" s="95">
        <v>2019</v>
      </c>
      <c r="F6" s="95" t="s">
        <v>5</v>
      </c>
      <c r="G6" s="95" t="s">
        <v>6</v>
      </c>
      <c r="H6" s="95" t="s">
        <v>7</v>
      </c>
      <c r="I6" s="95" t="s">
        <v>42</v>
      </c>
      <c r="J6" s="95">
        <v>2014</v>
      </c>
      <c r="K6" s="95"/>
      <c r="L6" s="95">
        <v>2019</v>
      </c>
      <c r="M6" s="95" t="s">
        <v>5</v>
      </c>
      <c r="N6" s="95" t="s">
        <v>6</v>
      </c>
      <c r="O6" s="95" t="s">
        <v>7</v>
      </c>
      <c r="P6" s="95" t="s">
        <v>42</v>
      </c>
      <c r="Q6" s="95">
        <v>2014</v>
      </c>
      <c r="R6" s="95"/>
      <c r="S6" s="95">
        <v>2019</v>
      </c>
      <c r="T6" s="95" t="s">
        <v>5</v>
      </c>
      <c r="U6" s="95" t="s">
        <v>6</v>
      </c>
      <c r="V6" s="95" t="s">
        <v>7</v>
      </c>
      <c r="W6" s="95" t="s">
        <v>42</v>
      </c>
      <c r="X6" s="95">
        <v>2014</v>
      </c>
      <c r="Y6" s="95"/>
      <c r="Z6" s="95">
        <v>2019</v>
      </c>
      <c r="AA6" s="95" t="s">
        <v>5</v>
      </c>
      <c r="AB6" s="95" t="s">
        <v>6</v>
      </c>
      <c r="AC6" s="95" t="s">
        <v>7</v>
      </c>
      <c r="AD6" s="95" t="s">
        <v>42</v>
      </c>
      <c r="AE6" s="95">
        <v>2014</v>
      </c>
      <c r="AF6" s="95"/>
      <c r="AG6" s="95">
        <v>2019</v>
      </c>
      <c r="AH6" s="95" t="s">
        <v>5</v>
      </c>
      <c r="AI6" s="95" t="s">
        <v>6</v>
      </c>
      <c r="AJ6" s="95" t="s">
        <v>7</v>
      </c>
      <c r="AK6" s="95" t="s">
        <v>42</v>
      </c>
    </row>
    <row r="7" spans="2:47" x14ac:dyDescent="0.2">
      <c r="B7" s="94" t="s">
        <v>8</v>
      </c>
      <c r="C7" s="93">
        <v>2.74151697947898</v>
      </c>
      <c r="D7" s="93"/>
      <c r="E7" s="93">
        <v>6.0232382749196098</v>
      </c>
      <c r="F7" s="93">
        <v>7.3925405269484603</v>
      </c>
      <c r="G7" s="93">
        <v>5.58391625284019</v>
      </c>
      <c r="H7" s="93">
        <v>4.9702642809872</v>
      </c>
      <c r="I7" s="93">
        <v>3.78060868072179</v>
      </c>
      <c r="J7" s="93">
        <v>1.3572636533595599</v>
      </c>
      <c r="K7" s="93"/>
      <c r="L7" s="93">
        <v>6.7844755223201201</v>
      </c>
      <c r="M7" s="93">
        <v>12.866653358031291</v>
      </c>
      <c r="N7" s="93">
        <v>9.0392426430762107</v>
      </c>
      <c r="O7" s="93">
        <v>6.526070771832841</v>
      </c>
      <c r="P7" s="93">
        <v>4.8941727590365494</v>
      </c>
      <c r="Q7" s="93">
        <v>2.2170609474414604</v>
      </c>
      <c r="R7" s="93"/>
      <c r="S7" s="93">
        <v>6.5096529780572592</v>
      </c>
      <c r="T7" s="93">
        <v>7.9548626023642806</v>
      </c>
      <c r="U7" s="93">
        <v>7.7072351596016304</v>
      </c>
      <c r="V7" s="93">
        <v>6.5892994442332498</v>
      </c>
      <c r="W7" s="93">
        <v>5.2557423507215999</v>
      </c>
      <c r="X7" s="93">
        <v>2.4851823444275598</v>
      </c>
      <c r="Y7" s="93"/>
      <c r="Z7" s="93">
        <v>5.2679806481839702</v>
      </c>
      <c r="AA7" s="93">
        <v>6.5166070803631797</v>
      </c>
      <c r="AB7" s="93">
        <v>4.2926387771578298</v>
      </c>
      <c r="AC7" s="93">
        <v>4.6017613686086198</v>
      </c>
      <c r="AD7" s="93">
        <v>3.4096245568194101</v>
      </c>
      <c r="AE7" s="93">
        <v>4.8096974505870902</v>
      </c>
      <c r="AF7" s="93"/>
      <c r="AG7" s="93">
        <v>6.9035372882111199</v>
      </c>
      <c r="AH7" s="93">
        <v>5.2830598714088906</v>
      </c>
      <c r="AI7" s="93">
        <v>4.8316209014219504</v>
      </c>
      <c r="AJ7" s="93">
        <v>3.9114485179355398</v>
      </c>
      <c r="AK7" s="93">
        <v>3.20523426857907</v>
      </c>
    </row>
    <row r="8" spans="2:47" x14ac:dyDescent="0.2">
      <c r="B8" s="94" t="s">
        <v>9</v>
      </c>
      <c r="C8" s="93">
        <v>2.575666160965</v>
      </c>
      <c r="D8" s="93"/>
      <c r="E8" s="93">
        <v>3.16186921598098</v>
      </c>
      <c r="F8" s="93">
        <v>3.6017176287239399</v>
      </c>
      <c r="G8" s="93">
        <v>3.6154740309886697</v>
      </c>
      <c r="H8" s="93">
        <v>4.0446880127711697</v>
      </c>
      <c r="I8" s="93">
        <v>4.2463195048650899</v>
      </c>
      <c r="J8" s="93">
        <v>1.41258365598702</v>
      </c>
      <c r="K8" s="93"/>
      <c r="L8" s="93">
        <v>2.7577076764512198</v>
      </c>
      <c r="M8" s="93">
        <v>5.6492278586276097</v>
      </c>
      <c r="N8" s="93">
        <v>5.1185545843331903</v>
      </c>
      <c r="O8" s="93">
        <v>3.9523676549931599</v>
      </c>
      <c r="P8" s="93">
        <v>5.7129466284695205</v>
      </c>
      <c r="Q8" s="93">
        <v>2.3268609222065297</v>
      </c>
      <c r="R8" s="93"/>
      <c r="S8" s="93">
        <v>1.9145561380995098</v>
      </c>
      <c r="T8" s="93">
        <v>5.2852612403931198</v>
      </c>
      <c r="U8" s="93">
        <v>4.6444515224481702</v>
      </c>
      <c r="V8" s="93">
        <v>5.6300892150764508</v>
      </c>
      <c r="W8" s="93">
        <v>4.8187521952864003</v>
      </c>
      <c r="X8" s="93">
        <v>2.2495720975756197</v>
      </c>
      <c r="Y8" s="93"/>
      <c r="Z8" s="93">
        <v>3.4604511505603597</v>
      </c>
      <c r="AA8" s="93">
        <v>3.1906219391925901</v>
      </c>
      <c r="AB8" s="93">
        <v>3.3073125406375303</v>
      </c>
      <c r="AC8" s="93">
        <v>4.0325440564220498</v>
      </c>
      <c r="AD8" s="93">
        <v>4.17492030208511</v>
      </c>
      <c r="AE8" s="93">
        <v>4.4410809636792701</v>
      </c>
      <c r="AF8" s="93"/>
      <c r="AG8" s="93">
        <v>3.5574067472547801</v>
      </c>
      <c r="AH8" s="93">
        <v>2.0457017428422599</v>
      </c>
      <c r="AI8" s="93">
        <v>2.66498978797018</v>
      </c>
      <c r="AJ8" s="93">
        <v>3.1962028712396098</v>
      </c>
      <c r="AK8" s="93">
        <v>3.4269889684152099</v>
      </c>
    </row>
    <row r="9" spans="2:47" x14ac:dyDescent="0.2">
      <c r="B9" s="94" t="s">
        <v>10</v>
      </c>
      <c r="C9" s="93">
        <v>5.31718314044398</v>
      </c>
      <c r="D9" s="93"/>
      <c r="E9" s="93">
        <v>9.1851074909005899</v>
      </c>
      <c r="F9" s="93">
        <v>10.9942581556724</v>
      </c>
      <c r="G9" s="93">
        <v>9.1993902838288601</v>
      </c>
      <c r="H9" s="93">
        <v>9.0149522937583697</v>
      </c>
      <c r="I9" s="93">
        <v>8.0269281855868808</v>
      </c>
      <c r="J9" s="93">
        <v>2.7698473093465799</v>
      </c>
      <c r="K9" s="93"/>
      <c r="L9" s="93">
        <v>9.5421831987713404</v>
      </c>
      <c r="M9" s="93">
        <v>18.515881216658901</v>
      </c>
      <c r="N9" s="93">
        <v>14.1577972274094</v>
      </c>
      <c r="O9" s="93">
        <v>10.478438426826001</v>
      </c>
      <c r="P9" s="93">
        <v>10.607119387506101</v>
      </c>
      <c r="Q9" s="93">
        <v>4.5439218696479902</v>
      </c>
      <c r="R9" s="93"/>
      <c r="S9" s="93">
        <v>8.4242091161567689</v>
      </c>
      <c r="T9" s="93">
        <v>13.2401238427574</v>
      </c>
      <c r="U9" s="93">
        <v>12.351686682049801</v>
      </c>
      <c r="V9" s="93">
        <v>12.219388659309701</v>
      </c>
      <c r="W9" s="93">
        <v>10.074494546008001</v>
      </c>
      <c r="X9" s="93">
        <v>4.7347544420031795</v>
      </c>
      <c r="Y9" s="93"/>
      <c r="Z9" s="93">
        <v>8.7284317987443298</v>
      </c>
      <c r="AA9" s="93">
        <v>9.7072290195557702</v>
      </c>
      <c r="AB9" s="93">
        <v>7.5999513177953597</v>
      </c>
      <c r="AC9" s="93">
        <v>8.6343054250306697</v>
      </c>
      <c r="AD9" s="93">
        <v>7.5845448589045104</v>
      </c>
      <c r="AE9" s="93">
        <v>9.2507784142663603</v>
      </c>
      <c r="AF9" s="93"/>
      <c r="AG9" s="93">
        <v>10.4609440354659</v>
      </c>
      <c r="AH9" s="93">
        <v>7.3287616142511505</v>
      </c>
      <c r="AI9" s="93">
        <v>7.4966106893921305</v>
      </c>
      <c r="AJ9" s="93">
        <v>7.1076513891751496</v>
      </c>
      <c r="AK9" s="93">
        <v>6.6322232369942693</v>
      </c>
    </row>
    <row r="10" spans="2:47" x14ac:dyDescent="0.2">
      <c r="B10" s="94" t="s">
        <v>1333</v>
      </c>
      <c r="C10" s="93">
        <v>0.58874180976645973</v>
      </c>
      <c r="D10" s="93"/>
      <c r="E10" s="93">
        <v>0.75445458852323033</v>
      </c>
      <c r="F10" s="93">
        <v>0.92386372503800018</v>
      </c>
      <c r="G10" s="93">
        <v>1.1669023099838693</v>
      </c>
      <c r="H10" s="93">
        <v>0.43259175133333</v>
      </c>
      <c r="I10" s="93">
        <v>0.47091031968317099</v>
      </c>
      <c r="J10" s="93">
        <v>1.08</v>
      </c>
      <c r="K10" s="93"/>
      <c r="L10" s="93">
        <v>2.081653438913579</v>
      </c>
      <c r="M10" s="93">
        <v>2.6403945718527999</v>
      </c>
      <c r="N10" s="93">
        <v>4.1723247467975</v>
      </c>
      <c r="O10" s="93">
        <v>1.1665239531693601</v>
      </c>
      <c r="P10" s="93">
        <v>1.5355943654760909</v>
      </c>
      <c r="Q10" s="93">
        <v>1.5085823665459297</v>
      </c>
      <c r="R10" s="93"/>
      <c r="S10" s="93">
        <v>2.122679589786669</v>
      </c>
      <c r="T10" s="93">
        <v>2.5959515611775008</v>
      </c>
      <c r="U10" s="93">
        <v>3.5202917141615093</v>
      </c>
      <c r="V10" s="93">
        <v>1.5184302893464008</v>
      </c>
      <c r="W10" s="93">
        <v>1.61626063463884</v>
      </c>
      <c r="X10" s="93">
        <v>0.77609685734744971</v>
      </c>
      <c r="Y10" s="93"/>
      <c r="Z10" s="93">
        <v>1.0002674839983987</v>
      </c>
      <c r="AA10" s="93">
        <v>1.2609606384320002</v>
      </c>
      <c r="AB10" s="93">
        <v>1.3621071163853193</v>
      </c>
      <c r="AC10" s="93">
        <v>0.58681899403924964</v>
      </c>
      <c r="AD10" s="93">
        <v>0.6120198492933604</v>
      </c>
      <c r="AE10" s="93">
        <v>1.6859591118153703</v>
      </c>
      <c r="AF10" s="93"/>
      <c r="AG10" s="93">
        <v>1.7219072831266391</v>
      </c>
      <c r="AH10" s="93">
        <v>1.9421522213301199</v>
      </c>
      <c r="AI10" s="93">
        <v>2.6952556790565194</v>
      </c>
      <c r="AJ10" s="93">
        <v>0.79138018424022016</v>
      </c>
      <c r="AK10" s="93">
        <v>0.88789471447465951</v>
      </c>
    </row>
    <row r="11" spans="2:47" x14ac:dyDescent="0.2">
      <c r="B11" s="94" t="s">
        <v>11</v>
      </c>
      <c r="C11" s="93">
        <v>4.6064891959213696</v>
      </c>
      <c r="D11" s="93"/>
      <c r="E11" s="93">
        <v>7.6919786269586012</v>
      </c>
      <c r="F11" s="93">
        <v>9.0215798994762899</v>
      </c>
      <c r="G11" s="93">
        <v>6.5573638035002091</v>
      </c>
      <c r="H11" s="93">
        <v>5.9570648435020903</v>
      </c>
      <c r="I11" s="93">
        <v>4.7745822632227801</v>
      </c>
      <c r="J11" s="93">
        <v>3.5228219600006798</v>
      </c>
      <c r="K11" s="93"/>
      <c r="L11" s="93">
        <v>6.8969944465985211</v>
      </c>
      <c r="M11" s="93">
        <v>13.978741756941004</v>
      </c>
      <c r="N11" s="93">
        <v>10.283357342625401</v>
      </c>
      <c r="O11" s="93">
        <v>8.4633727555888303</v>
      </c>
      <c r="P11" s="93">
        <v>7.8214217387177101</v>
      </c>
      <c r="Q11" s="93">
        <v>2.3601614377719704</v>
      </c>
      <c r="R11" s="93"/>
      <c r="S11" s="93">
        <v>6.2399575759071695</v>
      </c>
      <c r="T11" s="93">
        <v>7.413097544743219</v>
      </c>
      <c r="U11" s="93">
        <v>5.365933988188929</v>
      </c>
      <c r="V11" s="93">
        <v>6.0080383649319105</v>
      </c>
      <c r="W11" s="93">
        <v>5.1025623653783603</v>
      </c>
      <c r="X11" s="93">
        <v>3.8031009699936202</v>
      </c>
      <c r="Y11" s="93"/>
      <c r="Z11" s="93">
        <v>6.8837516125725493</v>
      </c>
      <c r="AA11" s="93">
        <v>8.3792160319403486</v>
      </c>
      <c r="AB11" s="93">
        <v>6.0574149829188295</v>
      </c>
      <c r="AC11" s="93">
        <v>5.1375497274586399</v>
      </c>
      <c r="AD11" s="93">
        <v>3.9476518597025501</v>
      </c>
      <c r="AE11" s="93">
        <v>8.5187617072862984</v>
      </c>
      <c r="AF11" s="93"/>
      <c r="AG11" s="93">
        <v>10.42743411675416</v>
      </c>
      <c r="AH11" s="93">
        <v>8.5363498429749285</v>
      </c>
      <c r="AI11" s="93">
        <v>6.2605144601280598</v>
      </c>
      <c r="AJ11" s="93">
        <v>6.2487367464868599</v>
      </c>
      <c r="AK11" s="93">
        <v>4.8739921623650702</v>
      </c>
      <c r="AS11" s="71"/>
      <c r="AT11" s="71"/>
      <c r="AU11" s="71"/>
    </row>
    <row r="12" spans="2:47" x14ac:dyDescent="0.2">
      <c r="B12" s="94" t="s">
        <v>12</v>
      </c>
      <c r="C12" s="93">
        <v>4.5318735126797005</v>
      </c>
      <c r="D12" s="93"/>
      <c r="E12" s="93">
        <v>4.7446483932827999</v>
      </c>
      <c r="F12" s="93">
        <v>6.7879124794491101</v>
      </c>
      <c r="G12" s="93">
        <v>6.1106648536570898</v>
      </c>
      <c r="H12" s="93">
        <v>6.1945554982136102</v>
      </c>
      <c r="I12" s="93">
        <v>6.3266415015886794</v>
      </c>
      <c r="J12" s="93">
        <v>2.06263692682696</v>
      </c>
      <c r="K12" s="93"/>
      <c r="L12" s="93">
        <v>3.6702992935626804</v>
      </c>
      <c r="M12" s="93">
        <v>11.6361673497646</v>
      </c>
      <c r="N12" s="93">
        <v>13.4414523956838</v>
      </c>
      <c r="O12" s="93">
        <v>9.45635048129847</v>
      </c>
      <c r="P12" s="93">
        <v>9.589245833410299</v>
      </c>
      <c r="Q12" s="93">
        <v>2.8098169582244799</v>
      </c>
      <c r="R12" s="93"/>
      <c r="S12" s="93">
        <v>4.5684505595977303</v>
      </c>
      <c r="T12" s="93">
        <v>6.8083605770427793</v>
      </c>
      <c r="U12" s="93">
        <v>6.5096884993389699</v>
      </c>
      <c r="V12" s="93">
        <v>6.3197596302650902</v>
      </c>
      <c r="W12" s="93">
        <v>7.0342365544697802</v>
      </c>
      <c r="X12" s="93">
        <v>4.6043117663980695</v>
      </c>
      <c r="Y12" s="93"/>
      <c r="Z12" s="93">
        <v>5.1172716878248501</v>
      </c>
      <c r="AA12" s="93">
        <v>5.72818640016395</v>
      </c>
      <c r="AB12" s="93">
        <v>4.7001976175337701</v>
      </c>
      <c r="AC12" s="93">
        <v>6.01115571901006</v>
      </c>
      <c r="AD12" s="93">
        <v>6.13801523296</v>
      </c>
      <c r="AE12" s="93">
        <v>7.0646820990354007</v>
      </c>
      <c r="AF12" s="93"/>
      <c r="AG12" s="93">
        <v>4.7044564199404402</v>
      </c>
      <c r="AH12" s="93">
        <v>6.2257620150135704</v>
      </c>
      <c r="AI12" s="93">
        <v>4.8597256471961403</v>
      </c>
      <c r="AJ12" s="93">
        <v>5.0608485859380403</v>
      </c>
      <c r="AK12" s="93">
        <v>5.18246091305625</v>
      </c>
      <c r="AS12" s="71"/>
      <c r="AT12" s="71"/>
      <c r="AU12" s="71"/>
    </row>
    <row r="13" spans="2:47" x14ac:dyDescent="0.2">
      <c r="B13" s="94" t="s">
        <v>13</v>
      </c>
      <c r="C13" s="93">
        <v>9.1383627086010701</v>
      </c>
      <c r="D13" s="93"/>
      <c r="E13" s="93">
        <v>12.436627020241401</v>
      </c>
      <c r="F13" s="93">
        <v>15.8094923789254</v>
      </c>
      <c r="G13" s="93">
        <v>12.668028657157299</v>
      </c>
      <c r="H13" s="93">
        <v>12.1516203417157</v>
      </c>
      <c r="I13" s="93">
        <v>11.1012237648115</v>
      </c>
      <c r="J13" s="93">
        <v>5.5854588868276398</v>
      </c>
      <c r="K13" s="93"/>
      <c r="L13" s="93">
        <v>10.567293740161201</v>
      </c>
      <c r="M13" s="93">
        <v>25.614909106705603</v>
      </c>
      <c r="N13" s="93">
        <v>23.724809738309201</v>
      </c>
      <c r="O13" s="93">
        <v>17.9197232368873</v>
      </c>
      <c r="P13" s="93">
        <v>17.410667572127998</v>
      </c>
      <c r="Q13" s="93">
        <v>5.1699783959964503</v>
      </c>
      <c r="R13" s="93"/>
      <c r="S13" s="93">
        <v>10.8084081355049</v>
      </c>
      <c r="T13" s="93">
        <v>14.221458121785998</v>
      </c>
      <c r="U13" s="93">
        <v>11.875622487527899</v>
      </c>
      <c r="V13" s="93">
        <v>12.327797995197001</v>
      </c>
      <c r="W13" s="93">
        <v>12.136798919848101</v>
      </c>
      <c r="X13" s="93">
        <v>8.4074127363916897</v>
      </c>
      <c r="Y13" s="93"/>
      <c r="Z13" s="93">
        <v>12.001023300397399</v>
      </c>
      <c r="AA13" s="93">
        <v>14.107402432104299</v>
      </c>
      <c r="AB13" s="93">
        <v>10.7576126004526</v>
      </c>
      <c r="AC13" s="93">
        <v>11.1487054464687</v>
      </c>
      <c r="AD13" s="93">
        <v>10.0856670926626</v>
      </c>
      <c r="AE13" s="93">
        <v>15.5834438063217</v>
      </c>
      <c r="AF13" s="93"/>
      <c r="AG13" s="93">
        <v>15.1318905366946</v>
      </c>
      <c r="AH13" s="93">
        <v>14.762111857988499</v>
      </c>
      <c r="AI13" s="93">
        <v>11.1202401073242</v>
      </c>
      <c r="AJ13" s="93">
        <v>11.3095853324249</v>
      </c>
      <c r="AK13" s="93">
        <v>10.056453075421299</v>
      </c>
      <c r="AS13" s="71"/>
      <c r="AT13" s="71"/>
      <c r="AU13" s="71"/>
    </row>
    <row r="14" spans="2:47" x14ac:dyDescent="0.2">
      <c r="B14" s="92" t="s">
        <v>1334</v>
      </c>
      <c r="C14" s="91">
        <v>0.74686830530739934</v>
      </c>
      <c r="D14" s="91"/>
      <c r="E14" s="91">
        <v>0.83183293544850101</v>
      </c>
      <c r="F14" s="91">
        <v>1.0083516898809985</v>
      </c>
      <c r="G14" s="91">
        <v>1.2143701319941982</v>
      </c>
      <c r="H14" s="91">
        <v>0.42895007476489999</v>
      </c>
      <c r="I14" s="91">
        <v>0.53536480921430041</v>
      </c>
      <c r="J14" s="91">
        <v>1.6</v>
      </c>
      <c r="K14" s="91"/>
      <c r="L14" s="91">
        <v>2.1818641945645201</v>
      </c>
      <c r="M14" s="91">
        <v>3.2360722723051016</v>
      </c>
      <c r="N14" s="91">
        <v>4.5107648230378024</v>
      </c>
      <c r="O14" s="91">
        <v>1.3593523968640997</v>
      </c>
      <c r="P14" s="91">
        <v>1.7715210784047004</v>
      </c>
      <c r="Q14" s="91">
        <v>1.4492197166753804</v>
      </c>
      <c r="R14" s="91"/>
      <c r="S14" s="91">
        <v>2.3006353809061504</v>
      </c>
      <c r="T14" s="91">
        <v>2.699763856012499</v>
      </c>
      <c r="U14" s="91">
        <v>3.3704965835603091</v>
      </c>
      <c r="V14" s="91">
        <v>1.1333488328830992</v>
      </c>
      <c r="W14" s="91">
        <v>1.2935159503386999</v>
      </c>
      <c r="X14" s="91">
        <v>1.0159162483231801</v>
      </c>
      <c r="Y14" s="91"/>
      <c r="Z14" s="91">
        <v>1.1176500044205993</v>
      </c>
      <c r="AA14" s="91">
        <v>1.2942097131013992</v>
      </c>
      <c r="AB14" s="91">
        <v>1.4160670024268796</v>
      </c>
      <c r="AC14" s="91">
        <v>0.54856703764999959</v>
      </c>
      <c r="AD14" s="91">
        <v>0.66225401447006926</v>
      </c>
      <c r="AE14" s="91">
        <v>2.0137608756432002</v>
      </c>
      <c r="AF14" s="91"/>
      <c r="AG14" s="91">
        <v>1.8587686333880997</v>
      </c>
      <c r="AH14" s="91">
        <v>2.1902149399297994</v>
      </c>
      <c r="AI14" s="91">
        <v>2.7147274044416303</v>
      </c>
      <c r="AJ14" s="91">
        <v>0.94586429404319994</v>
      </c>
      <c r="AK14" s="91">
        <v>1.2009263324926702</v>
      </c>
    </row>
    <row r="15" spans="2:47" x14ac:dyDescent="0.2">
      <c r="B15" s="94" t="s">
        <v>1335</v>
      </c>
      <c r="C15" s="93">
        <v>3.7143709168419203</v>
      </c>
      <c r="D15" s="93"/>
      <c r="E15" s="93">
        <v>6.896825079447769</v>
      </c>
      <c r="F15" s="93">
        <v>8.238569354203392</v>
      </c>
      <c r="G15" s="93">
        <v>6.0937656825177786</v>
      </c>
      <c r="H15" s="93">
        <v>5.4840543169243503</v>
      </c>
      <c r="I15" s="93">
        <v>4.2968818657701604</v>
      </c>
      <c r="J15" s="93">
        <v>2.4426484490241798</v>
      </c>
      <c r="K15" s="93"/>
      <c r="L15" s="93">
        <v>6.8396050597653391</v>
      </c>
      <c r="M15" s="93">
        <v>13.409639981490869</v>
      </c>
      <c r="N15" s="93">
        <v>9.6569278970362404</v>
      </c>
      <c r="O15" s="93">
        <v>7.4778490949414103</v>
      </c>
      <c r="P15" s="93">
        <v>6.3499248784845603</v>
      </c>
      <c r="Q15" s="93">
        <v>2.2920453855154004</v>
      </c>
      <c r="R15" s="93"/>
      <c r="S15" s="93">
        <v>6.3692233634083193</v>
      </c>
      <c r="T15" s="93">
        <v>7.6773934617048907</v>
      </c>
      <c r="U15" s="93">
        <v>6.5090708112469704</v>
      </c>
      <c r="V15" s="93">
        <v>6.2943030743211992</v>
      </c>
      <c r="W15" s="93">
        <v>5.1774138307749302</v>
      </c>
      <c r="X15" s="93">
        <v>3.1626464650876711</v>
      </c>
      <c r="Y15" s="93"/>
      <c r="Z15" s="93">
        <v>6.1007015502813617</v>
      </c>
      <c r="AA15" s="93">
        <v>7.4660448163010793</v>
      </c>
      <c r="AB15" s="93">
        <v>5.1957669163655709</v>
      </c>
      <c r="AC15" s="93">
        <v>4.8756606302163306</v>
      </c>
      <c r="AD15" s="93">
        <v>3.6816308425642701</v>
      </c>
      <c r="AE15" s="93">
        <v>6.8536808398322897</v>
      </c>
      <c r="AF15" s="93"/>
      <c r="AG15" s="93">
        <v>8.8855695220709023</v>
      </c>
      <c r="AH15" s="93">
        <v>7.1041054510721606</v>
      </c>
      <c r="AI15" s="93">
        <v>5.6442944546591791</v>
      </c>
      <c r="AJ15" s="93">
        <v>5.2182065105294813</v>
      </c>
      <c r="AK15" s="93">
        <v>4.1331680769379302</v>
      </c>
      <c r="AS15" s="71"/>
      <c r="AT15" s="71"/>
      <c r="AU15" s="71"/>
    </row>
    <row r="16" spans="2:47" x14ac:dyDescent="0.2">
      <c r="B16" s="92" t="s">
        <v>1336</v>
      </c>
      <c r="C16" s="91">
        <v>3.5961124751971401</v>
      </c>
      <c r="D16" s="91"/>
      <c r="E16" s="91">
        <v>3.99045528216153</v>
      </c>
      <c r="F16" s="91">
        <v>5.2564429462477102</v>
      </c>
      <c r="G16" s="91">
        <v>4.92234630881382</v>
      </c>
      <c r="H16" s="91">
        <v>5.1640433663904499</v>
      </c>
      <c r="I16" s="91">
        <v>5.3293638098354696</v>
      </c>
      <c r="J16" s="91">
        <v>1.7383924482869</v>
      </c>
      <c r="K16" s="91"/>
      <c r="L16" s="91">
        <v>3.2048391616691605</v>
      </c>
      <c r="M16" s="91">
        <v>8.57240200767583</v>
      </c>
      <c r="N16" s="91">
        <v>9.2507549756238596</v>
      </c>
      <c r="O16" s="91">
        <v>6.6564228765145899</v>
      </c>
      <c r="P16" s="91">
        <v>7.6349466812215105</v>
      </c>
      <c r="Q16" s="91">
        <v>2.5799291464424097</v>
      </c>
      <c r="R16" s="91"/>
      <c r="S16" s="91">
        <v>3.2964312756019902</v>
      </c>
      <c r="T16" s="91">
        <v>6.0653282789260095</v>
      </c>
      <c r="U16" s="91">
        <v>5.5989893129003301</v>
      </c>
      <c r="V16" s="91">
        <v>5.9801045114058002</v>
      </c>
      <c r="W16" s="91">
        <v>5.9357802786581697</v>
      </c>
      <c r="X16" s="91">
        <v>3.4600046752600795</v>
      </c>
      <c r="Y16" s="91"/>
      <c r="Z16" s="91">
        <v>4.3143277969490397</v>
      </c>
      <c r="AA16" s="91">
        <v>4.4841083978403207</v>
      </c>
      <c r="AB16" s="91">
        <v>4.0201245694494698</v>
      </c>
      <c r="AC16" s="91">
        <v>5.0440260426197998</v>
      </c>
      <c r="AD16" s="91">
        <v>5.1766616604318205</v>
      </c>
      <c r="AE16" s="91">
        <v>5.8868896015283099</v>
      </c>
      <c r="AF16" s="91"/>
      <c r="AG16" s="91">
        <v>4.2025701943472997</v>
      </c>
      <c r="AH16" s="91">
        <v>4.3855117038029396</v>
      </c>
      <c r="AI16" s="91">
        <v>3.9132309730934898</v>
      </c>
      <c r="AJ16" s="91">
        <v>4.2387104495832597</v>
      </c>
      <c r="AK16" s="91">
        <v>4.4031271315332203</v>
      </c>
      <c r="AS16" s="71"/>
      <c r="AT16" s="71"/>
      <c r="AU16" s="71"/>
    </row>
    <row r="17" spans="2:47" x14ac:dyDescent="0.2">
      <c r="B17" s="94" t="s">
        <v>1337</v>
      </c>
      <c r="C17" s="93">
        <v>7.3104833920390604</v>
      </c>
      <c r="D17" s="93"/>
      <c r="E17" s="93">
        <v>10.887280361609299</v>
      </c>
      <c r="F17" s="93">
        <v>13.495012300451101</v>
      </c>
      <c r="G17" s="93">
        <v>11.016111991331599</v>
      </c>
      <c r="H17" s="93">
        <v>10.6480976833148</v>
      </c>
      <c r="I17" s="93">
        <v>9.6262456756056292</v>
      </c>
      <c r="J17" s="93">
        <v>4.18104089731108</v>
      </c>
      <c r="K17" s="93"/>
      <c r="L17" s="93">
        <v>10.0444442214345</v>
      </c>
      <c r="M17" s="93">
        <v>21.982041989166699</v>
      </c>
      <c r="N17" s="93">
        <v>18.9076828726601</v>
      </c>
      <c r="O17" s="93">
        <v>14.134271971456</v>
      </c>
      <c r="P17" s="93">
        <v>13.9848715597061</v>
      </c>
      <c r="Q17" s="93">
        <v>4.8719745319578101</v>
      </c>
      <c r="R17" s="93"/>
      <c r="S17" s="93">
        <v>9.6656546390103095</v>
      </c>
      <c r="T17" s="93">
        <v>13.7427217406309</v>
      </c>
      <c r="U17" s="93">
        <v>12.1080601241473</v>
      </c>
      <c r="V17" s="93">
        <v>12.274407585726999</v>
      </c>
      <c r="W17" s="93">
        <v>11.113194109433099</v>
      </c>
      <c r="X17" s="93">
        <v>6.6226511403477506</v>
      </c>
      <c r="Y17" s="93"/>
      <c r="Z17" s="93">
        <v>10.415029347230401</v>
      </c>
      <c r="AA17" s="93">
        <v>11.9501532141414</v>
      </c>
      <c r="AB17" s="93">
        <v>9.2158914858150407</v>
      </c>
      <c r="AC17" s="93">
        <v>9.9196866728361304</v>
      </c>
      <c r="AD17" s="93">
        <v>8.8582925029960897</v>
      </c>
      <c r="AE17" s="93">
        <v>12.7405704413606</v>
      </c>
      <c r="AF17" s="93"/>
      <c r="AG17" s="93">
        <v>13.088139716418201</v>
      </c>
      <c r="AH17" s="93">
        <v>11.4896171548751</v>
      </c>
      <c r="AI17" s="93">
        <v>9.5575254277526689</v>
      </c>
      <c r="AJ17" s="93">
        <v>9.456916960112741</v>
      </c>
      <c r="AK17" s="93">
        <v>8.5362952084711488</v>
      </c>
      <c r="AS17" s="71"/>
      <c r="AT17" s="71"/>
      <c r="AU17" s="71"/>
    </row>
    <row r="18" spans="2:47" x14ac:dyDescent="0.2">
      <c r="B18" s="92" t="s">
        <v>1338</v>
      </c>
      <c r="C18" s="91">
        <v>0.48241855835366998</v>
      </c>
      <c r="D18" s="91"/>
      <c r="E18" s="91">
        <v>0.56558673658410052</v>
      </c>
      <c r="F18" s="91">
        <v>0.6852659207368994</v>
      </c>
      <c r="G18" s="91">
        <v>0.84659632399076978</v>
      </c>
      <c r="H18" s="91">
        <v>0.30444091906910026</v>
      </c>
      <c r="I18" s="91">
        <v>0.35813177525153006</v>
      </c>
      <c r="J18" s="91">
        <v>0.97406155400740002</v>
      </c>
      <c r="K18" s="91"/>
      <c r="L18" s="91">
        <v>1.5069818393158296</v>
      </c>
      <c r="M18" s="91">
        <v>2.0790486194572995</v>
      </c>
      <c r="N18" s="91">
        <v>3.0965385526031008</v>
      </c>
      <c r="O18" s="91">
        <v>0.89420883957720132</v>
      </c>
      <c r="P18" s="91">
        <v>1.1743243592489989</v>
      </c>
      <c r="Q18" s="91">
        <v>1.0451434317717903</v>
      </c>
      <c r="R18" s="91"/>
      <c r="S18" s="91">
        <v>1.5714662111883604</v>
      </c>
      <c r="T18" s="91">
        <v>1.8752230087999004</v>
      </c>
      <c r="U18" s="91">
        <v>2.4344317517597802</v>
      </c>
      <c r="V18" s="91">
        <v>0.94340577147929983</v>
      </c>
      <c r="W18" s="91">
        <v>1.0331180651634007</v>
      </c>
      <c r="X18" s="91">
        <v>0.64681277571847007</v>
      </c>
      <c r="Y18" s="91"/>
      <c r="Z18" s="91">
        <v>0.75416812107242104</v>
      </c>
      <c r="AA18" s="91">
        <v>0.90272249449190045</v>
      </c>
      <c r="AB18" s="91">
        <v>0.98590557753625996</v>
      </c>
      <c r="AC18" s="91">
        <v>0.40068471046696974</v>
      </c>
      <c r="AD18" s="91">
        <v>0.45177805654404019</v>
      </c>
      <c r="AE18" s="91">
        <v>1.3494357208978984</v>
      </c>
      <c r="AF18" s="91"/>
      <c r="AG18" s="91">
        <v>1.2934314316599014</v>
      </c>
      <c r="AH18" s="91">
        <v>1.4944795904144201</v>
      </c>
      <c r="AI18" s="91">
        <v>1.9284844108028096</v>
      </c>
      <c r="AJ18" s="91">
        <v>0.63406699251193077</v>
      </c>
      <c r="AK18" s="91">
        <v>0.77545495365054928</v>
      </c>
      <c r="AS18" s="71"/>
      <c r="AT18" s="71"/>
      <c r="AU18" s="71"/>
    </row>
    <row r="19" spans="2:47" x14ac:dyDescent="0.2">
      <c r="B19" s="8"/>
      <c r="C19" s="90"/>
      <c r="D19" s="8"/>
      <c r="E19" s="89"/>
      <c r="F19" s="8"/>
      <c r="G19" s="8"/>
      <c r="H19" s="8"/>
      <c r="I19" s="8"/>
      <c r="J19" s="8"/>
      <c r="K19" s="8"/>
      <c r="L19" s="8"/>
      <c r="M19" s="8"/>
      <c r="N19" s="8"/>
      <c r="O19" s="8"/>
      <c r="P19" s="8"/>
      <c r="AS19" s="71"/>
      <c r="AT19" s="71"/>
      <c r="AU19" s="71"/>
    </row>
    <row r="20" spans="2:47" ht="29.1" customHeight="1" x14ac:dyDescent="0.2">
      <c r="B20" s="143" t="s">
        <v>1387</v>
      </c>
      <c r="C20" s="143"/>
      <c r="D20" s="143"/>
      <c r="E20" s="143"/>
      <c r="F20" s="143"/>
      <c r="G20" s="143"/>
      <c r="H20" s="143"/>
      <c r="I20" s="143"/>
      <c r="J20" s="143"/>
      <c r="K20" s="143"/>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S20" s="71"/>
      <c r="AT20" s="71"/>
      <c r="AU20" s="71"/>
    </row>
    <row r="21" spans="2:47" ht="24.6" customHeight="1" x14ac:dyDescent="0.2">
      <c r="B21" s="141" t="s">
        <v>1339</v>
      </c>
      <c r="C21" s="143"/>
      <c r="D21" s="143"/>
      <c r="E21" s="143"/>
      <c r="F21" s="143"/>
      <c r="G21" s="143"/>
      <c r="H21" s="143"/>
      <c r="I21" s="143"/>
      <c r="J21" s="143"/>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S21" s="71"/>
      <c r="AT21" s="71"/>
      <c r="AU21" s="71"/>
    </row>
    <row r="22" spans="2:47" ht="24.95" customHeight="1" x14ac:dyDescent="0.2">
      <c r="B22" s="141" t="s">
        <v>1340</v>
      </c>
      <c r="C22" s="143"/>
      <c r="D22" s="143"/>
      <c r="E22" s="143"/>
      <c r="F22" s="143"/>
      <c r="G22" s="143"/>
      <c r="H22" s="143"/>
      <c r="I22" s="143"/>
      <c r="J22" s="143"/>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S22" s="71"/>
      <c r="AT22" s="71"/>
      <c r="AU22" s="71"/>
    </row>
    <row r="23" spans="2:47" ht="17.100000000000001" customHeight="1" x14ac:dyDescent="0.2">
      <c r="B23" s="141" t="s">
        <v>1388</v>
      </c>
      <c r="C23" s="143"/>
      <c r="D23" s="143"/>
      <c r="E23" s="143"/>
      <c r="F23" s="143"/>
      <c r="G23" s="143"/>
      <c r="H23" s="143"/>
      <c r="I23" s="143"/>
      <c r="J23" s="143"/>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S23" s="71"/>
      <c r="AT23" s="71"/>
      <c r="AU23" s="71"/>
    </row>
    <row r="24" spans="2:47" x14ac:dyDescent="0.2">
      <c r="AS24" s="71"/>
      <c r="AT24" s="71"/>
      <c r="AU24" s="71"/>
    </row>
    <row r="25" spans="2:47" x14ac:dyDescent="0.2">
      <c r="B25" s="87"/>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S25" s="71"/>
      <c r="AT25" s="71"/>
      <c r="AU25" s="71"/>
    </row>
    <row r="26" spans="2:47" x14ac:dyDescent="0.2">
      <c r="AK26" s="2"/>
      <c r="AS26" s="71"/>
      <c r="AT26" s="71"/>
      <c r="AU26" s="71"/>
    </row>
    <row r="28" spans="2:47" x14ac:dyDescent="0.2">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row>
    <row r="29" spans="2:47" x14ac:dyDescent="0.2">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row>
    <row r="30" spans="2:47" x14ac:dyDescent="0.2">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row>
    <row r="31" spans="2:47" ht="12.75" customHeight="1" x14ac:dyDescent="0.2">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row>
    <row r="32" spans="2:47" x14ac:dyDescent="0.2">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row>
    <row r="33" spans="2:37" x14ac:dyDescent="0.2">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row>
    <row r="34" spans="2:37" x14ac:dyDescent="0.2">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row>
    <row r="35" spans="2:37" x14ac:dyDescent="0.2">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row>
    <row r="36" spans="2:37" x14ac:dyDescent="0.2">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row>
    <row r="37" spans="2:37" x14ac:dyDescent="0.2">
      <c r="B37" s="85"/>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row>
    <row r="38" spans="2:37" x14ac:dyDescent="0.2">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row>
    <row r="39" spans="2:37" ht="15" customHeight="1" x14ac:dyDescent="0.2">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84"/>
      <c r="Z39" s="84"/>
      <c r="AA39" s="83"/>
      <c r="AB39" s="83"/>
      <c r="AC39" s="81"/>
      <c r="AD39" s="81"/>
    </row>
    <row r="40" spans="2:37" x14ac:dyDescent="0.2">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84"/>
      <c r="Z40" s="84"/>
      <c r="AA40" s="5"/>
      <c r="AB40" s="83"/>
      <c r="AC40" s="81"/>
      <c r="AD40" s="81"/>
    </row>
    <row r="41" spans="2:37" x14ac:dyDescent="0.2">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84"/>
      <c r="Z41" s="84"/>
      <c r="AA41" s="83"/>
      <c r="AB41" s="83"/>
      <c r="AC41" s="81"/>
      <c r="AD41" s="81"/>
    </row>
    <row r="42" spans="2:37" x14ac:dyDescent="0.2">
      <c r="AA42" s="83"/>
      <c r="AB42" s="83"/>
      <c r="AC42" s="81"/>
      <c r="AD42" s="81"/>
    </row>
    <row r="43" spans="2:37" x14ac:dyDescent="0.2">
      <c r="AA43" s="83"/>
      <c r="AB43" s="82"/>
      <c r="AC43" s="81"/>
      <c r="AD43" s="81"/>
    </row>
    <row r="45" spans="2:37" ht="31.5" customHeight="1" x14ac:dyDescent="0.2">
      <c r="B45" s="80"/>
    </row>
    <row r="47" spans="2:37" ht="15" customHeight="1" x14ac:dyDescent="0.2"/>
    <row r="90" spans="24:24" x14ac:dyDescent="0.2">
      <c r="X90" s="71"/>
    </row>
    <row r="91" spans="24:24" x14ac:dyDescent="0.2">
      <c r="X91" s="71"/>
    </row>
    <row r="92" spans="24:24" x14ac:dyDescent="0.2">
      <c r="X92" s="71"/>
    </row>
    <row r="94" spans="24:24" x14ac:dyDescent="0.2">
      <c r="X94" s="71"/>
    </row>
    <row r="95" spans="24:24" x14ac:dyDescent="0.2">
      <c r="X95" s="71"/>
    </row>
    <row r="96" spans="24:24" x14ac:dyDescent="0.2">
      <c r="X96" s="71"/>
    </row>
    <row r="97" spans="24:24" x14ac:dyDescent="0.2">
      <c r="X97" s="71"/>
    </row>
    <row r="98" spans="24:24" x14ac:dyDescent="0.2">
      <c r="X98" s="71"/>
    </row>
    <row r="99" spans="24:24" x14ac:dyDescent="0.2">
      <c r="X99" s="71"/>
    </row>
    <row r="100" spans="24:24" x14ac:dyDescent="0.2">
      <c r="X100" s="71"/>
    </row>
    <row r="101" spans="24:24" x14ac:dyDescent="0.2">
      <c r="X101" s="71"/>
    </row>
    <row r="102" spans="24:24" x14ac:dyDescent="0.2">
      <c r="X102" s="71"/>
    </row>
    <row r="103" spans="24:24" x14ac:dyDescent="0.2">
      <c r="X103" s="71"/>
    </row>
    <row r="104" spans="24:24" x14ac:dyDescent="0.2">
      <c r="X104" s="71"/>
    </row>
    <row r="105" spans="24:24" x14ac:dyDescent="0.2">
      <c r="X105" s="71"/>
    </row>
  </sheetData>
  <mergeCells count="12">
    <mergeCell ref="B22:J22"/>
    <mergeCell ref="B23:J23"/>
    <mergeCell ref="AE5:AK5"/>
    <mergeCell ref="B41:X41"/>
    <mergeCell ref="C5:I5"/>
    <mergeCell ref="J5:P5"/>
    <mergeCell ref="Q5:W5"/>
    <mergeCell ref="X5:AD5"/>
    <mergeCell ref="B39:X39"/>
    <mergeCell ref="B40:X40"/>
    <mergeCell ref="B20:K20"/>
    <mergeCell ref="B21:J21"/>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F6018-B5BE-40D2-AAFC-E24CA630D50A}">
  <dimension ref="B1:J184"/>
  <sheetViews>
    <sheetView showGridLines="0" topLeftCell="B182" zoomScaleNormal="100" workbookViewId="0">
      <selection activeCell="B184" sqref="B184:J184"/>
    </sheetView>
  </sheetViews>
  <sheetFormatPr baseColWidth="10" defaultColWidth="10.85546875" defaultRowHeight="11.25" x14ac:dyDescent="0.2"/>
  <cols>
    <col min="1" max="1" width="3.28515625" style="1" customWidth="1"/>
    <col min="2" max="2" width="59.85546875" style="1" customWidth="1"/>
    <col min="3" max="3" width="31.85546875" style="2" customWidth="1"/>
    <col min="4" max="4" width="10.85546875" style="2"/>
    <col min="5" max="5" width="32.28515625" style="2" customWidth="1"/>
    <col min="6" max="6" width="10.85546875" style="2"/>
    <col min="7" max="7" width="10.85546875" style="101"/>
    <col min="8" max="8" width="10.85546875" style="80"/>
    <col min="9" max="9" width="10.85546875" style="2"/>
    <col min="10" max="10" width="10.85546875" style="100"/>
    <col min="11" max="12" width="10.85546875" style="1"/>
    <col min="13" max="13" width="11.42578125" style="1" customWidth="1"/>
    <col min="14" max="16384" width="10.85546875" style="1"/>
  </cols>
  <sheetData>
    <row r="1" spans="2:10" ht="15" customHeight="1" x14ac:dyDescent="0.2"/>
    <row r="2" spans="2:10" x14ac:dyDescent="0.2">
      <c r="B2" s="7" t="s">
        <v>1369</v>
      </c>
    </row>
    <row r="4" spans="2:10" ht="42" customHeight="1" x14ac:dyDescent="0.2">
      <c r="B4" s="107" t="s">
        <v>337</v>
      </c>
      <c r="C4" s="116" t="s">
        <v>531</v>
      </c>
      <c r="D4" s="106" t="s">
        <v>338</v>
      </c>
      <c r="E4" s="116" t="s">
        <v>1307</v>
      </c>
      <c r="F4" s="106" t="s">
        <v>338</v>
      </c>
      <c r="G4" s="105" t="s">
        <v>1289</v>
      </c>
      <c r="H4" s="116" t="s">
        <v>532</v>
      </c>
      <c r="I4" s="106" t="s">
        <v>338</v>
      </c>
      <c r="J4" s="105" t="s">
        <v>1290</v>
      </c>
    </row>
    <row r="5" spans="2:10" x14ac:dyDescent="0.2">
      <c r="B5" s="107" t="s">
        <v>25</v>
      </c>
      <c r="C5" s="106"/>
      <c r="D5" s="106"/>
      <c r="E5" s="106"/>
      <c r="F5" s="106"/>
      <c r="G5" s="105" t="s">
        <v>43</v>
      </c>
      <c r="H5" s="106"/>
      <c r="I5" s="106"/>
      <c r="J5" s="111"/>
    </row>
    <row r="6" spans="2:10" x14ac:dyDescent="0.2">
      <c r="B6" s="108" t="s">
        <v>31</v>
      </c>
      <c r="C6" s="106" t="s">
        <v>44</v>
      </c>
      <c r="D6" s="106" t="s">
        <v>364</v>
      </c>
      <c r="E6" s="106" t="s">
        <v>252</v>
      </c>
      <c r="F6" s="106" t="s">
        <v>365</v>
      </c>
      <c r="G6" s="105"/>
      <c r="H6" s="106" t="s">
        <v>345</v>
      </c>
      <c r="I6" s="106"/>
      <c r="J6" s="111"/>
    </row>
    <row r="7" spans="2:10" x14ac:dyDescent="0.2">
      <c r="B7" s="108" t="s">
        <v>32</v>
      </c>
      <c r="C7" s="106" t="s">
        <v>45</v>
      </c>
      <c r="D7" s="106" t="s">
        <v>366</v>
      </c>
      <c r="E7" s="106" t="s">
        <v>253</v>
      </c>
      <c r="F7" s="106" t="s">
        <v>367</v>
      </c>
      <c r="G7" s="105"/>
      <c r="H7" s="110" t="s">
        <v>46</v>
      </c>
      <c r="I7" s="110" t="s">
        <v>47</v>
      </c>
      <c r="J7" s="109" t="s">
        <v>43</v>
      </c>
    </row>
    <row r="8" spans="2:10" x14ac:dyDescent="0.2">
      <c r="B8" s="108" t="s">
        <v>48</v>
      </c>
      <c r="C8" s="106" t="s">
        <v>49</v>
      </c>
      <c r="D8" s="106"/>
      <c r="E8" s="106" t="s">
        <v>50</v>
      </c>
      <c r="F8" s="106"/>
      <c r="G8" s="105"/>
      <c r="H8" s="106"/>
      <c r="I8" s="106"/>
      <c r="J8" s="111"/>
    </row>
    <row r="9" spans="2:10" x14ac:dyDescent="0.2">
      <c r="B9" s="107" t="s">
        <v>1308</v>
      </c>
      <c r="C9" s="106"/>
      <c r="D9" s="106"/>
      <c r="E9" s="106"/>
      <c r="F9" s="106"/>
      <c r="G9" s="105" t="s">
        <v>43</v>
      </c>
      <c r="H9" s="106"/>
      <c r="I9" s="106"/>
      <c r="J9" s="111"/>
    </row>
    <row r="10" spans="2:10" x14ac:dyDescent="0.2">
      <c r="B10" s="108" t="s">
        <v>51</v>
      </c>
      <c r="C10" s="106" t="s">
        <v>52</v>
      </c>
      <c r="D10" s="106" t="s">
        <v>368</v>
      </c>
      <c r="E10" s="106" t="s">
        <v>254</v>
      </c>
      <c r="F10" s="106" t="s">
        <v>369</v>
      </c>
      <c r="G10" s="105"/>
      <c r="H10" s="110" t="s">
        <v>53</v>
      </c>
      <c r="I10" s="110" t="s">
        <v>54</v>
      </c>
      <c r="J10" s="109" t="s">
        <v>43</v>
      </c>
    </row>
    <row r="11" spans="2:10" x14ac:dyDescent="0.2">
      <c r="B11" s="108" t="s">
        <v>2</v>
      </c>
      <c r="C11" s="106" t="s">
        <v>55</v>
      </c>
      <c r="D11" s="106" t="s">
        <v>370</v>
      </c>
      <c r="E11" s="106" t="s">
        <v>255</v>
      </c>
      <c r="F11" s="106" t="s">
        <v>371</v>
      </c>
      <c r="G11" s="105"/>
      <c r="H11" s="110" t="s">
        <v>56</v>
      </c>
      <c r="I11" s="110" t="s">
        <v>57</v>
      </c>
      <c r="J11" s="109" t="s">
        <v>43</v>
      </c>
    </row>
    <row r="12" spans="2:10" x14ac:dyDescent="0.2">
      <c r="B12" s="108" t="s">
        <v>3</v>
      </c>
      <c r="C12" s="106" t="s">
        <v>58</v>
      </c>
      <c r="D12" s="106" t="s">
        <v>366</v>
      </c>
      <c r="E12" s="106" t="s">
        <v>256</v>
      </c>
      <c r="F12" s="106" t="s">
        <v>372</v>
      </c>
      <c r="G12" s="105"/>
      <c r="H12" s="106" t="s">
        <v>345</v>
      </c>
      <c r="I12" s="106"/>
      <c r="J12" s="111"/>
    </row>
    <row r="13" spans="2:10" x14ac:dyDescent="0.2">
      <c r="B13" s="108" t="s">
        <v>4</v>
      </c>
      <c r="C13" s="106" t="s">
        <v>59</v>
      </c>
      <c r="D13" s="106" t="s">
        <v>373</v>
      </c>
      <c r="E13" s="106" t="s">
        <v>257</v>
      </c>
      <c r="F13" s="106" t="s">
        <v>374</v>
      </c>
      <c r="G13" s="105"/>
      <c r="H13" s="106" t="s">
        <v>151</v>
      </c>
      <c r="I13" s="106" t="s">
        <v>878</v>
      </c>
      <c r="J13" s="111" t="s">
        <v>1020</v>
      </c>
    </row>
    <row r="14" spans="2:10" x14ac:dyDescent="0.2">
      <c r="B14" s="107" t="s">
        <v>1284</v>
      </c>
      <c r="C14" s="106"/>
      <c r="D14" s="106"/>
      <c r="E14" s="106"/>
      <c r="F14" s="106"/>
      <c r="G14" s="105" t="s">
        <v>62</v>
      </c>
      <c r="H14" s="106" t="s">
        <v>342</v>
      </c>
      <c r="I14" s="106"/>
      <c r="J14" s="111"/>
    </row>
    <row r="15" spans="2:10" x14ac:dyDescent="0.2">
      <c r="B15" s="108" t="s">
        <v>63</v>
      </c>
      <c r="C15" s="106" t="s">
        <v>64</v>
      </c>
      <c r="D15" s="106" t="s">
        <v>375</v>
      </c>
      <c r="E15" s="106" t="s">
        <v>258</v>
      </c>
      <c r="F15" s="106" t="s">
        <v>376</v>
      </c>
      <c r="G15" s="105"/>
      <c r="H15" s="106" t="s">
        <v>340</v>
      </c>
      <c r="I15" s="106"/>
      <c r="J15" s="111"/>
    </row>
    <row r="16" spans="2:10" x14ac:dyDescent="0.2">
      <c r="B16" s="108" t="s">
        <v>65</v>
      </c>
      <c r="C16" s="106" t="s">
        <v>66</v>
      </c>
      <c r="D16" s="106" t="s">
        <v>377</v>
      </c>
      <c r="E16" s="106" t="s">
        <v>259</v>
      </c>
      <c r="F16" s="106" t="s">
        <v>378</v>
      </c>
      <c r="G16" s="105"/>
      <c r="H16" s="106" t="s">
        <v>340</v>
      </c>
      <c r="I16" s="106"/>
      <c r="J16" s="111"/>
    </row>
    <row r="17" spans="2:10" x14ac:dyDescent="0.2">
      <c r="B17" s="108" t="s">
        <v>48</v>
      </c>
      <c r="C17" s="106" t="s">
        <v>67</v>
      </c>
      <c r="D17" s="106"/>
      <c r="E17" s="106" t="s">
        <v>68</v>
      </c>
      <c r="F17" s="106"/>
      <c r="G17" s="105"/>
      <c r="H17" s="106"/>
      <c r="I17" s="106"/>
      <c r="J17" s="111"/>
    </row>
    <row r="18" spans="2:10" x14ac:dyDescent="0.2">
      <c r="B18" s="107" t="s">
        <v>341</v>
      </c>
      <c r="C18" s="106"/>
      <c r="D18" s="106"/>
      <c r="E18" s="106"/>
      <c r="F18" s="106"/>
      <c r="G18" s="105" t="s">
        <v>43</v>
      </c>
      <c r="H18" s="106" t="s">
        <v>342</v>
      </c>
      <c r="I18" s="106"/>
      <c r="J18" s="111"/>
    </row>
    <row r="19" spans="2:10" x14ac:dyDescent="0.2">
      <c r="B19" s="108" t="s">
        <v>1304</v>
      </c>
      <c r="C19" s="106" t="s">
        <v>69</v>
      </c>
      <c r="D19" s="106" t="s">
        <v>379</v>
      </c>
      <c r="E19" s="106" t="s">
        <v>260</v>
      </c>
      <c r="F19" s="106" t="s">
        <v>380</v>
      </c>
      <c r="G19" s="105"/>
      <c r="H19" s="106" t="s">
        <v>340</v>
      </c>
      <c r="I19" s="106"/>
      <c r="J19" s="111"/>
    </row>
    <row r="20" spans="2:10" x14ac:dyDescent="0.2">
      <c r="B20" s="108" t="s">
        <v>70</v>
      </c>
      <c r="C20" s="106" t="s">
        <v>71</v>
      </c>
      <c r="D20" s="106" t="s">
        <v>381</v>
      </c>
      <c r="E20" s="106" t="s">
        <v>261</v>
      </c>
      <c r="F20" s="106" t="s">
        <v>382</v>
      </c>
      <c r="G20" s="105"/>
      <c r="H20" s="106" t="s">
        <v>340</v>
      </c>
      <c r="I20" s="106"/>
      <c r="J20" s="111"/>
    </row>
    <row r="21" spans="2:10" x14ac:dyDescent="0.2">
      <c r="B21" s="108" t="s">
        <v>1305</v>
      </c>
      <c r="C21" s="106" t="s">
        <v>72</v>
      </c>
      <c r="D21" s="106" t="s">
        <v>383</v>
      </c>
      <c r="E21" s="106" t="s">
        <v>262</v>
      </c>
      <c r="F21" s="106" t="s">
        <v>384</v>
      </c>
      <c r="G21" s="105"/>
      <c r="H21" s="106" t="s">
        <v>340</v>
      </c>
      <c r="I21" s="106"/>
      <c r="J21" s="111"/>
    </row>
    <row r="22" spans="2:10" x14ac:dyDescent="0.2">
      <c r="B22" s="107" t="s">
        <v>343</v>
      </c>
      <c r="C22" s="106"/>
      <c r="D22" s="106"/>
      <c r="E22" s="106"/>
      <c r="F22" s="106"/>
      <c r="G22" s="105" t="s">
        <v>43</v>
      </c>
      <c r="H22" s="106"/>
      <c r="I22" s="106"/>
      <c r="J22" s="111"/>
    </row>
    <row r="23" spans="2:10" x14ac:dyDescent="0.2">
      <c r="B23" s="108" t="s">
        <v>1306</v>
      </c>
      <c r="C23" s="106" t="s">
        <v>74</v>
      </c>
      <c r="D23" s="106" t="s">
        <v>385</v>
      </c>
      <c r="E23" s="106" t="s">
        <v>263</v>
      </c>
      <c r="F23" s="106" t="s">
        <v>386</v>
      </c>
      <c r="G23" s="105"/>
      <c r="H23" s="106" t="s">
        <v>345</v>
      </c>
      <c r="I23" s="106"/>
      <c r="J23" s="111"/>
    </row>
    <row r="24" spans="2:10" x14ac:dyDescent="0.2">
      <c r="B24" s="108" t="s">
        <v>75</v>
      </c>
      <c r="C24" s="106" t="s">
        <v>76</v>
      </c>
      <c r="D24" s="106" t="s">
        <v>387</v>
      </c>
      <c r="E24" s="106" t="s">
        <v>264</v>
      </c>
      <c r="F24" s="106" t="s">
        <v>388</v>
      </c>
      <c r="G24" s="105"/>
      <c r="H24" s="110" t="s">
        <v>56</v>
      </c>
      <c r="I24" s="110" t="s">
        <v>81</v>
      </c>
      <c r="J24" s="109" t="s">
        <v>43</v>
      </c>
    </row>
    <row r="25" spans="2:10" x14ac:dyDescent="0.2">
      <c r="B25" s="108" t="s">
        <v>79</v>
      </c>
      <c r="C25" s="106" t="s">
        <v>80</v>
      </c>
      <c r="D25" s="106" t="s">
        <v>389</v>
      </c>
      <c r="E25" s="106" t="s">
        <v>265</v>
      </c>
      <c r="F25" s="106" t="s">
        <v>390</v>
      </c>
      <c r="G25" s="105"/>
      <c r="H25" s="110" t="s">
        <v>56</v>
      </c>
      <c r="I25" s="110" t="s">
        <v>81</v>
      </c>
      <c r="J25" s="109" t="s">
        <v>43</v>
      </c>
    </row>
    <row r="26" spans="2:10" x14ac:dyDescent="0.2">
      <c r="B26" s="108" t="s">
        <v>48</v>
      </c>
      <c r="C26" s="106" t="s">
        <v>82</v>
      </c>
      <c r="D26" s="106"/>
      <c r="E26" s="106" t="s">
        <v>83</v>
      </c>
      <c r="F26" s="106"/>
      <c r="G26" s="105"/>
      <c r="H26" s="106"/>
      <c r="I26" s="106"/>
      <c r="J26" s="111"/>
    </row>
    <row r="27" spans="2:10" x14ac:dyDescent="0.2">
      <c r="B27" s="107" t="s">
        <v>344</v>
      </c>
      <c r="C27" s="106"/>
      <c r="D27" s="106"/>
      <c r="E27" s="106"/>
      <c r="F27" s="106"/>
      <c r="G27" s="105" t="s">
        <v>43</v>
      </c>
      <c r="H27" s="106"/>
      <c r="I27" s="106"/>
      <c r="J27" s="111"/>
    </row>
    <row r="28" spans="2:10" x14ac:dyDescent="0.2">
      <c r="B28" s="108" t="s">
        <v>84</v>
      </c>
      <c r="C28" s="106" t="s">
        <v>85</v>
      </c>
      <c r="D28" s="106" t="s">
        <v>391</v>
      </c>
      <c r="E28" s="106" t="s">
        <v>266</v>
      </c>
      <c r="F28" s="106" t="s">
        <v>392</v>
      </c>
      <c r="G28" s="105"/>
      <c r="H28" s="104"/>
      <c r="I28" s="104"/>
      <c r="J28" s="103"/>
    </row>
    <row r="29" spans="2:10" x14ac:dyDescent="0.2">
      <c r="B29" s="108" t="s">
        <v>86</v>
      </c>
      <c r="C29" s="106" t="s">
        <v>87</v>
      </c>
      <c r="D29" s="106" t="s">
        <v>393</v>
      </c>
      <c r="E29" s="106" t="s">
        <v>267</v>
      </c>
      <c r="F29" s="106" t="s">
        <v>394</v>
      </c>
      <c r="G29" s="105"/>
      <c r="H29" s="104"/>
      <c r="I29" s="104"/>
      <c r="J29" s="103"/>
    </row>
    <row r="30" spans="2:10" x14ac:dyDescent="0.2">
      <c r="B30" s="108" t="s">
        <v>88</v>
      </c>
      <c r="C30" s="106" t="s">
        <v>89</v>
      </c>
      <c r="D30" s="106" t="s">
        <v>395</v>
      </c>
      <c r="E30" s="106" t="s">
        <v>268</v>
      </c>
      <c r="F30" s="106" t="s">
        <v>396</v>
      </c>
      <c r="G30" s="105"/>
      <c r="H30" s="104"/>
      <c r="I30" s="104"/>
      <c r="J30" s="103"/>
    </row>
    <row r="31" spans="2:10" x14ac:dyDescent="0.2">
      <c r="B31" s="108" t="s">
        <v>90</v>
      </c>
      <c r="C31" s="106" t="s">
        <v>91</v>
      </c>
      <c r="D31" s="106" t="s">
        <v>397</v>
      </c>
      <c r="E31" s="106" t="s">
        <v>269</v>
      </c>
      <c r="F31" s="106" t="s">
        <v>398</v>
      </c>
      <c r="G31" s="105"/>
      <c r="H31" s="104"/>
      <c r="I31" s="104"/>
      <c r="J31" s="103"/>
    </row>
    <row r="32" spans="2:10" x14ac:dyDescent="0.2">
      <c r="B32" s="108" t="s">
        <v>79</v>
      </c>
      <c r="C32" s="106" t="s">
        <v>80</v>
      </c>
      <c r="D32" s="106" t="s">
        <v>389</v>
      </c>
      <c r="E32" s="106" t="s">
        <v>265</v>
      </c>
      <c r="F32" s="106" t="s">
        <v>390</v>
      </c>
      <c r="G32" s="105"/>
      <c r="H32" s="104"/>
      <c r="I32" s="104"/>
      <c r="J32" s="103"/>
    </row>
    <row r="33" spans="2:10" x14ac:dyDescent="0.2">
      <c r="B33" s="108" t="s">
        <v>92</v>
      </c>
      <c r="C33" s="106" t="s">
        <v>93</v>
      </c>
      <c r="D33" s="106" t="s">
        <v>399</v>
      </c>
      <c r="E33" s="106" t="s">
        <v>270</v>
      </c>
      <c r="F33" s="106" t="s">
        <v>400</v>
      </c>
      <c r="G33" s="105"/>
      <c r="H33" s="104"/>
      <c r="I33" s="104"/>
      <c r="J33" s="103"/>
    </row>
    <row r="34" spans="2:10" x14ac:dyDescent="0.2">
      <c r="B34" s="108" t="s">
        <v>48</v>
      </c>
      <c r="C34" s="106" t="s">
        <v>82</v>
      </c>
      <c r="D34" s="106"/>
      <c r="E34" s="106" t="s">
        <v>83</v>
      </c>
      <c r="F34" s="106"/>
      <c r="G34" s="105"/>
      <c r="H34" s="106"/>
      <c r="I34" s="106"/>
      <c r="J34" s="111"/>
    </row>
    <row r="35" spans="2:10" x14ac:dyDescent="0.2">
      <c r="B35" s="107" t="s">
        <v>1309</v>
      </c>
      <c r="C35" s="106"/>
      <c r="D35" s="106"/>
      <c r="E35" s="106"/>
      <c r="F35" s="106"/>
      <c r="G35" s="105" t="s">
        <v>43</v>
      </c>
      <c r="H35" s="106"/>
      <c r="I35" s="106"/>
      <c r="J35" s="111"/>
    </row>
    <row r="36" spans="2:10" x14ac:dyDescent="0.2">
      <c r="B36" s="108" t="s">
        <v>94</v>
      </c>
      <c r="C36" s="106" t="s">
        <v>95</v>
      </c>
      <c r="D36" s="106" t="s">
        <v>401</v>
      </c>
      <c r="E36" s="106" t="s">
        <v>271</v>
      </c>
      <c r="F36" s="106" t="s">
        <v>402</v>
      </c>
      <c r="G36" s="105"/>
      <c r="H36" s="115"/>
      <c r="I36" s="115"/>
      <c r="J36" s="114"/>
    </row>
    <row r="37" spans="2:10" x14ac:dyDescent="0.2">
      <c r="B37" s="108" t="s">
        <v>96</v>
      </c>
      <c r="C37" s="106" t="s">
        <v>97</v>
      </c>
      <c r="D37" s="106" t="s">
        <v>403</v>
      </c>
      <c r="E37" s="106" t="s">
        <v>272</v>
      </c>
      <c r="F37" s="106" t="s">
        <v>404</v>
      </c>
      <c r="G37" s="105"/>
      <c r="H37" s="115"/>
      <c r="I37" s="115"/>
      <c r="J37" s="114"/>
    </row>
    <row r="38" spans="2:10" x14ac:dyDescent="0.2">
      <c r="B38" s="108" t="s">
        <v>98</v>
      </c>
      <c r="C38" s="106" t="s">
        <v>99</v>
      </c>
      <c r="D38" s="106" t="s">
        <v>405</v>
      </c>
      <c r="E38" s="106" t="s">
        <v>273</v>
      </c>
      <c r="F38" s="106" t="s">
        <v>406</v>
      </c>
      <c r="G38" s="105"/>
      <c r="H38" s="104"/>
      <c r="I38" s="104"/>
      <c r="J38" s="103"/>
    </row>
    <row r="39" spans="2:10" x14ac:dyDescent="0.2">
      <c r="B39" s="108" t="s">
        <v>48</v>
      </c>
      <c r="C39" s="106" t="s">
        <v>100</v>
      </c>
      <c r="D39" s="106"/>
      <c r="E39" s="106" t="s">
        <v>101</v>
      </c>
      <c r="F39" s="106"/>
      <c r="G39" s="105"/>
      <c r="H39" s="106"/>
      <c r="I39" s="106"/>
      <c r="J39" s="111"/>
    </row>
    <row r="40" spans="2:10" x14ac:dyDescent="0.2">
      <c r="B40" s="107" t="s">
        <v>1310</v>
      </c>
      <c r="C40" s="106"/>
      <c r="D40" s="106"/>
      <c r="E40" s="106"/>
      <c r="F40" s="106"/>
      <c r="G40" s="105"/>
      <c r="H40" s="106"/>
      <c r="I40" s="106"/>
      <c r="J40" s="111"/>
    </row>
    <row r="41" spans="2:10" x14ac:dyDescent="0.2">
      <c r="B41" s="108" t="s">
        <v>1323</v>
      </c>
      <c r="C41" s="106" t="s">
        <v>879</v>
      </c>
      <c r="D41" s="106" t="s">
        <v>880</v>
      </c>
      <c r="E41" s="106" t="s">
        <v>881</v>
      </c>
      <c r="F41" s="106" t="s">
        <v>882</v>
      </c>
      <c r="G41" s="105"/>
      <c r="H41" s="106" t="s">
        <v>345</v>
      </c>
      <c r="I41" s="106"/>
      <c r="J41" s="111"/>
    </row>
    <row r="42" spans="2:10" x14ac:dyDescent="0.2">
      <c r="B42" s="108" t="s">
        <v>883</v>
      </c>
      <c r="C42" s="106" t="s">
        <v>884</v>
      </c>
      <c r="D42" s="106" t="s">
        <v>885</v>
      </c>
      <c r="E42" s="106" t="s">
        <v>886</v>
      </c>
      <c r="F42" s="106" t="s">
        <v>887</v>
      </c>
      <c r="G42" s="105"/>
      <c r="H42" s="110" t="s">
        <v>53</v>
      </c>
      <c r="I42" s="110" t="s">
        <v>54</v>
      </c>
      <c r="J42" s="109" t="s">
        <v>43</v>
      </c>
    </row>
    <row r="43" spans="2:10" x14ac:dyDescent="0.2">
      <c r="B43" s="108" t="s">
        <v>1322</v>
      </c>
      <c r="C43" s="106" t="s">
        <v>888</v>
      </c>
      <c r="D43" s="106" t="s">
        <v>889</v>
      </c>
      <c r="E43" s="106" t="s">
        <v>890</v>
      </c>
      <c r="F43" s="106" t="s">
        <v>891</v>
      </c>
      <c r="G43" s="105"/>
      <c r="H43" s="110" t="s">
        <v>115</v>
      </c>
      <c r="I43" s="110" t="s">
        <v>247</v>
      </c>
      <c r="J43" s="109" t="s">
        <v>43</v>
      </c>
    </row>
    <row r="44" spans="2:10" x14ac:dyDescent="0.2">
      <c r="B44" s="108" t="s">
        <v>48</v>
      </c>
      <c r="C44" s="106" t="s">
        <v>892</v>
      </c>
      <c r="D44" s="106"/>
      <c r="E44" s="106" t="s">
        <v>541</v>
      </c>
      <c r="F44" s="106"/>
      <c r="G44" s="105"/>
      <c r="H44" s="106"/>
      <c r="I44" s="106"/>
      <c r="J44" s="111"/>
    </row>
    <row r="45" spans="2:10" x14ac:dyDescent="0.2">
      <c r="B45" s="107" t="s">
        <v>1311</v>
      </c>
      <c r="C45" s="106"/>
      <c r="D45" s="106"/>
      <c r="E45" s="106"/>
      <c r="F45" s="106"/>
      <c r="G45" s="105" t="s">
        <v>43</v>
      </c>
      <c r="H45" s="106"/>
      <c r="I45" s="106"/>
      <c r="J45" s="111"/>
    </row>
    <row r="46" spans="2:10" x14ac:dyDescent="0.2">
      <c r="B46" s="108" t="s">
        <v>893</v>
      </c>
      <c r="C46" s="106" t="s">
        <v>894</v>
      </c>
      <c r="D46" s="106" t="s">
        <v>148</v>
      </c>
      <c r="E46" s="106" t="s">
        <v>895</v>
      </c>
      <c r="F46" s="106" t="s">
        <v>896</v>
      </c>
      <c r="G46" s="105"/>
      <c r="H46" s="106" t="s">
        <v>345</v>
      </c>
      <c r="I46" s="106"/>
      <c r="J46" s="111"/>
    </row>
    <row r="47" spans="2:10" x14ac:dyDescent="0.2">
      <c r="B47" s="108" t="s">
        <v>1312</v>
      </c>
      <c r="C47" s="106" t="s">
        <v>897</v>
      </c>
      <c r="D47" s="106" t="s">
        <v>898</v>
      </c>
      <c r="E47" s="106" t="s">
        <v>899</v>
      </c>
      <c r="F47" s="106" t="s">
        <v>900</v>
      </c>
      <c r="G47" s="105"/>
      <c r="H47" s="110" t="s">
        <v>77</v>
      </c>
      <c r="I47" s="110" t="s">
        <v>81</v>
      </c>
      <c r="J47" s="109" t="s">
        <v>43</v>
      </c>
    </row>
    <row r="48" spans="2:10" x14ac:dyDescent="0.2">
      <c r="B48" s="108" t="s">
        <v>901</v>
      </c>
      <c r="C48" s="106" t="s">
        <v>902</v>
      </c>
      <c r="D48" s="106" t="s">
        <v>903</v>
      </c>
      <c r="E48" s="106" t="s">
        <v>904</v>
      </c>
      <c r="F48" s="106" t="s">
        <v>905</v>
      </c>
      <c r="G48" s="105"/>
      <c r="H48" s="110" t="s">
        <v>115</v>
      </c>
      <c r="I48" s="110" t="s">
        <v>247</v>
      </c>
      <c r="J48" s="109" t="s">
        <v>43</v>
      </c>
    </row>
    <row r="49" spans="2:10" x14ac:dyDescent="0.2">
      <c r="B49" s="108" t="s">
        <v>48</v>
      </c>
      <c r="C49" s="106" t="s">
        <v>906</v>
      </c>
      <c r="D49" s="106"/>
      <c r="E49" s="106" t="s">
        <v>907</v>
      </c>
      <c r="F49" s="106"/>
      <c r="G49" s="105"/>
      <c r="H49" s="106"/>
      <c r="I49" s="106"/>
      <c r="J49" s="111"/>
    </row>
    <row r="50" spans="2:10" x14ac:dyDescent="0.2">
      <c r="B50" s="107" t="s">
        <v>966</v>
      </c>
      <c r="C50" s="106"/>
      <c r="D50" s="106"/>
      <c r="E50" s="106"/>
      <c r="F50" s="106"/>
      <c r="G50" s="105" t="s">
        <v>43</v>
      </c>
      <c r="H50" s="106"/>
      <c r="I50" s="106"/>
      <c r="J50" s="111"/>
    </row>
    <row r="51" spans="2:10" x14ac:dyDescent="0.2">
      <c r="B51" s="108" t="s">
        <v>35</v>
      </c>
      <c r="C51" s="106" t="s">
        <v>908</v>
      </c>
      <c r="D51" s="106" t="s">
        <v>909</v>
      </c>
      <c r="E51" s="106" t="s">
        <v>910</v>
      </c>
      <c r="F51" s="106" t="s">
        <v>911</v>
      </c>
      <c r="G51" s="105"/>
      <c r="H51" s="106" t="s">
        <v>345</v>
      </c>
      <c r="I51" s="106"/>
      <c r="J51" s="111"/>
    </row>
    <row r="52" spans="2:10" x14ac:dyDescent="0.2">
      <c r="B52" s="108" t="s">
        <v>912</v>
      </c>
      <c r="C52" s="106" t="s">
        <v>913</v>
      </c>
      <c r="D52" s="106" t="s">
        <v>914</v>
      </c>
      <c r="E52" s="106" t="s">
        <v>915</v>
      </c>
      <c r="F52" s="106" t="s">
        <v>916</v>
      </c>
      <c r="G52" s="105"/>
      <c r="H52" s="106" t="s">
        <v>60</v>
      </c>
      <c r="I52" s="106" t="s">
        <v>61</v>
      </c>
      <c r="J52" s="111" t="s">
        <v>165</v>
      </c>
    </row>
    <row r="53" spans="2:10" x14ac:dyDescent="0.2">
      <c r="B53" s="108" t="s">
        <v>917</v>
      </c>
      <c r="C53" s="106" t="s">
        <v>918</v>
      </c>
      <c r="D53" s="106" t="s">
        <v>919</v>
      </c>
      <c r="E53" s="106" t="s">
        <v>920</v>
      </c>
      <c r="F53" s="106" t="s">
        <v>921</v>
      </c>
      <c r="G53" s="105"/>
      <c r="H53" s="110" t="s">
        <v>165</v>
      </c>
      <c r="I53" s="110" t="s">
        <v>166</v>
      </c>
      <c r="J53" s="109" t="s">
        <v>43</v>
      </c>
    </row>
    <row r="54" spans="2:10" x14ac:dyDescent="0.2">
      <c r="B54" s="108" t="s">
        <v>922</v>
      </c>
      <c r="C54" s="106" t="s">
        <v>923</v>
      </c>
      <c r="D54" s="106" t="s">
        <v>924</v>
      </c>
      <c r="E54" s="106" t="s">
        <v>925</v>
      </c>
      <c r="F54" s="106" t="s">
        <v>926</v>
      </c>
      <c r="G54" s="105"/>
      <c r="H54" s="110" t="s">
        <v>165</v>
      </c>
      <c r="I54" s="110" t="s">
        <v>671</v>
      </c>
      <c r="J54" s="109" t="s">
        <v>43</v>
      </c>
    </row>
    <row r="55" spans="2:10" x14ac:dyDescent="0.2">
      <c r="B55" s="108" t="s">
        <v>48</v>
      </c>
      <c r="C55" s="106" t="s">
        <v>927</v>
      </c>
      <c r="D55" s="106"/>
      <c r="E55" s="106" t="s">
        <v>174</v>
      </c>
      <c r="F55" s="106"/>
      <c r="G55" s="105"/>
      <c r="H55" s="106"/>
      <c r="I55" s="106"/>
      <c r="J55" s="111"/>
    </row>
    <row r="56" spans="2:10" x14ac:dyDescent="0.2">
      <c r="B56" s="107" t="s">
        <v>346</v>
      </c>
      <c r="C56" s="106"/>
      <c r="D56" s="106"/>
      <c r="E56" s="106"/>
      <c r="F56" s="106"/>
      <c r="G56" s="105" t="s">
        <v>43</v>
      </c>
      <c r="H56" s="106"/>
      <c r="I56" s="106"/>
      <c r="J56" s="111"/>
    </row>
    <row r="57" spans="2:10" x14ac:dyDescent="0.2">
      <c r="B57" s="108" t="s">
        <v>102</v>
      </c>
      <c r="C57" s="106" t="s">
        <v>103</v>
      </c>
      <c r="D57" s="106" t="s">
        <v>407</v>
      </c>
      <c r="E57" s="106" t="s">
        <v>274</v>
      </c>
      <c r="F57" s="106" t="s">
        <v>408</v>
      </c>
      <c r="G57" s="105"/>
      <c r="H57" s="106" t="s">
        <v>345</v>
      </c>
      <c r="I57" s="106"/>
      <c r="J57" s="111"/>
    </row>
    <row r="58" spans="2:10" x14ac:dyDescent="0.2">
      <c r="B58" s="108" t="s">
        <v>106</v>
      </c>
      <c r="C58" s="106" t="s">
        <v>107</v>
      </c>
      <c r="D58" s="106" t="s">
        <v>409</v>
      </c>
      <c r="E58" s="106" t="s">
        <v>275</v>
      </c>
      <c r="F58" s="106" t="s">
        <v>410</v>
      </c>
      <c r="G58" s="105"/>
      <c r="H58" s="110" t="s">
        <v>77</v>
      </c>
      <c r="I58" s="110" t="s">
        <v>108</v>
      </c>
      <c r="J58" s="109" t="s">
        <v>43</v>
      </c>
    </row>
    <row r="59" spans="2:10" x14ac:dyDescent="0.2">
      <c r="B59" s="108" t="s">
        <v>1324</v>
      </c>
      <c r="C59" s="106" t="s">
        <v>109</v>
      </c>
      <c r="D59" s="106" t="s">
        <v>411</v>
      </c>
      <c r="E59" s="106" t="s">
        <v>276</v>
      </c>
      <c r="F59" s="106" t="s">
        <v>412</v>
      </c>
      <c r="G59" s="105"/>
      <c r="H59" s="106" t="s">
        <v>60</v>
      </c>
      <c r="I59" s="106" t="s">
        <v>1086</v>
      </c>
      <c r="J59" s="105">
        <v>0.2</v>
      </c>
    </row>
    <row r="60" spans="2:10" x14ac:dyDescent="0.2">
      <c r="B60" s="108" t="s">
        <v>48</v>
      </c>
      <c r="C60" s="106" t="s">
        <v>112</v>
      </c>
      <c r="D60" s="106"/>
      <c r="E60" s="106" t="s">
        <v>113</v>
      </c>
      <c r="F60" s="106"/>
      <c r="G60" s="105"/>
      <c r="H60" s="106"/>
      <c r="I60" s="106"/>
      <c r="J60" s="111"/>
    </row>
    <row r="61" spans="2:10" x14ac:dyDescent="0.2">
      <c r="B61" s="107" t="s">
        <v>967</v>
      </c>
      <c r="C61" s="106"/>
      <c r="D61" s="106"/>
      <c r="E61" s="106"/>
      <c r="F61" s="106"/>
      <c r="G61" s="105" t="s">
        <v>43</v>
      </c>
      <c r="H61" s="106"/>
      <c r="I61" s="106"/>
      <c r="J61" s="111"/>
    </row>
    <row r="62" spans="2:10" x14ac:dyDescent="0.2">
      <c r="B62" s="108" t="s">
        <v>968</v>
      </c>
      <c r="C62" s="106" t="s">
        <v>928</v>
      </c>
      <c r="D62" s="106" t="s">
        <v>929</v>
      </c>
      <c r="E62" s="106" t="s">
        <v>930</v>
      </c>
      <c r="F62" s="106" t="s">
        <v>931</v>
      </c>
      <c r="G62" s="105"/>
      <c r="H62" s="106"/>
      <c r="I62" s="106"/>
      <c r="J62" s="111"/>
    </row>
    <row r="63" spans="2:10" x14ac:dyDescent="0.2">
      <c r="B63" s="108" t="s">
        <v>969</v>
      </c>
      <c r="C63" s="106" t="s">
        <v>932</v>
      </c>
      <c r="D63" s="106" t="s">
        <v>933</v>
      </c>
      <c r="E63" s="106" t="s">
        <v>934</v>
      </c>
      <c r="F63" s="106" t="s">
        <v>935</v>
      </c>
      <c r="G63" s="105"/>
      <c r="H63" s="106"/>
      <c r="I63" s="106"/>
      <c r="J63" s="111"/>
    </row>
    <row r="64" spans="2:10" x14ac:dyDescent="0.2">
      <c r="B64" s="108" t="s">
        <v>102</v>
      </c>
      <c r="C64" s="106" t="s">
        <v>103</v>
      </c>
      <c r="D64" s="106" t="s">
        <v>104</v>
      </c>
      <c r="E64" s="106" t="s">
        <v>274</v>
      </c>
      <c r="F64" s="106" t="s">
        <v>105</v>
      </c>
      <c r="G64" s="105"/>
      <c r="H64" s="106"/>
      <c r="I64" s="106"/>
      <c r="J64" s="111"/>
    </row>
    <row r="65" spans="2:10" x14ac:dyDescent="0.2">
      <c r="B65" s="108" t="s">
        <v>970</v>
      </c>
      <c r="C65" s="106" t="s">
        <v>936</v>
      </c>
      <c r="D65" s="106" t="s">
        <v>937</v>
      </c>
      <c r="E65" s="106" t="s">
        <v>938</v>
      </c>
      <c r="F65" s="106" t="s">
        <v>939</v>
      </c>
      <c r="G65" s="105"/>
      <c r="H65" s="106"/>
      <c r="I65" s="106"/>
      <c r="J65" s="111"/>
    </row>
    <row r="66" spans="2:10" x14ac:dyDescent="0.2">
      <c r="B66" s="108" t="s">
        <v>1324</v>
      </c>
      <c r="C66" s="106" t="s">
        <v>109</v>
      </c>
      <c r="D66" s="106" t="s">
        <v>110</v>
      </c>
      <c r="E66" s="106" t="s">
        <v>276</v>
      </c>
      <c r="F66" s="106" t="s">
        <v>111</v>
      </c>
      <c r="G66" s="105"/>
      <c r="H66" s="106"/>
      <c r="I66" s="106"/>
      <c r="J66" s="111"/>
    </row>
    <row r="67" spans="2:10" x14ac:dyDescent="0.2">
      <c r="B67" s="108" t="s">
        <v>48</v>
      </c>
      <c r="C67" s="106" t="s">
        <v>112</v>
      </c>
      <c r="D67" s="106"/>
      <c r="E67" s="106" t="s">
        <v>113</v>
      </c>
      <c r="F67" s="106"/>
      <c r="G67" s="105"/>
      <c r="H67" s="106"/>
      <c r="I67" s="106"/>
      <c r="J67" s="111"/>
    </row>
    <row r="68" spans="2:10" x14ac:dyDescent="0.2">
      <c r="B68" s="107" t="s">
        <v>347</v>
      </c>
      <c r="C68" s="106" t="s">
        <v>114</v>
      </c>
      <c r="D68" s="106" t="s">
        <v>413</v>
      </c>
      <c r="E68" s="106" t="s">
        <v>277</v>
      </c>
      <c r="F68" s="106" t="s">
        <v>414</v>
      </c>
      <c r="G68" s="105" t="s">
        <v>43</v>
      </c>
      <c r="H68" s="106"/>
      <c r="I68" s="106"/>
      <c r="J68" s="111"/>
    </row>
    <row r="69" spans="2:10" x14ac:dyDescent="0.2">
      <c r="B69" s="108" t="s">
        <v>48</v>
      </c>
      <c r="C69" s="106" t="s">
        <v>116</v>
      </c>
      <c r="D69" s="106"/>
      <c r="E69" s="106" t="s">
        <v>117</v>
      </c>
      <c r="F69" s="106"/>
      <c r="G69" s="105"/>
      <c r="H69" s="106"/>
      <c r="I69" s="106"/>
      <c r="J69" s="111"/>
    </row>
    <row r="70" spans="2:10" x14ac:dyDescent="0.2">
      <c r="B70" s="113" t="s">
        <v>1313</v>
      </c>
      <c r="C70" s="106" t="s">
        <v>940</v>
      </c>
      <c r="D70" s="106" t="s">
        <v>941</v>
      </c>
      <c r="E70" s="106" t="s">
        <v>942</v>
      </c>
      <c r="F70" s="106" t="s">
        <v>943</v>
      </c>
      <c r="G70" s="105" t="s">
        <v>43</v>
      </c>
      <c r="H70" s="110" t="s">
        <v>56</v>
      </c>
      <c r="I70" s="110" t="s">
        <v>57</v>
      </c>
      <c r="J70" s="112">
        <v>3.0000000000000001E-3</v>
      </c>
    </row>
    <row r="71" spans="2:10" x14ac:dyDescent="0.2">
      <c r="B71" s="113" t="s">
        <v>1314</v>
      </c>
      <c r="C71" s="106" t="s">
        <v>944</v>
      </c>
      <c r="D71" s="106" t="s">
        <v>945</v>
      </c>
      <c r="E71" s="106" t="s">
        <v>946</v>
      </c>
      <c r="F71" s="106" t="s">
        <v>947</v>
      </c>
      <c r="G71" s="105" t="s">
        <v>43</v>
      </c>
      <c r="H71" s="110" t="s">
        <v>56</v>
      </c>
      <c r="I71" s="110" t="s">
        <v>57</v>
      </c>
      <c r="J71" s="112">
        <v>2E-3</v>
      </c>
    </row>
    <row r="72" spans="2:10" x14ac:dyDescent="0.2">
      <c r="B72" s="113" t="s">
        <v>971</v>
      </c>
      <c r="C72" s="106" t="s">
        <v>949</v>
      </c>
      <c r="D72" s="106" t="s">
        <v>950</v>
      </c>
      <c r="E72" s="106" t="s">
        <v>951</v>
      </c>
      <c r="F72" s="106" t="s">
        <v>952</v>
      </c>
      <c r="G72" s="105" t="s">
        <v>43</v>
      </c>
      <c r="H72" s="110" t="s">
        <v>56</v>
      </c>
      <c r="I72" s="110" t="s">
        <v>948</v>
      </c>
      <c r="J72" s="112">
        <v>5.0000000000000001E-3</v>
      </c>
    </row>
    <row r="73" spans="2:10" x14ac:dyDescent="0.2">
      <c r="B73" s="113" t="s">
        <v>1315</v>
      </c>
      <c r="C73" s="106" t="s">
        <v>953</v>
      </c>
      <c r="D73" s="106" t="s">
        <v>954</v>
      </c>
      <c r="E73" s="106" t="s">
        <v>955</v>
      </c>
      <c r="F73" s="106" t="s">
        <v>956</v>
      </c>
      <c r="G73" s="105" t="s">
        <v>43</v>
      </c>
      <c r="H73" s="110" t="s">
        <v>178</v>
      </c>
      <c r="I73" s="110" t="s">
        <v>877</v>
      </c>
      <c r="J73" s="109" t="s">
        <v>43</v>
      </c>
    </row>
    <row r="74" spans="2:10" x14ac:dyDescent="0.2">
      <c r="B74" s="113" t="s">
        <v>972</v>
      </c>
      <c r="C74" s="106" t="s">
        <v>957</v>
      </c>
      <c r="D74" s="106" t="s">
        <v>958</v>
      </c>
      <c r="E74" s="106" t="s">
        <v>959</v>
      </c>
      <c r="F74" s="106" t="s">
        <v>960</v>
      </c>
      <c r="G74" s="105" t="s">
        <v>43</v>
      </c>
      <c r="H74" s="110" t="s">
        <v>77</v>
      </c>
      <c r="I74" s="110" t="s">
        <v>78</v>
      </c>
      <c r="J74" s="109" t="s">
        <v>43</v>
      </c>
    </row>
    <row r="75" spans="2:10" x14ac:dyDescent="0.2">
      <c r="B75" s="108"/>
      <c r="C75" s="106"/>
      <c r="D75" s="106"/>
      <c r="E75" s="106"/>
      <c r="F75" s="106"/>
      <c r="G75" s="105"/>
      <c r="H75" s="110"/>
      <c r="I75" s="110"/>
      <c r="J75" s="109"/>
    </row>
    <row r="76" spans="2:10" x14ac:dyDescent="0.2">
      <c r="B76" s="107" t="s">
        <v>348</v>
      </c>
      <c r="C76" s="106"/>
      <c r="D76" s="106"/>
      <c r="E76" s="106"/>
      <c r="F76" s="106"/>
      <c r="G76" s="105" t="s">
        <v>43</v>
      </c>
      <c r="H76" s="106"/>
      <c r="I76" s="106"/>
      <c r="J76" s="111"/>
    </row>
    <row r="77" spans="2:10" x14ac:dyDescent="0.2">
      <c r="B77" s="108" t="s">
        <v>118</v>
      </c>
      <c r="C77" s="106" t="s">
        <v>119</v>
      </c>
      <c r="D77" s="106" t="s">
        <v>415</v>
      </c>
      <c r="E77" s="106" t="s">
        <v>278</v>
      </c>
      <c r="F77" s="106" t="s">
        <v>416</v>
      </c>
      <c r="G77" s="105"/>
      <c r="H77" s="104"/>
      <c r="I77" s="104"/>
      <c r="J77" s="103"/>
    </row>
    <row r="78" spans="2:10" x14ac:dyDescent="0.2">
      <c r="B78" s="108" t="s">
        <v>120</v>
      </c>
      <c r="C78" s="106" t="s">
        <v>121</v>
      </c>
      <c r="D78" s="106" t="s">
        <v>417</v>
      </c>
      <c r="E78" s="106" t="s">
        <v>279</v>
      </c>
      <c r="F78" s="106" t="s">
        <v>418</v>
      </c>
      <c r="G78" s="105"/>
      <c r="H78" s="104"/>
      <c r="I78" s="104"/>
      <c r="J78" s="103"/>
    </row>
    <row r="79" spans="2:10" x14ac:dyDescent="0.2">
      <c r="B79" s="108" t="s">
        <v>122</v>
      </c>
      <c r="C79" s="106" t="s">
        <v>123</v>
      </c>
      <c r="D79" s="106" t="s">
        <v>419</v>
      </c>
      <c r="E79" s="106" t="s">
        <v>280</v>
      </c>
      <c r="F79" s="106" t="s">
        <v>420</v>
      </c>
      <c r="G79" s="105"/>
      <c r="H79" s="104"/>
      <c r="I79" s="104"/>
      <c r="J79" s="103"/>
    </row>
    <row r="80" spans="2:10" x14ac:dyDescent="0.2">
      <c r="B80" s="108" t="s">
        <v>124</v>
      </c>
      <c r="C80" s="106" t="s">
        <v>125</v>
      </c>
      <c r="D80" s="106" t="s">
        <v>421</v>
      </c>
      <c r="E80" s="106" t="s">
        <v>281</v>
      </c>
      <c r="F80" s="106" t="s">
        <v>422</v>
      </c>
      <c r="G80" s="105"/>
      <c r="H80" s="104"/>
      <c r="I80" s="104"/>
      <c r="J80" s="103"/>
    </row>
    <row r="81" spans="2:10" x14ac:dyDescent="0.2">
      <c r="B81" s="108" t="s">
        <v>126</v>
      </c>
      <c r="C81" s="106" t="s">
        <v>127</v>
      </c>
      <c r="D81" s="106" t="s">
        <v>423</v>
      </c>
      <c r="E81" s="106" t="s">
        <v>282</v>
      </c>
      <c r="F81" s="106" t="s">
        <v>424</v>
      </c>
      <c r="G81" s="105"/>
      <c r="H81" s="104"/>
      <c r="I81" s="104"/>
      <c r="J81" s="103"/>
    </row>
    <row r="82" spans="2:10" x14ac:dyDescent="0.2">
      <c r="B82" s="108" t="s">
        <v>128</v>
      </c>
      <c r="C82" s="106" t="s">
        <v>129</v>
      </c>
      <c r="D82" s="106" t="s">
        <v>373</v>
      </c>
      <c r="E82" s="106" t="s">
        <v>283</v>
      </c>
      <c r="F82" s="106" t="s">
        <v>425</v>
      </c>
      <c r="G82" s="105"/>
      <c r="H82" s="104"/>
      <c r="I82" s="104"/>
      <c r="J82" s="103"/>
    </row>
    <row r="83" spans="2:10" x14ac:dyDescent="0.2">
      <c r="B83" s="108" t="s">
        <v>48</v>
      </c>
      <c r="C83" s="106" t="s">
        <v>130</v>
      </c>
      <c r="D83" s="106"/>
      <c r="E83" s="106" t="s">
        <v>131</v>
      </c>
      <c r="F83" s="106"/>
      <c r="G83" s="105"/>
      <c r="H83" s="106"/>
      <c r="I83" s="106"/>
      <c r="J83" s="111"/>
    </row>
    <row r="84" spans="2:10" x14ac:dyDescent="0.2">
      <c r="B84" s="107" t="s">
        <v>1316</v>
      </c>
      <c r="C84" s="106"/>
      <c r="D84" s="106"/>
      <c r="E84" s="106"/>
      <c r="F84" s="106"/>
      <c r="G84" s="105" t="s">
        <v>43</v>
      </c>
      <c r="H84" s="106"/>
      <c r="I84" s="106"/>
      <c r="J84" s="111"/>
    </row>
    <row r="85" spans="2:10" x14ac:dyDescent="0.2">
      <c r="B85" s="108" t="s">
        <v>146</v>
      </c>
      <c r="C85" s="106" t="s">
        <v>147</v>
      </c>
      <c r="D85" s="106" t="s">
        <v>426</v>
      </c>
      <c r="E85" s="106" t="s">
        <v>291</v>
      </c>
      <c r="F85" s="106" t="s">
        <v>427</v>
      </c>
      <c r="G85" s="105"/>
      <c r="H85" s="106" t="s">
        <v>345</v>
      </c>
      <c r="I85" s="106"/>
      <c r="J85" s="111"/>
    </row>
    <row r="86" spans="2:10" x14ac:dyDescent="0.2">
      <c r="B86" s="108" t="s">
        <v>149</v>
      </c>
      <c r="C86" s="106" t="s">
        <v>150</v>
      </c>
      <c r="D86" s="106" t="s">
        <v>428</v>
      </c>
      <c r="E86" s="106" t="s">
        <v>292</v>
      </c>
      <c r="F86" s="106" t="s">
        <v>429</v>
      </c>
      <c r="G86" s="105"/>
      <c r="H86" s="110" t="s">
        <v>151</v>
      </c>
      <c r="I86" s="110" t="s">
        <v>961</v>
      </c>
      <c r="J86" s="112">
        <v>5.0000000000000001E-3</v>
      </c>
    </row>
    <row r="87" spans="2:10" x14ac:dyDescent="0.2">
      <c r="B87" s="108" t="s">
        <v>48</v>
      </c>
      <c r="C87" s="106" t="s">
        <v>144</v>
      </c>
      <c r="D87" s="106"/>
      <c r="E87" s="106" t="s">
        <v>145</v>
      </c>
      <c r="F87" s="106"/>
      <c r="G87" s="105"/>
      <c r="H87" s="106"/>
      <c r="I87" s="106"/>
      <c r="J87" s="111"/>
    </row>
    <row r="88" spans="2:10" x14ac:dyDescent="0.2">
      <c r="B88" s="107" t="s">
        <v>1317</v>
      </c>
      <c r="C88" s="106"/>
      <c r="D88" s="106"/>
      <c r="E88" s="106"/>
      <c r="F88" s="106"/>
      <c r="G88" s="105" t="s">
        <v>43</v>
      </c>
      <c r="H88" s="106"/>
      <c r="I88" s="106"/>
      <c r="J88" s="111"/>
    </row>
    <row r="89" spans="2:10" x14ac:dyDescent="0.2">
      <c r="B89" s="108" t="s">
        <v>1326</v>
      </c>
      <c r="C89" s="106" t="s">
        <v>132</v>
      </c>
      <c r="D89" s="106" t="s">
        <v>430</v>
      </c>
      <c r="E89" s="106" t="s">
        <v>284</v>
      </c>
      <c r="F89" s="106" t="s">
        <v>431</v>
      </c>
      <c r="G89" s="105"/>
      <c r="H89" s="104"/>
      <c r="I89" s="104"/>
      <c r="J89" s="103"/>
    </row>
    <row r="90" spans="2:10" x14ac:dyDescent="0.2">
      <c r="B90" s="108" t="s">
        <v>133</v>
      </c>
      <c r="C90" s="106" t="s">
        <v>134</v>
      </c>
      <c r="D90" s="106" t="s">
        <v>432</v>
      </c>
      <c r="E90" s="106" t="s">
        <v>285</v>
      </c>
      <c r="F90" s="106" t="s">
        <v>433</v>
      </c>
      <c r="G90" s="105"/>
      <c r="H90" s="104"/>
      <c r="I90" s="104"/>
      <c r="J90" s="103"/>
    </row>
    <row r="91" spans="2:10" x14ac:dyDescent="0.2">
      <c r="B91" s="108" t="s">
        <v>135</v>
      </c>
      <c r="C91" s="106" t="s">
        <v>136</v>
      </c>
      <c r="D91" s="106" t="s">
        <v>434</v>
      </c>
      <c r="E91" s="106" t="s">
        <v>286</v>
      </c>
      <c r="F91" s="106" t="s">
        <v>435</v>
      </c>
      <c r="G91" s="105"/>
      <c r="H91" s="104"/>
      <c r="I91" s="104"/>
      <c r="J91" s="103"/>
    </row>
    <row r="92" spans="2:10" x14ac:dyDescent="0.2">
      <c r="B92" s="108" t="s">
        <v>138</v>
      </c>
      <c r="C92" s="106" t="s">
        <v>139</v>
      </c>
      <c r="D92" s="106" t="s">
        <v>436</v>
      </c>
      <c r="E92" s="106" t="s">
        <v>287</v>
      </c>
      <c r="F92" s="106" t="s">
        <v>437</v>
      </c>
      <c r="G92" s="105"/>
      <c r="H92" s="104"/>
      <c r="I92" s="104"/>
      <c r="J92" s="103"/>
    </row>
    <row r="93" spans="2:10" x14ac:dyDescent="0.2">
      <c r="B93" s="108" t="s">
        <v>1325</v>
      </c>
      <c r="C93" s="106" t="s">
        <v>140</v>
      </c>
      <c r="D93" s="106" t="s">
        <v>438</v>
      </c>
      <c r="E93" s="106" t="s">
        <v>288</v>
      </c>
      <c r="F93" s="106" t="s">
        <v>439</v>
      </c>
      <c r="G93" s="105"/>
      <c r="H93" s="104"/>
      <c r="I93" s="104"/>
      <c r="J93" s="103"/>
    </row>
    <row r="94" spans="2:10" x14ac:dyDescent="0.2">
      <c r="B94" s="108" t="s">
        <v>1327</v>
      </c>
      <c r="C94" s="106" t="s">
        <v>141</v>
      </c>
      <c r="D94" s="106" t="s">
        <v>440</v>
      </c>
      <c r="E94" s="106" t="s">
        <v>289</v>
      </c>
      <c r="F94" s="106" t="s">
        <v>441</v>
      </c>
      <c r="G94" s="105"/>
      <c r="H94" s="104"/>
      <c r="I94" s="104"/>
      <c r="J94" s="103"/>
    </row>
    <row r="95" spans="2:10" x14ac:dyDescent="0.2">
      <c r="B95" s="108" t="s">
        <v>142</v>
      </c>
      <c r="C95" s="106" t="s">
        <v>143</v>
      </c>
      <c r="D95" s="106" t="s">
        <v>442</v>
      </c>
      <c r="E95" s="106" t="s">
        <v>290</v>
      </c>
      <c r="F95" s="106" t="s">
        <v>443</v>
      </c>
      <c r="G95" s="105"/>
      <c r="H95" s="104"/>
      <c r="I95" s="104"/>
      <c r="J95" s="103"/>
    </row>
    <row r="96" spans="2:10" x14ac:dyDescent="0.2">
      <c r="B96" s="108" t="s">
        <v>48</v>
      </c>
      <c r="C96" s="106" t="s">
        <v>144</v>
      </c>
      <c r="D96" s="106"/>
      <c r="E96" s="106" t="s">
        <v>145</v>
      </c>
      <c r="F96" s="106"/>
      <c r="G96" s="105"/>
      <c r="H96" s="106"/>
      <c r="I96" s="106"/>
      <c r="J96" s="111"/>
    </row>
    <row r="97" spans="2:10" x14ac:dyDescent="0.2">
      <c r="B97" s="107" t="s">
        <v>349</v>
      </c>
      <c r="C97" s="106"/>
      <c r="D97" s="106"/>
      <c r="E97" s="106"/>
      <c r="F97" s="106"/>
      <c r="G97" s="105" t="s">
        <v>43</v>
      </c>
      <c r="H97" s="106"/>
      <c r="I97" s="106"/>
      <c r="J97" s="111"/>
    </row>
    <row r="98" spans="2:10" x14ac:dyDescent="0.2">
      <c r="B98" s="108" t="s">
        <v>152</v>
      </c>
      <c r="C98" s="106" t="s">
        <v>153</v>
      </c>
      <c r="D98" s="106" t="s">
        <v>444</v>
      </c>
      <c r="E98" s="106" t="s">
        <v>293</v>
      </c>
      <c r="F98" s="106" t="s">
        <v>445</v>
      </c>
      <c r="G98" s="105"/>
      <c r="H98" s="106" t="s">
        <v>342</v>
      </c>
      <c r="I98" s="106"/>
      <c r="J98" s="111"/>
    </row>
    <row r="99" spans="2:10" x14ac:dyDescent="0.2">
      <c r="B99" s="108" t="s">
        <v>154</v>
      </c>
      <c r="C99" s="106" t="s">
        <v>155</v>
      </c>
      <c r="D99" s="106" t="s">
        <v>446</v>
      </c>
      <c r="E99" s="106" t="s">
        <v>294</v>
      </c>
      <c r="F99" s="106" t="s">
        <v>447</v>
      </c>
      <c r="G99" s="105"/>
      <c r="H99" s="106" t="s">
        <v>342</v>
      </c>
      <c r="I99" s="106"/>
      <c r="J99" s="111"/>
    </row>
    <row r="100" spans="2:10" x14ac:dyDescent="0.2">
      <c r="B100" s="108" t="s">
        <v>156</v>
      </c>
      <c r="C100" s="106" t="s">
        <v>157</v>
      </c>
      <c r="D100" s="106" t="s">
        <v>448</v>
      </c>
      <c r="E100" s="106" t="s">
        <v>295</v>
      </c>
      <c r="F100" s="106" t="s">
        <v>449</v>
      </c>
      <c r="G100" s="105"/>
      <c r="H100" s="106" t="s">
        <v>342</v>
      </c>
      <c r="I100" s="106"/>
      <c r="J100" s="111"/>
    </row>
    <row r="101" spans="2:10" x14ac:dyDescent="0.2">
      <c r="B101" s="108" t="s">
        <v>158</v>
      </c>
      <c r="C101" s="106" t="s">
        <v>159</v>
      </c>
      <c r="D101" s="106" t="s">
        <v>450</v>
      </c>
      <c r="E101" s="106" t="s">
        <v>296</v>
      </c>
      <c r="F101" s="106" t="s">
        <v>451</v>
      </c>
      <c r="G101" s="105"/>
      <c r="H101" s="106" t="s">
        <v>342</v>
      </c>
      <c r="I101" s="106"/>
      <c r="J101" s="111"/>
    </row>
    <row r="102" spans="2:10" x14ac:dyDescent="0.2">
      <c r="B102" s="108" t="s">
        <v>160</v>
      </c>
      <c r="C102" s="106" t="s">
        <v>161</v>
      </c>
      <c r="D102" s="106" t="s">
        <v>452</v>
      </c>
      <c r="E102" s="106" t="s">
        <v>297</v>
      </c>
      <c r="F102" s="106" t="s">
        <v>453</v>
      </c>
      <c r="G102" s="105"/>
      <c r="H102" s="106" t="s">
        <v>342</v>
      </c>
      <c r="I102" s="106"/>
      <c r="J102" s="111"/>
    </row>
    <row r="103" spans="2:10" x14ac:dyDescent="0.2">
      <c r="B103" s="108" t="s">
        <v>48</v>
      </c>
      <c r="C103" s="106" t="s">
        <v>162</v>
      </c>
      <c r="D103" s="106"/>
      <c r="E103" s="106" t="s">
        <v>163</v>
      </c>
      <c r="F103" s="106"/>
      <c r="G103" s="105"/>
      <c r="H103" s="106"/>
      <c r="I103" s="106"/>
      <c r="J103" s="111"/>
    </row>
    <row r="104" spans="2:10" x14ac:dyDescent="0.2">
      <c r="B104" s="107" t="s">
        <v>876</v>
      </c>
      <c r="C104" s="106"/>
      <c r="D104" s="106"/>
      <c r="E104" s="106"/>
      <c r="F104" s="106"/>
      <c r="G104" s="105" t="s">
        <v>43</v>
      </c>
      <c r="H104" s="106"/>
      <c r="I104" s="106"/>
      <c r="J104" s="111"/>
    </row>
    <row r="105" spans="2:10" x14ac:dyDescent="0.2">
      <c r="B105" s="108" t="s">
        <v>1292</v>
      </c>
      <c r="C105" s="106" t="s">
        <v>164</v>
      </c>
      <c r="D105" s="106" t="s">
        <v>454</v>
      </c>
      <c r="E105" s="106" t="s">
        <v>298</v>
      </c>
      <c r="F105" s="106" t="s">
        <v>455</v>
      </c>
      <c r="G105" s="105"/>
      <c r="H105" s="110" t="s">
        <v>165</v>
      </c>
      <c r="I105" s="110" t="s">
        <v>166</v>
      </c>
      <c r="J105" s="109" t="s">
        <v>43</v>
      </c>
    </row>
    <row r="106" spans="2:10" x14ac:dyDescent="0.2">
      <c r="B106" s="108" t="s">
        <v>33</v>
      </c>
      <c r="C106" s="106" t="s">
        <v>167</v>
      </c>
      <c r="D106" s="106" t="s">
        <v>456</v>
      </c>
      <c r="E106" s="106" t="s">
        <v>299</v>
      </c>
      <c r="F106" s="106" t="s">
        <v>457</v>
      </c>
      <c r="G106" s="105"/>
      <c r="H106" s="106" t="s">
        <v>345</v>
      </c>
      <c r="I106" s="106"/>
      <c r="J106" s="111"/>
    </row>
    <row r="107" spans="2:10" x14ac:dyDescent="0.2">
      <c r="B107" s="108" t="s">
        <v>1293</v>
      </c>
      <c r="C107" s="106" t="s">
        <v>168</v>
      </c>
      <c r="D107" s="106" t="s">
        <v>458</v>
      </c>
      <c r="E107" s="106" t="s">
        <v>300</v>
      </c>
      <c r="F107" s="106" t="s">
        <v>459</v>
      </c>
      <c r="G107" s="105"/>
      <c r="H107" s="110" t="s">
        <v>169</v>
      </c>
      <c r="I107" s="110" t="s">
        <v>170</v>
      </c>
      <c r="J107" s="109" t="s">
        <v>43</v>
      </c>
    </row>
    <row r="108" spans="2:10" x14ac:dyDescent="0.2">
      <c r="B108" s="108" t="s">
        <v>48</v>
      </c>
      <c r="C108" s="106" t="s">
        <v>171</v>
      </c>
      <c r="D108" s="106"/>
      <c r="E108" s="106" t="s">
        <v>172</v>
      </c>
      <c r="F108" s="106"/>
      <c r="G108" s="105"/>
      <c r="H108" s="106"/>
      <c r="I108" s="106"/>
      <c r="J108" s="111"/>
    </row>
    <row r="109" spans="2:10" x14ac:dyDescent="0.2">
      <c r="B109" s="107" t="s">
        <v>350</v>
      </c>
      <c r="C109" s="106"/>
      <c r="D109" s="106"/>
      <c r="E109" s="106"/>
      <c r="F109" s="106"/>
      <c r="G109" s="105" t="s">
        <v>43</v>
      </c>
      <c r="H109" s="106"/>
      <c r="I109" s="106"/>
      <c r="J109" s="111"/>
    </row>
    <row r="110" spans="2:10" x14ac:dyDescent="0.2">
      <c r="B110" s="108" t="s">
        <v>63</v>
      </c>
      <c r="C110" s="106" t="s">
        <v>176</v>
      </c>
      <c r="D110" s="106" t="s">
        <v>460</v>
      </c>
      <c r="E110" s="106" t="s">
        <v>301</v>
      </c>
      <c r="F110" s="106" t="s">
        <v>461</v>
      </c>
      <c r="G110" s="105"/>
      <c r="H110" s="106" t="s">
        <v>345</v>
      </c>
      <c r="I110" s="106"/>
      <c r="J110" s="111"/>
    </row>
    <row r="111" spans="2:10" x14ac:dyDescent="0.2">
      <c r="B111" s="108" t="s">
        <v>65</v>
      </c>
      <c r="C111" s="106" t="s">
        <v>177</v>
      </c>
      <c r="D111" s="106" t="s">
        <v>462</v>
      </c>
      <c r="E111" s="106" t="s">
        <v>302</v>
      </c>
      <c r="F111" s="106" t="s">
        <v>463</v>
      </c>
      <c r="G111" s="105"/>
      <c r="H111" s="110" t="s">
        <v>178</v>
      </c>
      <c r="I111" s="110" t="s">
        <v>179</v>
      </c>
      <c r="J111" s="109" t="s">
        <v>43</v>
      </c>
    </row>
    <row r="112" spans="2:10" x14ac:dyDescent="0.2">
      <c r="B112" s="108" t="s">
        <v>48</v>
      </c>
      <c r="C112" s="106" t="s">
        <v>180</v>
      </c>
      <c r="D112" s="106"/>
      <c r="E112" s="106" t="s">
        <v>50</v>
      </c>
      <c r="F112" s="106"/>
      <c r="G112" s="105"/>
      <c r="H112" s="106"/>
      <c r="I112" s="106"/>
      <c r="J112" s="111"/>
    </row>
    <row r="113" spans="2:10" x14ac:dyDescent="0.2">
      <c r="B113" s="107" t="s">
        <v>1318</v>
      </c>
      <c r="C113" s="106"/>
      <c r="D113" s="106"/>
      <c r="E113" s="106"/>
      <c r="F113" s="106"/>
      <c r="G113" s="105" t="s">
        <v>43</v>
      </c>
      <c r="H113" s="106"/>
      <c r="I113" s="106"/>
      <c r="J113" s="111"/>
    </row>
    <row r="114" spans="2:10" x14ac:dyDescent="0.2">
      <c r="B114" s="108" t="s">
        <v>1319</v>
      </c>
      <c r="C114" s="106" t="s">
        <v>229</v>
      </c>
      <c r="D114" s="106" t="s">
        <v>464</v>
      </c>
      <c r="E114" s="106" t="s">
        <v>329</v>
      </c>
      <c r="F114" s="106" t="s">
        <v>465</v>
      </c>
      <c r="G114" s="105"/>
      <c r="H114" s="106" t="s">
        <v>345</v>
      </c>
      <c r="I114" s="106"/>
      <c r="J114" s="111"/>
    </row>
    <row r="115" spans="2:10" x14ac:dyDescent="0.2">
      <c r="B115" s="108" t="s">
        <v>230</v>
      </c>
      <c r="C115" s="106" t="s">
        <v>231</v>
      </c>
      <c r="D115" s="106" t="s">
        <v>466</v>
      </c>
      <c r="E115" s="106" t="s">
        <v>330</v>
      </c>
      <c r="F115" s="106" t="s">
        <v>467</v>
      </c>
      <c r="G115" s="105"/>
      <c r="H115" s="110" t="s">
        <v>165</v>
      </c>
      <c r="I115" s="110" t="s">
        <v>671</v>
      </c>
      <c r="J115" s="109" t="s">
        <v>43</v>
      </c>
    </row>
    <row r="116" spans="2:10" x14ac:dyDescent="0.2">
      <c r="B116" s="108" t="s">
        <v>232</v>
      </c>
      <c r="C116" s="106" t="s">
        <v>233</v>
      </c>
      <c r="D116" s="106" t="s">
        <v>468</v>
      </c>
      <c r="E116" s="106" t="s">
        <v>331</v>
      </c>
      <c r="F116" s="106" t="s">
        <v>469</v>
      </c>
      <c r="G116" s="105"/>
      <c r="H116" s="110">
        <v>0.9</v>
      </c>
      <c r="I116" s="110" t="s">
        <v>234</v>
      </c>
      <c r="J116" s="109" t="s">
        <v>43</v>
      </c>
    </row>
    <row r="117" spans="2:10" x14ac:dyDescent="0.2">
      <c r="B117" s="108" t="s">
        <v>235</v>
      </c>
      <c r="C117" s="106" t="s">
        <v>236</v>
      </c>
      <c r="D117" s="106" t="s">
        <v>470</v>
      </c>
      <c r="E117" s="106" t="s">
        <v>332</v>
      </c>
      <c r="F117" s="106" t="s">
        <v>471</v>
      </c>
      <c r="G117" s="105"/>
      <c r="H117" s="106">
        <v>1.1000000000000001</v>
      </c>
      <c r="I117" s="106" t="s">
        <v>961</v>
      </c>
      <c r="J117" s="105">
        <v>0.3</v>
      </c>
    </row>
    <row r="118" spans="2:10" x14ac:dyDescent="0.2">
      <c r="B118" s="108" t="s">
        <v>238</v>
      </c>
      <c r="C118" s="106" t="s">
        <v>239</v>
      </c>
      <c r="D118" s="106" t="s">
        <v>472</v>
      </c>
      <c r="E118" s="106" t="s">
        <v>333</v>
      </c>
      <c r="F118" s="106" t="s">
        <v>473</v>
      </c>
      <c r="G118" s="105"/>
      <c r="H118" s="110" t="s">
        <v>77</v>
      </c>
      <c r="I118" s="110" t="s">
        <v>108</v>
      </c>
      <c r="J118" s="109" t="s">
        <v>43</v>
      </c>
    </row>
    <row r="119" spans="2:10" x14ac:dyDescent="0.2">
      <c r="B119" s="108" t="s">
        <v>48</v>
      </c>
      <c r="C119" s="106" t="s">
        <v>173</v>
      </c>
      <c r="D119" s="106"/>
      <c r="E119" s="106" t="s">
        <v>240</v>
      </c>
      <c r="F119" s="106"/>
      <c r="G119" s="105"/>
      <c r="H119" s="106"/>
      <c r="I119" s="106"/>
      <c r="J119" s="111"/>
    </row>
    <row r="120" spans="2:10" x14ac:dyDescent="0.2">
      <c r="B120" s="107" t="s">
        <v>361</v>
      </c>
      <c r="C120" s="106"/>
      <c r="D120" s="106"/>
      <c r="E120" s="106"/>
      <c r="F120" s="106"/>
      <c r="G120" s="105" t="s">
        <v>43</v>
      </c>
      <c r="H120" s="106"/>
      <c r="I120" s="106"/>
      <c r="J120" s="111"/>
    </row>
    <row r="121" spans="2:10" x14ac:dyDescent="0.2">
      <c r="B121" s="108" t="s">
        <v>243</v>
      </c>
      <c r="C121" s="106" t="s">
        <v>244</v>
      </c>
      <c r="D121" s="106" t="s">
        <v>474</v>
      </c>
      <c r="E121" s="106" t="s">
        <v>334</v>
      </c>
      <c r="F121" s="106" t="s">
        <v>475</v>
      </c>
      <c r="G121" s="105"/>
      <c r="H121" s="106" t="s">
        <v>345</v>
      </c>
      <c r="I121" s="106"/>
      <c r="J121" s="111"/>
    </row>
    <row r="122" spans="2:10" x14ac:dyDescent="0.2">
      <c r="B122" s="108" t="s">
        <v>242</v>
      </c>
      <c r="C122" s="106" t="s">
        <v>245</v>
      </c>
      <c r="D122" s="106" t="s">
        <v>476</v>
      </c>
      <c r="E122" s="106" t="s">
        <v>335</v>
      </c>
      <c r="F122" s="106" t="s">
        <v>477</v>
      </c>
      <c r="G122" s="105"/>
      <c r="H122" s="110" t="s">
        <v>56</v>
      </c>
      <c r="I122" s="110" t="s">
        <v>57</v>
      </c>
      <c r="J122" s="109" t="s">
        <v>43</v>
      </c>
    </row>
    <row r="123" spans="2:10" x14ac:dyDescent="0.2">
      <c r="B123" s="108" t="s">
        <v>241</v>
      </c>
      <c r="C123" s="106" t="s">
        <v>246</v>
      </c>
      <c r="D123" s="106" t="s">
        <v>478</v>
      </c>
      <c r="E123" s="106" t="s">
        <v>336</v>
      </c>
      <c r="F123" s="106" t="s">
        <v>479</v>
      </c>
      <c r="G123" s="105"/>
      <c r="H123" s="110" t="s">
        <v>178</v>
      </c>
      <c r="I123" s="110" t="s">
        <v>877</v>
      </c>
      <c r="J123" s="109" t="s">
        <v>43</v>
      </c>
    </row>
    <row r="124" spans="2:10" x14ac:dyDescent="0.2">
      <c r="B124" s="108" t="s">
        <v>48</v>
      </c>
      <c r="C124" s="106" t="s">
        <v>248</v>
      </c>
      <c r="D124" s="106"/>
      <c r="E124" s="106" t="s">
        <v>249</v>
      </c>
      <c r="F124" s="106"/>
      <c r="G124" s="105"/>
      <c r="H124" s="106"/>
      <c r="I124" s="106"/>
      <c r="J124" s="111"/>
    </row>
    <row r="125" spans="2:10" x14ac:dyDescent="0.2">
      <c r="B125" s="107" t="s">
        <v>351</v>
      </c>
      <c r="C125" s="106"/>
      <c r="D125" s="106"/>
      <c r="E125" s="106"/>
      <c r="F125" s="106"/>
      <c r="G125" s="105" t="s">
        <v>43</v>
      </c>
      <c r="H125" s="106"/>
      <c r="I125" s="106"/>
      <c r="J125" s="111"/>
    </row>
    <row r="126" spans="2:10" x14ac:dyDescent="0.2">
      <c r="B126" s="108" t="s">
        <v>63</v>
      </c>
      <c r="C126" s="106" t="s">
        <v>181</v>
      </c>
      <c r="D126" s="106" t="s">
        <v>480</v>
      </c>
      <c r="E126" s="106" t="s">
        <v>303</v>
      </c>
      <c r="F126" s="106" t="s">
        <v>481</v>
      </c>
      <c r="G126" s="105"/>
      <c r="H126" s="104"/>
      <c r="I126" s="104"/>
      <c r="J126" s="103"/>
    </row>
    <row r="127" spans="2:10" x14ac:dyDescent="0.2">
      <c r="B127" s="108" t="s">
        <v>65</v>
      </c>
      <c r="C127" s="106" t="s">
        <v>182</v>
      </c>
      <c r="D127" s="106" t="s">
        <v>482</v>
      </c>
      <c r="E127" s="106" t="s">
        <v>304</v>
      </c>
      <c r="F127" s="106" t="s">
        <v>483</v>
      </c>
      <c r="G127" s="105"/>
      <c r="H127" s="104"/>
      <c r="I127" s="104"/>
      <c r="J127" s="103"/>
    </row>
    <row r="128" spans="2:10" x14ac:dyDescent="0.2">
      <c r="B128" s="108" t="s">
        <v>48</v>
      </c>
      <c r="C128" s="106" t="s">
        <v>183</v>
      </c>
      <c r="D128" s="106"/>
      <c r="E128" s="106" t="s">
        <v>172</v>
      </c>
      <c r="F128" s="106"/>
      <c r="G128" s="105"/>
      <c r="H128" s="104"/>
      <c r="I128" s="104"/>
      <c r="J128" s="103"/>
    </row>
    <row r="129" spans="2:10" x14ac:dyDescent="0.2">
      <c r="B129" s="107" t="s">
        <v>1100</v>
      </c>
      <c r="C129" s="106"/>
      <c r="D129" s="106"/>
      <c r="E129" s="106"/>
      <c r="F129" s="106"/>
      <c r="G129" s="105" t="s">
        <v>43</v>
      </c>
      <c r="H129" s="106"/>
      <c r="I129" s="106"/>
      <c r="J129" s="111"/>
    </row>
    <row r="130" spans="2:10" x14ac:dyDescent="0.2">
      <c r="B130" s="108" t="s">
        <v>1076</v>
      </c>
      <c r="C130" s="106" t="s">
        <v>1077</v>
      </c>
      <c r="D130" s="106" t="s">
        <v>1092</v>
      </c>
      <c r="E130" s="106" t="s">
        <v>1078</v>
      </c>
      <c r="F130" s="106" t="s">
        <v>1096</v>
      </c>
      <c r="G130" s="105"/>
      <c r="H130" s="110" t="s">
        <v>56</v>
      </c>
      <c r="I130" s="110" t="s">
        <v>948</v>
      </c>
      <c r="J130" s="109" t="s">
        <v>1079</v>
      </c>
    </row>
    <row r="131" spans="2:10" x14ac:dyDescent="0.2">
      <c r="B131" s="108" t="s">
        <v>1080</v>
      </c>
      <c r="C131" s="106" t="s">
        <v>1081</v>
      </c>
      <c r="D131" s="106" t="s">
        <v>1093</v>
      </c>
      <c r="E131" s="106" t="s">
        <v>1082</v>
      </c>
      <c r="F131" s="106" t="s">
        <v>1097</v>
      </c>
      <c r="G131" s="105"/>
      <c r="H131" s="106" t="s">
        <v>345</v>
      </c>
      <c r="I131" s="106"/>
      <c r="J131" s="111"/>
    </row>
    <row r="132" spans="2:10" x14ac:dyDescent="0.2">
      <c r="B132" s="108" t="s">
        <v>1083</v>
      </c>
      <c r="C132" s="106" t="s">
        <v>1084</v>
      </c>
      <c r="D132" s="106" t="s">
        <v>1094</v>
      </c>
      <c r="E132" s="106" t="s">
        <v>1085</v>
      </c>
      <c r="F132" s="106" t="s">
        <v>1098</v>
      </c>
      <c r="G132" s="105"/>
      <c r="H132" s="106" t="s">
        <v>60</v>
      </c>
      <c r="I132" s="106" t="s">
        <v>1086</v>
      </c>
      <c r="J132" s="111" t="s">
        <v>1020</v>
      </c>
    </row>
    <row r="133" spans="2:10" x14ac:dyDescent="0.2">
      <c r="B133" s="108" t="s">
        <v>1087</v>
      </c>
      <c r="C133" s="106" t="s">
        <v>1088</v>
      </c>
      <c r="D133" s="106" t="s">
        <v>1095</v>
      </c>
      <c r="E133" s="106" t="s">
        <v>1089</v>
      </c>
      <c r="F133" s="106" t="s">
        <v>1099</v>
      </c>
      <c r="G133" s="105"/>
      <c r="H133" s="110" t="s">
        <v>151</v>
      </c>
      <c r="I133" s="110" t="s">
        <v>961</v>
      </c>
      <c r="J133" s="109" t="s">
        <v>578</v>
      </c>
    </row>
    <row r="134" spans="2:10" x14ac:dyDescent="0.2">
      <c r="B134" s="108" t="s">
        <v>48</v>
      </c>
      <c r="C134" s="106" t="s">
        <v>1090</v>
      </c>
      <c r="D134" s="106"/>
      <c r="E134" s="106" t="s">
        <v>1091</v>
      </c>
      <c r="F134" s="106"/>
      <c r="G134" s="105"/>
      <c r="H134" s="105"/>
      <c r="I134" s="105"/>
      <c r="J134" s="105"/>
    </row>
    <row r="135" spans="2:10" x14ac:dyDescent="0.2">
      <c r="B135" s="107" t="s">
        <v>1320</v>
      </c>
      <c r="C135" s="106"/>
      <c r="D135" s="106"/>
      <c r="E135" s="106"/>
      <c r="F135" s="106"/>
      <c r="G135" s="105" t="s">
        <v>184</v>
      </c>
      <c r="H135" s="104"/>
      <c r="I135" s="104"/>
      <c r="J135" s="103"/>
    </row>
    <row r="136" spans="2:10" x14ac:dyDescent="0.2">
      <c r="B136" s="108" t="s">
        <v>63</v>
      </c>
      <c r="C136" s="106" t="s">
        <v>185</v>
      </c>
      <c r="D136" s="106" t="s">
        <v>484</v>
      </c>
      <c r="E136" s="106" t="s">
        <v>305</v>
      </c>
      <c r="F136" s="106" t="s">
        <v>485</v>
      </c>
      <c r="G136" s="105"/>
      <c r="H136" s="104"/>
      <c r="I136" s="104"/>
      <c r="J136" s="103"/>
    </row>
    <row r="137" spans="2:10" x14ac:dyDescent="0.2">
      <c r="B137" s="108" t="s">
        <v>65</v>
      </c>
      <c r="C137" s="106" t="s">
        <v>186</v>
      </c>
      <c r="D137" s="106" t="s">
        <v>486</v>
      </c>
      <c r="E137" s="106" t="s">
        <v>306</v>
      </c>
      <c r="F137" s="106" t="s">
        <v>487</v>
      </c>
      <c r="G137" s="105"/>
      <c r="H137" s="104"/>
      <c r="I137" s="104"/>
      <c r="J137" s="103"/>
    </row>
    <row r="138" spans="2:10" x14ac:dyDescent="0.2">
      <c r="B138" s="108" t="s">
        <v>48</v>
      </c>
      <c r="C138" s="106" t="s">
        <v>187</v>
      </c>
      <c r="D138" s="106"/>
      <c r="E138" s="106" t="s">
        <v>101</v>
      </c>
      <c r="F138" s="106"/>
      <c r="G138" s="105"/>
      <c r="H138" s="104"/>
      <c r="I138" s="104"/>
      <c r="J138" s="103"/>
    </row>
    <row r="139" spans="2:10" x14ac:dyDescent="0.2">
      <c r="B139" s="107" t="s">
        <v>352</v>
      </c>
      <c r="C139" s="106"/>
      <c r="D139" s="106"/>
      <c r="E139" s="106"/>
      <c r="F139" s="106"/>
      <c r="G139" s="105" t="s">
        <v>43</v>
      </c>
      <c r="H139" s="104"/>
      <c r="I139" s="104"/>
      <c r="J139" s="103"/>
    </row>
    <row r="140" spans="2:10" x14ac:dyDescent="0.2">
      <c r="B140" s="108" t="s">
        <v>1321</v>
      </c>
      <c r="C140" s="106" t="s">
        <v>188</v>
      </c>
      <c r="D140" s="106" t="s">
        <v>488</v>
      </c>
      <c r="E140" s="106" t="s">
        <v>307</v>
      </c>
      <c r="F140" s="106" t="s">
        <v>489</v>
      </c>
      <c r="G140" s="105"/>
      <c r="H140" s="104"/>
      <c r="I140" s="104"/>
      <c r="J140" s="103"/>
    </row>
    <row r="141" spans="2:10" x14ac:dyDescent="0.2">
      <c r="B141" s="108" t="s">
        <v>189</v>
      </c>
      <c r="C141" s="106" t="s">
        <v>190</v>
      </c>
      <c r="D141" s="106" t="s">
        <v>490</v>
      </c>
      <c r="E141" s="106" t="s">
        <v>308</v>
      </c>
      <c r="F141" s="106" t="s">
        <v>491</v>
      </c>
      <c r="G141" s="105"/>
      <c r="H141" s="104"/>
      <c r="I141" s="104"/>
      <c r="J141" s="103"/>
    </row>
    <row r="142" spans="2:10" x14ac:dyDescent="0.2">
      <c r="B142" s="108" t="s">
        <v>48</v>
      </c>
      <c r="C142" s="106" t="s">
        <v>191</v>
      </c>
      <c r="D142" s="106"/>
      <c r="E142" s="106" t="s">
        <v>172</v>
      </c>
      <c r="F142" s="106"/>
      <c r="G142" s="105"/>
      <c r="H142" s="104"/>
      <c r="I142" s="104"/>
      <c r="J142" s="103"/>
    </row>
    <row r="143" spans="2:10" x14ac:dyDescent="0.2">
      <c r="B143" s="107" t="s">
        <v>353</v>
      </c>
      <c r="C143" s="106"/>
      <c r="D143" s="106"/>
      <c r="E143" s="106"/>
      <c r="F143" s="106"/>
      <c r="G143" s="105" t="s">
        <v>43</v>
      </c>
      <c r="H143" s="104"/>
      <c r="I143" s="104"/>
      <c r="J143" s="103"/>
    </row>
    <row r="144" spans="2:10" x14ac:dyDescent="0.2">
      <c r="B144" s="108" t="s">
        <v>192</v>
      </c>
      <c r="C144" s="106" t="s">
        <v>193</v>
      </c>
      <c r="D144" s="106" t="s">
        <v>492</v>
      </c>
      <c r="E144" s="106" t="s">
        <v>309</v>
      </c>
      <c r="F144" s="106" t="s">
        <v>493</v>
      </c>
      <c r="G144" s="105"/>
      <c r="H144" s="104"/>
      <c r="I144" s="104"/>
      <c r="J144" s="103"/>
    </row>
    <row r="145" spans="2:10" x14ac:dyDescent="0.2">
      <c r="B145" s="108" t="s">
        <v>194</v>
      </c>
      <c r="C145" s="106" t="s">
        <v>195</v>
      </c>
      <c r="D145" s="106" t="s">
        <v>494</v>
      </c>
      <c r="E145" s="106" t="s">
        <v>310</v>
      </c>
      <c r="F145" s="106" t="s">
        <v>495</v>
      </c>
      <c r="G145" s="105"/>
      <c r="H145" s="104"/>
      <c r="I145" s="104"/>
      <c r="J145" s="103"/>
    </row>
    <row r="146" spans="2:10" x14ac:dyDescent="0.2">
      <c r="B146" s="108" t="s">
        <v>196</v>
      </c>
      <c r="C146" s="106" t="s">
        <v>197</v>
      </c>
      <c r="D146" s="106" t="s">
        <v>496</v>
      </c>
      <c r="E146" s="106" t="s">
        <v>311</v>
      </c>
      <c r="F146" s="106" t="s">
        <v>497</v>
      </c>
      <c r="G146" s="105"/>
      <c r="H146" s="104"/>
      <c r="I146" s="104"/>
      <c r="J146" s="103"/>
    </row>
    <row r="147" spans="2:10" x14ac:dyDescent="0.2">
      <c r="B147" s="107" t="s">
        <v>362</v>
      </c>
      <c r="C147" s="106" t="s">
        <v>201</v>
      </c>
      <c r="D147" s="106" t="s">
        <v>498</v>
      </c>
      <c r="E147" s="104"/>
      <c r="F147" s="106"/>
      <c r="G147" s="105"/>
      <c r="H147" s="104"/>
      <c r="I147" s="104"/>
      <c r="J147" s="103"/>
    </row>
    <row r="148" spans="2:10" x14ac:dyDescent="0.2">
      <c r="B148" s="108" t="s">
        <v>48</v>
      </c>
      <c r="C148" s="106" t="s">
        <v>202</v>
      </c>
      <c r="D148" s="106"/>
      <c r="E148" s="104"/>
      <c r="F148" s="106"/>
      <c r="G148" s="105"/>
      <c r="H148" s="104"/>
      <c r="I148" s="104"/>
      <c r="J148" s="103"/>
    </row>
    <row r="149" spans="2:10" x14ac:dyDescent="0.2">
      <c r="B149" s="107" t="s">
        <v>973</v>
      </c>
      <c r="C149" s="106" t="s">
        <v>209</v>
      </c>
      <c r="D149" s="106" t="s">
        <v>137</v>
      </c>
      <c r="E149" s="104"/>
      <c r="F149" s="106"/>
      <c r="G149" s="105"/>
      <c r="H149" s="104"/>
      <c r="I149" s="104"/>
      <c r="J149" s="103"/>
    </row>
    <row r="150" spans="2:10" x14ac:dyDescent="0.2">
      <c r="B150" s="108" t="s">
        <v>48</v>
      </c>
      <c r="C150" s="106" t="s">
        <v>202</v>
      </c>
      <c r="D150" s="106"/>
      <c r="E150" s="104"/>
      <c r="F150" s="106"/>
      <c r="G150" s="105"/>
      <c r="H150" s="104"/>
      <c r="I150" s="104"/>
      <c r="J150" s="103"/>
    </row>
    <row r="151" spans="2:10" x14ac:dyDescent="0.2">
      <c r="B151" s="107" t="s">
        <v>363</v>
      </c>
      <c r="C151" s="106" t="s">
        <v>203</v>
      </c>
      <c r="D151" s="106" t="s">
        <v>499</v>
      </c>
      <c r="E151" s="106" t="s">
        <v>312</v>
      </c>
      <c r="F151" s="106" t="s">
        <v>500</v>
      </c>
      <c r="G151" s="105" t="s">
        <v>43</v>
      </c>
      <c r="H151" s="104"/>
      <c r="I151" s="104"/>
      <c r="J151" s="103"/>
    </row>
    <row r="152" spans="2:10" ht="15.75" customHeight="1" x14ac:dyDescent="0.2">
      <c r="B152" s="108" t="s">
        <v>48</v>
      </c>
      <c r="C152" s="106" t="s">
        <v>204</v>
      </c>
      <c r="D152" s="106"/>
      <c r="E152" s="106" t="s">
        <v>205</v>
      </c>
      <c r="F152" s="106"/>
      <c r="G152" s="105"/>
      <c r="H152" s="104"/>
      <c r="I152" s="104"/>
      <c r="J152" s="103"/>
    </row>
    <row r="153" spans="2:10" ht="24.75" customHeight="1" x14ac:dyDescent="0.2">
      <c r="B153" s="107" t="s">
        <v>974</v>
      </c>
      <c r="C153" s="106" t="s">
        <v>206</v>
      </c>
      <c r="D153" s="106" t="s">
        <v>207</v>
      </c>
      <c r="E153" s="106" t="s">
        <v>313</v>
      </c>
      <c r="F153" s="106" t="s">
        <v>208</v>
      </c>
      <c r="G153" s="105" t="s">
        <v>43</v>
      </c>
      <c r="H153" s="104"/>
      <c r="I153" s="104"/>
      <c r="J153" s="103"/>
    </row>
    <row r="154" spans="2:10" x14ac:dyDescent="0.2">
      <c r="B154" s="108" t="s">
        <v>48</v>
      </c>
      <c r="C154" s="106" t="s">
        <v>204</v>
      </c>
      <c r="D154" s="106"/>
      <c r="E154" s="106" t="s">
        <v>205</v>
      </c>
      <c r="F154" s="106"/>
      <c r="G154" s="105"/>
      <c r="H154" s="104"/>
      <c r="I154" s="104"/>
      <c r="J154" s="103"/>
    </row>
    <row r="155" spans="2:10" x14ac:dyDescent="0.2">
      <c r="B155" s="107" t="s">
        <v>975</v>
      </c>
      <c r="C155" s="106" t="s">
        <v>962</v>
      </c>
      <c r="D155" s="106" t="s">
        <v>963</v>
      </c>
      <c r="E155" s="106" t="s">
        <v>964</v>
      </c>
      <c r="F155" s="106" t="s">
        <v>965</v>
      </c>
      <c r="G155" s="105" t="s">
        <v>43</v>
      </c>
      <c r="H155" s="104"/>
      <c r="I155" s="104"/>
      <c r="J155" s="103"/>
    </row>
    <row r="156" spans="2:10" x14ac:dyDescent="0.2">
      <c r="B156" s="108" t="s">
        <v>48</v>
      </c>
      <c r="C156" s="106" t="s">
        <v>199</v>
      </c>
      <c r="D156" s="106"/>
      <c r="E156" s="106" t="s">
        <v>200</v>
      </c>
      <c r="F156" s="106"/>
      <c r="G156" s="105"/>
      <c r="H156" s="104"/>
      <c r="I156" s="104"/>
      <c r="J156" s="103"/>
    </row>
    <row r="157" spans="2:10" x14ac:dyDescent="0.2">
      <c r="B157" s="107" t="s">
        <v>354</v>
      </c>
      <c r="C157" s="106"/>
      <c r="D157" s="106"/>
      <c r="E157" s="106"/>
      <c r="F157" s="106"/>
      <c r="G157" s="105" t="s">
        <v>43</v>
      </c>
      <c r="H157" s="104"/>
      <c r="I157" s="104"/>
      <c r="J157" s="103"/>
    </row>
    <row r="158" spans="2:10" x14ac:dyDescent="0.2">
      <c r="B158" s="108" t="s">
        <v>63</v>
      </c>
      <c r="C158" s="106" t="s">
        <v>211</v>
      </c>
      <c r="D158" s="106" t="s">
        <v>501</v>
      </c>
      <c r="E158" s="106" t="s">
        <v>314</v>
      </c>
      <c r="F158" s="106" t="s">
        <v>502</v>
      </c>
      <c r="G158" s="105"/>
      <c r="H158" s="104"/>
      <c r="I158" s="104"/>
      <c r="J158" s="103"/>
    </row>
    <row r="159" spans="2:10" x14ac:dyDescent="0.2">
      <c r="B159" s="108" t="s">
        <v>212</v>
      </c>
      <c r="C159" s="106" t="s">
        <v>213</v>
      </c>
      <c r="D159" s="106" t="s">
        <v>503</v>
      </c>
      <c r="E159" s="106" t="s">
        <v>315</v>
      </c>
      <c r="F159" s="106" t="s">
        <v>504</v>
      </c>
      <c r="G159" s="105"/>
      <c r="H159" s="104"/>
      <c r="I159" s="104"/>
      <c r="J159" s="103"/>
    </row>
    <row r="160" spans="2:10" x14ac:dyDescent="0.2">
      <c r="B160" s="108" t="s">
        <v>65</v>
      </c>
      <c r="C160" s="106" t="s">
        <v>214</v>
      </c>
      <c r="D160" s="106" t="s">
        <v>505</v>
      </c>
      <c r="E160" s="106" t="s">
        <v>316</v>
      </c>
      <c r="F160" s="106" t="s">
        <v>506</v>
      </c>
      <c r="G160" s="105"/>
      <c r="H160" s="104"/>
      <c r="I160" s="104"/>
      <c r="J160" s="103"/>
    </row>
    <row r="161" spans="2:10" x14ac:dyDescent="0.2">
      <c r="B161" s="107" t="s">
        <v>355</v>
      </c>
      <c r="C161" s="106"/>
      <c r="D161" s="106"/>
      <c r="E161" s="106"/>
      <c r="F161" s="106"/>
      <c r="G161" s="105" t="s">
        <v>43</v>
      </c>
      <c r="H161" s="104"/>
      <c r="I161" s="104"/>
      <c r="J161" s="103"/>
    </row>
    <row r="162" spans="2:10" x14ac:dyDescent="0.2">
      <c r="B162" s="108" t="s">
        <v>63</v>
      </c>
      <c r="C162" s="106" t="s">
        <v>215</v>
      </c>
      <c r="D162" s="106" t="s">
        <v>507</v>
      </c>
      <c r="E162" s="106" t="s">
        <v>317</v>
      </c>
      <c r="F162" s="106" t="s">
        <v>508</v>
      </c>
      <c r="G162" s="105"/>
      <c r="H162" s="104"/>
      <c r="I162" s="104"/>
      <c r="J162" s="103"/>
    </row>
    <row r="163" spans="2:10" x14ac:dyDescent="0.2">
      <c r="B163" s="108" t="s">
        <v>212</v>
      </c>
      <c r="C163" s="106" t="s">
        <v>216</v>
      </c>
      <c r="D163" s="106" t="s">
        <v>509</v>
      </c>
      <c r="E163" s="106" t="s">
        <v>318</v>
      </c>
      <c r="F163" s="106" t="s">
        <v>510</v>
      </c>
      <c r="G163" s="105"/>
      <c r="H163" s="104"/>
      <c r="I163" s="104"/>
      <c r="J163" s="103"/>
    </row>
    <row r="164" spans="2:10" x14ac:dyDescent="0.2">
      <c r="B164" s="108" t="s">
        <v>65</v>
      </c>
      <c r="C164" s="106" t="s">
        <v>217</v>
      </c>
      <c r="D164" s="106" t="s">
        <v>511</v>
      </c>
      <c r="E164" s="106" t="s">
        <v>319</v>
      </c>
      <c r="F164" s="106" t="s">
        <v>512</v>
      </c>
      <c r="G164" s="105"/>
      <c r="H164" s="104"/>
      <c r="I164" s="104"/>
      <c r="J164" s="103"/>
    </row>
    <row r="165" spans="2:10" x14ac:dyDescent="0.2">
      <c r="B165" s="108" t="s">
        <v>48</v>
      </c>
      <c r="C165" s="106" t="s">
        <v>198</v>
      </c>
      <c r="D165" s="106"/>
      <c r="E165" s="106" t="s">
        <v>50</v>
      </c>
      <c r="F165" s="106"/>
      <c r="G165" s="105"/>
      <c r="H165" s="104"/>
      <c r="I165" s="104"/>
      <c r="J165" s="103"/>
    </row>
    <row r="166" spans="2:10" x14ac:dyDescent="0.2">
      <c r="B166" s="107" t="s">
        <v>356</v>
      </c>
      <c r="C166" s="106"/>
      <c r="D166" s="106"/>
      <c r="E166" s="106"/>
      <c r="F166" s="106"/>
      <c r="G166" s="105" t="s">
        <v>43</v>
      </c>
      <c r="H166" s="104"/>
      <c r="I166" s="104"/>
      <c r="J166" s="103"/>
    </row>
    <row r="167" spans="2:10" x14ac:dyDescent="0.2">
      <c r="B167" s="108" t="s">
        <v>63</v>
      </c>
      <c r="C167" s="106" t="s">
        <v>218</v>
      </c>
      <c r="D167" s="106" t="s">
        <v>513</v>
      </c>
      <c r="E167" s="106" t="s">
        <v>320</v>
      </c>
      <c r="F167" s="106" t="s">
        <v>514</v>
      </c>
      <c r="G167" s="105"/>
      <c r="H167" s="104"/>
      <c r="I167" s="104"/>
      <c r="J167" s="103"/>
    </row>
    <row r="168" spans="2:10" x14ac:dyDescent="0.2">
      <c r="B168" s="108" t="s">
        <v>212</v>
      </c>
      <c r="C168" s="106" t="s">
        <v>219</v>
      </c>
      <c r="D168" s="106" t="s">
        <v>515</v>
      </c>
      <c r="E168" s="106" t="s">
        <v>321</v>
      </c>
      <c r="F168" s="106" t="s">
        <v>516</v>
      </c>
      <c r="G168" s="105"/>
      <c r="H168" s="104"/>
      <c r="I168" s="104"/>
      <c r="J168" s="103"/>
    </row>
    <row r="169" spans="2:10" x14ac:dyDescent="0.2">
      <c r="B169" s="108" t="s">
        <v>65</v>
      </c>
      <c r="C169" s="106" t="s">
        <v>220</v>
      </c>
      <c r="D169" s="106" t="s">
        <v>517</v>
      </c>
      <c r="E169" s="106" t="s">
        <v>322</v>
      </c>
      <c r="F169" s="106" t="s">
        <v>518</v>
      </c>
      <c r="G169" s="105"/>
      <c r="H169" s="104"/>
      <c r="I169" s="104"/>
      <c r="J169" s="103"/>
    </row>
    <row r="170" spans="2:10" x14ac:dyDescent="0.2">
      <c r="B170" s="107" t="s">
        <v>357</v>
      </c>
      <c r="C170" s="106"/>
      <c r="D170" s="106"/>
      <c r="E170" s="106"/>
      <c r="F170" s="106"/>
      <c r="G170" s="105" t="s">
        <v>43</v>
      </c>
      <c r="H170" s="104"/>
      <c r="I170" s="104"/>
      <c r="J170" s="103"/>
    </row>
    <row r="171" spans="2:10" x14ac:dyDescent="0.2">
      <c r="B171" s="108" t="s">
        <v>63</v>
      </c>
      <c r="C171" s="106" t="s">
        <v>221</v>
      </c>
      <c r="D171" s="106" t="s">
        <v>519</v>
      </c>
      <c r="E171" s="106" t="s">
        <v>323</v>
      </c>
      <c r="F171" s="106" t="s">
        <v>520</v>
      </c>
      <c r="G171" s="105"/>
      <c r="H171" s="104"/>
      <c r="I171" s="104"/>
      <c r="J171" s="103"/>
    </row>
    <row r="172" spans="2:10" x14ac:dyDescent="0.2">
      <c r="B172" s="108" t="s">
        <v>65</v>
      </c>
      <c r="C172" s="106" t="s">
        <v>222</v>
      </c>
      <c r="D172" s="106" t="s">
        <v>521</v>
      </c>
      <c r="E172" s="106" t="s">
        <v>324</v>
      </c>
      <c r="F172" s="106" t="s">
        <v>522</v>
      </c>
      <c r="G172" s="105"/>
      <c r="H172" s="104"/>
      <c r="I172" s="104"/>
      <c r="J172" s="103"/>
    </row>
    <row r="173" spans="2:10" x14ac:dyDescent="0.2">
      <c r="B173" s="108" t="s">
        <v>48</v>
      </c>
      <c r="C173" s="106" t="s">
        <v>198</v>
      </c>
      <c r="D173" s="106"/>
      <c r="E173" s="106" t="s">
        <v>50</v>
      </c>
      <c r="F173" s="106"/>
      <c r="G173" s="105"/>
      <c r="H173" s="104"/>
      <c r="I173" s="104"/>
      <c r="J173" s="103"/>
    </row>
    <row r="174" spans="2:10" x14ac:dyDescent="0.2">
      <c r="B174" s="107" t="s">
        <v>358</v>
      </c>
      <c r="C174" s="106" t="s">
        <v>226</v>
      </c>
      <c r="D174" s="106" t="s">
        <v>525</v>
      </c>
      <c r="E174" s="106" t="s">
        <v>327</v>
      </c>
      <c r="F174" s="106" t="s">
        <v>526</v>
      </c>
      <c r="G174" s="105"/>
      <c r="H174" s="104"/>
      <c r="I174" s="104"/>
      <c r="J174" s="103"/>
    </row>
    <row r="175" spans="2:10" x14ac:dyDescent="0.2">
      <c r="B175" s="108" t="s">
        <v>48</v>
      </c>
      <c r="C175" s="106" t="s">
        <v>68</v>
      </c>
      <c r="D175" s="106"/>
      <c r="E175" s="106" t="s">
        <v>50</v>
      </c>
      <c r="F175" s="106"/>
      <c r="G175" s="105"/>
      <c r="H175" s="104"/>
      <c r="I175" s="104"/>
      <c r="J175" s="103"/>
    </row>
    <row r="176" spans="2:10" x14ac:dyDescent="0.2">
      <c r="B176" s="107" t="s">
        <v>1331</v>
      </c>
      <c r="C176" s="106" t="s">
        <v>225</v>
      </c>
      <c r="D176" s="106" t="s">
        <v>523</v>
      </c>
      <c r="E176" s="106" t="s">
        <v>326</v>
      </c>
      <c r="F176" s="106" t="s">
        <v>524</v>
      </c>
      <c r="G176" s="105"/>
      <c r="H176" s="104"/>
      <c r="I176" s="104"/>
      <c r="J176" s="103"/>
    </row>
    <row r="177" spans="2:10" x14ac:dyDescent="0.2">
      <c r="B177" s="108" t="s">
        <v>48</v>
      </c>
      <c r="C177" s="106" t="s">
        <v>198</v>
      </c>
      <c r="D177" s="106"/>
      <c r="E177" s="106" t="s">
        <v>50</v>
      </c>
      <c r="F177" s="106"/>
      <c r="G177" s="105"/>
      <c r="H177" s="104"/>
      <c r="I177" s="104"/>
      <c r="J177" s="103"/>
    </row>
    <row r="178" spans="2:10" x14ac:dyDescent="0.2">
      <c r="B178" s="107" t="s">
        <v>360</v>
      </c>
      <c r="C178" s="106" t="s">
        <v>227</v>
      </c>
      <c r="D178" s="106" t="s">
        <v>527</v>
      </c>
      <c r="E178" s="106" t="s">
        <v>328</v>
      </c>
      <c r="F178" s="106" t="s">
        <v>528</v>
      </c>
      <c r="G178" s="105" t="s">
        <v>43</v>
      </c>
      <c r="H178" s="104"/>
      <c r="I178" s="104"/>
      <c r="J178" s="103"/>
    </row>
    <row r="179" spans="2:10" x14ac:dyDescent="0.2">
      <c r="B179" s="107" t="s">
        <v>359</v>
      </c>
      <c r="C179" s="106" t="s">
        <v>224</v>
      </c>
      <c r="D179" s="106" t="s">
        <v>529</v>
      </c>
      <c r="E179" s="106" t="s">
        <v>325</v>
      </c>
      <c r="F179" s="106" t="s">
        <v>530</v>
      </c>
      <c r="G179" s="105" t="s">
        <v>43</v>
      </c>
      <c r="H179" s="104"/>
      <c r="I179" s="104"/>
      <c r="J179" s="103"/>
    </row>
    <row r="180" spans="2:10" x14ac:dyDescent="0.2">
      <c r="B180" s="3"/>
      <c r="H180" s="2"/>
      <c r="J180" s="102"/>
    </row>
    <row r="181" spans="2:10" ht="87.6" customHeight="1" x14ac:dyDescent="0.2">
      <c r="B181" s="143" t="s">
        <v>1389</v>
      </c>
      <c r="C181" s="143"/>
      <c r="D181" s="143"/>
      <c r="E181" s="143"/>
      <c r="F181" s="88"/>
      <c r="G181" s="88"/>
      <c r="H181" s="88"/>
      <c r="I181" s="88"/>
      <c r="J181" s="88"/>
    </row>
    <row r="182" spans="2:10" ht="47.1" customHeight="1" x14ac:dyDescent="0.2">
      <c r="B182" s="141" t="s">
        <v>1329</v>
      </c>
      <c r="C182" s="141"/>
      <c r="D182" s="141"/>
      <c r="E182" s="141"/>
      <c r="F182" s="5"/>
      <c r="G182" s="5"/>
      <c r="H182" s="5"/>
      <c r="I182" s="5"/>
      <c r="J182" s="5"/>
    </row>
    <row r="183" spans="2:10" ht="14.45" customHeight="1" x14ac:dyDescent="0.2">
      <c r="B183" s="141" t="s">
        <v>1328</v>
      </c>
      <c r="C183" s="141"/>
      <c r="D183" s="141"/>
      <c r="E183" s="141"/>
      <c r="F183" s="141"/>
      <c r="G183" s="141"/>
      <c r="H183" s="141"/>
      <c r="I183" s="141"/>
      <c r="J183" s="141"/>
    </row>
    <row r="184" spans="2:10" ht="18.600000000000001" customHeight="1" x14ac:dyDescent="0.2">
      <c r="B184" s="141" t="s">
        <v>1394</v>
      </c>
      <c r="C184" s="141"/>
      <c r="D184" s="141"/>
      <c r="E184" s="141"/>
      <c r="F184" s="141"/>
      <c r="G184" s="141"/>
      <c r="H184" s="141"/>
      <c r="I184" s="141"/>
      <c r="J184" s="141"/>
    </row>
  </sheetData>
  <mergeCells count="4">
    <mergeCell ref="B183:J183"/>
    <mergeCell ref="B184:J184"/>
    <mergeCell ref="B181:E181"/>
    <mergeCell ref="B182:E18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D0DE1-20BB-4FDD-BEA9-3C7AD54EA4E9}">
  <dimension ref="C1:L175"/>
  <sheetViews>
    <sheetView showGridLines="0" topLeftCell="B1" zoomScaleNormal="100" workbookViewId="0">
      <pane xSplit="2" ySplit="4" topLeftCell="E173" activePane="bottomRight" state="frozen"/>
      <selection pane="topRight"/>
      <selection pane="bottomLeft"/>
      <selection pane="bottomRight" activeCell="C176" sqref="C176"/>
    </sheetView>
  </sheetViews>
  <sheetFormatPr baseColWidth="10" defaultColWidth="10.85546875" defaultRowHeight="11.25" x14ac:dyDescent="0.2"/>
  <cols>
    <col min="1" max="1" width="10.85546875" style="1"/>
    <col min="2" max="2" width="3.140625" style="1" customWidth="1"/>
    <col min="3" max="3" width="59.85546875" style="1" customWidth="1"/>
    <col min="4" max="4" width="31.85546875" style="2" customWidth="1"/>
    <col min="5" max="6" width="10.85546875" style="2"/>
    <col min="7" max="7" width="32.28515625" style="2" customWidth="1"/>
    <col min="8" max="8" width="10.85546875" style="2"/>
    <col min="9" max="9" width="10.85546875" style="101"/>
    <col min="10" max="10" width="10.85546875" style="80"/>
    <col min="11" max="11" width="10.85546875" style="2"/>
    <col min="12" max="12" width="10.85546875" style="100"/>
    <col min="13" max="14" width="10.85546875" style="1"/>
    <col min="15" max="15" width="11.42578125" style="1" customWidth="1"/>
    <col min="16" max="16384" width="10.85546875" style="1"/>
  </cols>
  <sheetData>
    <row r="1" spans="3:12" ht="12.95" customHeight="1" x14ac:dyDescent="0.2"/>
    <row r="2" spans="3:12" x14ac:dyDescent="0.2">
      <c r="C2" s="4" t="s">
        <v>1370</v>
      </c>
    </row>
    <row r="4" spans="3:12" ht="57" customHeight="1" x14ac:dyDescent="0.2">
      <c r="C4" s="107" t="s">
        <v>337</v>
      </c>
      <c r="D4" s="116" t="s">
        <v>1365</v>
      </c>
      <c r="E4" s="106" t="s">
        <v>1382</v>
      </c>
      <c r="F4" s="117" t="s">
        <v>1289</v>
      </c>
      <c r="G4" s="116" t="s">
        <v>1383</v>
      </c>
      <c r="H4" s="106" t="s">
        <v>1382</v>
      </c>
      <c r="I4" s="117" t="s">
        <v>1290</v>
      </c>
      <c r="J4" s="116" t="s">
        <v>532</v>
      </c>
      <c r="K4" s="106" t="s">
        <v>1382</v>
      </c>
      <c r="L4" s="117" t="s">
        <v>1330</v>
      </c>
    </row>
    <row r="5" spans="3:12" x14ac:dyDescent="0.2">
      <c r="C5" s="107" t="s">
        <v>339</v>
      </c>
      <c r="D5" s="106"/>
      <c r="E5" s="106"/>
      <c r="F5" s="106" t="s">
        <v>533</v>
      </c>
      <c r="G5" s="106"/>
      <c r="H5" s="106"/>
      <c r="I5" s="105" t="s">
        <v>534</v>
      </c>
      <c r="J5" s="106" t="s">
        <v>342</v>
      </c>
      <c r="K5" s="106"/>
      <c r="L5" s="111"/>
    </row>
    <row r="6" spans="3:12" x14ac:dyDescent="0.2">
      <c r="C6" s="108" t="s">
        <v>63</v>
      </c>
      <c r="D6" s="106" t="s">
        <v>535</v>
      </c>
      <c r="E6" s="106" t="s">
        <v>536</v>
      </c>
      <c r="F6" s="106"/>
      <c r="G6" s="106" t="s">
        <v>798</v>
      </c>
      <c r="H6" s="106" t="s">
        <v>537</v>
      </c>
      <c r="I6" s="105"/>
      <c r="J6" s="106" t="s">
        <v>340</v>
      </c>
      <c r="K6" s="106"/>
      <c r="L6" s="111"/>
    </row>
    <row r="7" spans="3:12" x14ac:dyDescent="0.2">
      <c r="C7" s="108" t="s">
        <v>65</v>
      </c>
      <c r="D7" s="106" t="s">
        <v>538</v>
      </c>
      <c r="E7" s="106" t="s">
        <v>539</v>
      </c>
      <c r="F7" s="106"/>
      <c r="G7" s="106" t="s">
        <v>799</v>
      </c>
      <c r="H7" s="106" t="s">
        <v>540</v>
      </c>
      <c r="I7" s="105"/>
      <c r="J7" s="106" t="s">
        <v>340</v>
      </c>
      <c r="K7" s="106"/>
      <c r="L7" s="111"/>
    </row>
    <row r="8" spans="3:12" x14ac:dyDescent="0.2">
      <c r="C8" s="108" t="s">
        <v>48</v>
      </c>
      <c r="D8" s="106" t="s">
        <v>541</v>
      </c>
      <c r="E8" s="106"/>
      <c r="F8" s="106"/>
      <c r="G8" s="106" t="s">
        <v>172</v>
      </c>
      <c r="H8" s="106"/>
      <c r="I8" s="105"/>
      <c r="J8" s="106"/>
      <c r="K8" s="106"/>
      <c r="L8" s="111"/>
    </row>
    <row r="9" spans="3:12" x14ac:dyDescent="0.2">
      <c r="C9" s="107" t="s">
        <v>341</v>
      </c>
      <c r="D9" s="106"/>
      <c r="E9" s="106"/>
      <c r="F9" s="106" t="s">
        <v>43</v>
      </c>
      <c r="G9" s="106"/>
      <c r="H9" s="106"/>
      <c r="I9" s="105" t="s">
        <v>542</v>
      </c>
      <c r="J9" s="106"/>
      <c r="K9" s="106"/>
      <c r="L9" s="111"/>
    </row>
    <row r="10" spans="3:12" x14ac:dyDescent="0.2">
      <c r="C10" s="108" t="s">
        <v>1304</v>
      </c>
      <c r="D10" s="106" t="s">
        <v>543</v>
      </c>
      <c r="E10" s="106" t="s">
        <v>544</v>
      </c>
      <c r="F10" s="106"/>
      <c r="G10" s="106" t="s">
        <v>800</v>
      </c>
      <c r="H10" s="106" t="s">
        <v>545</v>
      </c>
      <c r="I10" s="105"/>
      <c r="J10" s="104"/>
      <c r="K10" s="104"/>
      <c r="L10" s="103"/>
    </row>
    <row r="11" spans="3:12" x14ac:dyDescent="0.2">
      <c r="C11" s="108" t="s">
        <v>70</v>
      </c>
      <c r="D11" s="106" t="s">
        <v>546</v>
      </c>
      <c r="E11" s="106" t="s">
        <v>547</v>
      </c>
      <c r="F11" s="106"/>
      <c r="G11" s="106" t="s">
        <v>801</v>
      </c>
      <c r="H11" s="106" t="s">
        <v>548</v>
      </c>
      <c r="I11" s="105"/>
      <c r="J11" s="104"/>
      <c r="K11" s="104"/>
      <c r="L11" s="103"/>
    </row>
    <row r="12" spans="3:12" x14ac:dyDescent="0.2">
      <c r="C12" s="108" t="s">
        <v>1305</v>
      </c>
      <c r="D12" s="106" t="s">
        <v>549</v>
      </c>
      <c r="E12" s="106" t="s">
        <v>550</v>
      </c>
      <c r="F12" s="106"/>
      <c r="G12" s="106" t="s">
        <v>802</v>
      </c>
      <c r="H12" s="106" t="s">
        <v>551</v>
      </c>
      <c r="I12" s="105"/>
      <c r="J12" s="104"/>
      <c r="K12" s="104"/>
      <c r="L12" s="103"/>
    </row>
    <row r="13" spans="3:12" x14ac:dyDescent="0.2">
      <c r="C13" s="107" t="s">
        <v>343</v>
      </c>
      <c r="D13" s="106"/>
      <c r="E13" s="106"/>
      <c r="F13" s="106" t="s">
        <v>43</v>
      </c>
      <c r="G13" s="106"/>
      <c r="H13" s="106"/>
      <c r="I13" s="105" t="s">
        <v>552</v>
      </c>
      <c r="J13" s="106"/>
      <c r="K13" s="106"/>
      <c r="L13" s="111"/>
    </row>
    <row r="14" spans="3:12" x14ac:dyDescent="0.2">
      <c r="C14" s="108" t="s">
        <v>73</v>
      </c>
      <c r="D14" s="106" t="s">
        <v>553</v>
      </c>
      <c r="E14" s="106" t="s">
        <v>554</v>
      </c>
      <c r="F14" s="106"/>
      <c r="G14" s="106" t="s">
        <v>803</v>
      </c>
      <c r="H14" s="106" t="s">
        <v>555</v>
      </c>
      <c r="I14" s="105"/>
      <c r="J14" s="104"/>
      <c r="K14" s="104"/>
      <c r="L14" s="103"/>
    </row>
    <row r="15" spans="3:12" x14ac:dyDescent="0.2">
      <c r="C15" s="108" t="s">
        <v>75</v>
      </c>
      <c r="D15" s="106" t="s">
        <v>556</v>
      </c>
      <c r="E15" s="106" t="s">
        <v>557</v>
      </c>
      <c r="F15" s="106"/>
      <c r="G15" s="106" t="s">
        <v>804</v>
      </c>
      <c r="H15" s="106" t="s">
        <v>558</v>
      </c>
      <c r="I15" s="105"/>
      <c r="J15" s="104"/>
      <c r="K15" s="104"/>
      <c r="L15" s="103"/>
    </row>
    <row r="16" spans="3:12" x14ac:dyDescent="0.2">
      <c r="C16" s="108" t="s">
        <v>79</v>
      </c>
      <c r="D16" s="106" t="s">
        <v>559</v>
      </c>
      <c r="E16" s="106" t="s">
        <v>560</v>
      </c>
      <c r="F16" s="106"/>
      <c r="G16" s="106" t="s">
        <v>805</v>
      </c>
      <c r="H16" s="106" t="s">
        <v>561</v>
      </c>
      <c r="I16" s="105"/>
      <c r="J16" s="104"/>
      <c r="K16" s="104"/>
      <c r="L16" s="103"/>
    </row>
    <row r="17" spans="3:12" x14ac:dyDescent="0.2">
      <c r="C17" s="108" t="s">
        <v>48</v>
      </c>
      <c r="D17" s="106" t="s">
        <v>251</v>
      </c>
      <c r="E17" s="106"/>
      <c r="F17" s="106"/>
      <c r="G17" s="106" t="s">
        <v>250</v>
      </c>
      <c r="H17" s="106"/>
      <c r="I17" s="105"/>
      <c r="J17" s="106"/>
      <c r="K17" s="106"/>
      <c r="L17" s="111"/>
    </row>
    <row r="18" spans="3:12" x14ac:dyDescent="0.2">
      <c r="C18" s="107" t="s">
        <v>344</v>
      </c>
      <c r="D18" s="106"/>
      <c r="E18" s="106"/>
      <c r="F18" s="106" t="s">
        <v>43</v>
      </c>
      <c r="G18" s="106"/>
      <c r="H18" s="106"/>
      <c r="I18" s="105" t="s">
        <v>562</v>
      </c>
      <c r="J18" s="106"/>
      <c r="K18" s="106"/>
      <c r="L18" s="111"/>
    </row>
    <row r="19" spans="3:12" x14ac:dyDescent="0.2">
      <c r="C19" s="108" t="s">
        <v>84</v>
      </c>
      <c r="D19" s="106" t="s">
        <v>563</v>
      </c>
      <c r="E19" s="106" t="s">
        <v>564</v>
      </c>
      <c r="F19" s="106"/>
      <c r="G19" s="106" t="s">
        <v>806</v>
      </c>
      <c r="H19" s="106" t="s">
        <v>565</v>
      </c>
      <c r="I19" s="105"/>
      <c r="J19" s="104"/>
      <c r="K19" s="104"/>
      <c r="L19" s="103"/>
    </row>
    <row r="20" spans="3:12" x14ac:dyDescent="0.2">
      <c r="C20" s="108" t="s">
        <v>86</v>
      </c>
      <c r="D20" s="106" t="s">
        <v>566</v>
      </c>
      <c r="E20" s="106" t="s">
        <v>567</v>
      </c>
      <c r="F20" s="106"/>
      <c r="G20" s="106" t="s">
        <v>807</v>
      </c>
      <c r="H20" s="106" t="s">
        <v>568</v>
      </c>
      <c r="I20" s="105"/>
      <c r="J20" s="104"/>
      <c r="K20" s="104"/>
      <c r="L20" s="103"/>
    </row>
    <row r="21" spans="3:12" x14ac:dyDescent="0.2">
      <c r="C21" s="108" t="s">
        <v>88</v>
      </c>
      <c r="D21" s="106" t="s">
        <v>569</v>
      </c>
      <c r="E21" s="106" t="s">
        <v>570</v>
      </c>
      <c r="F21" s="106"/>
      <c r="G21" s="106" t="s">
        <v>808</v>
      </c>
      <c r="H21" s="106" t="s">
        <v>571</v>
      </c>
      <c r="I21" s="105"/>
      <c r="J21" s="104"/>
      <c r="K21" s="104"/>
      <c r="L21" s="103"/>
    </row>
    <row r="22" spans="3:12" x14ac:dyDescent="0.2">
      <c r="C22" s="108" t="s">
        <v>90</v>
      </c>
      <c r="D22" s="106" t="s">
        <v>572</v>
      </c>
      <c r="E22" s="106" t="s">
        <v>573</v>
      </c>
      <c r="F22" s="106"/>
      <c r="G22" s="106" t="s">
        <v>809</v>
      </c>
      <c r="H22" s="106" t="s">
        <v>574</v>
      </c>
      <c r="I22" s="105"/>
      <c r="J22" s="104"/>
      <c r="K22" s="104"/>
      <c r="L22" s="103"/>
    </row>
    <row r="23" spans="3:12" x14ac:dyDescent="0.2">
      <c r="C23" s="108" t="s">
        <v>79</v>
      </c>
      <c r="D23" s="106" t="s">
        <v>559</v>
      </c>
      <c r="E23" s="106" t="s">
        <v>560</v>
      </c>
      <c r="F23" s="106"/>
      <c r="G23" s="106" t="s">
        <v>805</v>
      </c>
      <c r="H23" s="106" t="s">
        <v>561</v>
      </c>
      <c r="I23" s="105"/>
      <c r="J23" s="104"/>
      <c r="K23" s="104"/>
      <c r="L23" s="103"/>
    </row>
    <row r="24" spans="3:12" x14ac:dyDescent="0.2">
      <c r="C24" s="108" t="s">
        <v>92</v>
      </c>
      <c r="D24" s="106" t="s">
        <v>575</v>
      </c>
      <c r="E24" s="106" t="s">
        <v>576</v>
      </c>
      <c r="F24" s="106"/>
      <c r="G24" s="106" t="s">
        <v>810</v>
      </c>
      <c r="H24" s="106" t="s">
        <v>577</v>
      </c>
      <c r="I24" s="105"/>
      <c r="J24" s="104"/>
      <c r="K24" s="104"/>
      <c r="L24" s="103"/>
    </row>
    <row r="25" spans="3:12" x14ac:dyDescent="0.2">
      <c r="C25" s="108" t="s">
        <v>48</v>
      </c>
      <c r="D25" s="106" t="s">
        <v>251</v>
      </c>
      <c r="E25" s="106"/>
      <c r="F25" s="106"/>
      <c r="G25" s="106" t="s">
        <v>250</v>
      </c>
      <c r="H25" s="106"/>
      <c r="I25" s="105"/>
      <c r="J25" s="106"/>
      <c r="K25" s="106"/>
      <c r="L25" s="111"/>
    </row>
    <row r="26" spans="3:12" x14ac:dyDescent="0.2">
      <c r="C26" s="107" t="s">
        <v>1309</v>
      </c>
      <c r="D26" s="106"/>
      <c r="E26" s="106"/>
      <c r="F26" s="106" t="s">
        <v>578</v>
      </c>
      <c r="G26" s="106"/>
      <c r="H26" s="106"/>
      <c r="I26" s="105" t="s">
        <v>43</v>
      </c>
      <c r="J26" s="106"/>
      <c r="K26" s="106"/>
      <c r="L26" s="111"/>
    </row>
    <row r="27" spans="3:12" x14ac:dyDescent="0.2">
      <c r="C27" s="108" t="s">
        <v>94</v>
      </c>
      <c r="D27" s="106" t="s">
        <v>579</v>
      </c>
      <c r="E27" s="106" t="s">
        <v>580</v>
      </c>
      <c r="F27" s="106"/>
      <c r="G27" s="106" t="s">
        <v>811</v>
      </c>
      <c r="H27" s="106" t="s">
        <v>581</v>
      </c>
      <c r="I27" s="105"/>
      <c r="J27" s="115"/>
      <c r="K27" s="115"/>
      <c r="L27" s="114"/>
    </row>
    <row r="28" spans="3:12" x14ac:dyDescent="0.2">
      <c r="C28" s="108" t="s">
        <v>96</v>
      </c>
      <c r="D28" s="106" t="s">
        <v>582</v>
      </c>
      <c r="E28" s="106" t="s">
        <v>583</v>
      </c>
      <c r="F28" s="106"/>
      <c r="G28" s="106" t="s">
        <v>812</v>
      </c>
      <c r="H28" s="106" t="s">
        <v>584</v>
      </c>
      <c r="I28" s="105"/>
      <c r="J28" s="115"/>
      <c r="K28" s="115"/>
      <c r="L28" s="114"/>
    </row>
    <row r="29" spans="3:12" x14ac:dyDescent="0.2">
      <c r="C29" s="108" t="s">
        <v>98</v>
      </c>
      <c r="D29" s="106" t="s">
        <v>585</v>
      </c>
      <c r="E29" s="106" t="s">
        <v>586</v>
      </c>
      <c r="F29" s="106"/>
      <c r="G29" s="106" t="s">
        <v>813</v>
      </c>
      <c r="H29" s="106" t="s">
        <v>587</v>
      </c>
      <c r="I29" s="105"/>
      <c r="J29" s="104"/>
      <c r="K29" s="104"/>
      <c r="L29" s="103"/>
    </row>
    <row r="30" spans="3:12" x14ac:dyDescent="0.2">
      <c r="C30" s="108" t="s">
        <v>48</v>
      </c>
      <c r="D30" s="106" t="s">
        <v>175</v>
      </c>
      <c r="E30" s="106"/>
      <c r="F30" s="106"/>
      <c r="G30" s="106" t="s">
        <v>223</v>
      </c>
      <c r="H30" s="106"/>
      <c r="I30" s="105"/>
      <c r="J30" s="106"/>
      <c r="K30" s="106"/>
      <c r="L30" s="111"/>
    </row>
    <row r="31" spans="3:12" x14ac:dyDescent="0.2">
      <c r="C31" s="107" t="s">
        <v>1310</v>
      </c>
      <c r="D31" s="106"/>
      <c r="E31" s="106"/>
      <c r="F31" s="106" t="s">
        <v>43</v>
      </c>
      <c r="G31" s="106"/>
      <c r="H31" s="106"/>
      <c r="I31" s="105" t="s">
        <v>43</v>
      </c>
      <c r="J31" s="106"/>
      <c r="K31" s="106"/>
      <c r="L31" s="111"/>
    </row>
    <row r="32" spans="3:12" x14ac:dyDescent="0.2">
      <c r="C32" s="108" t="s">
        <v>1323</v>
      </c>
      <c r="D32" s="106" t="s">
        <v>979</v>
      </c>
      <c r="E32" s="106" t="s">
        <v>980</v>
      </c>
      <c r="F32" s="106"/>
      <c r="G32" s="106" t="s">
        <v>981</v>
      </c>
      <c r="H32" s="106" t="s">
        <v>982</v>
      </c>
      <c r="I32" s="105"/>
      <c r="J32" s="106" t="s">
        <v>345</v>
      </c>
      <c r="K32" s="106"/>
      <c r="L32" s="111"/>
    </row>
    <row r="33" spans="3:12" x14ac:dyDescent="0.2">
      <c r="C33" s="108" t="s">
        <v>883</v>
      </c>
      <c r="D33" s="106" t="s">
        <v>983</v>
      </c>
      <c r="E33" s="106" t="s">
        <v>984</v>
      </c>
      <c r="F33" s="106"/>
      <c r="G33" s="106" t="s">
        <v>985</v>
      </c>
      <c r="H33" s="106" t="s">
        <v>986</v>
      </c>
      <c r="I33" s="105"/>
      <c r="J33" s="110" t="s">
        <v>53</v>
      </c>
      <c r="K33" s="110" t="s">
        <v>603</v>
      </c>
      <c r="L33" s="109" t="s">
        <v>43</v>
      </c>
    </row>
    <row r="34" spans="3:12" x14ac:dyDescent="0.2">
      <c r="C34" s="108" t="s">
        <v>1322</v>
      </c>
      <c r="D34" s="106" t="s">
        <v>987</v>
      </c>
      <c r="E34" s="106" t="s">
        <v>988</v>
      </c>
      <c r="F34" s="106"/>
      <c r="G34" s="106" t="s">
        <v>989</v>
      </c>
      <c r="H34" s="106" t="s">
        <v>990</v>
      </c>
      <c r="I34" s="105"/>
      <c r="J34" s="110" t="s">
        <v>53</v>
      </c>
      <c r="K34" s="110" t="s">
        <v>1059</v>
      </c>
      <c r="L34" s="109" t="s">
        <v>1060</v>
      </c>
    </row>
    <row r="35" spans="3:12" x14ac:dyDescent="0.2">
      <c r="C35" s="108" t="s">
        <v>48</v>
      </c>
      <c r="D35" s="106" t="s">
        <v>50</v>
      </c>
      <c r="E35" s="106"/>
      <c r="F35" s="106"/>
      <c r="G35" s="106" t="s">
        <v>145</v>
      </c>
      <c r="H35" s="106"/>
      <c r="I35" s="105"/>
      <c r="J35" s="106"/>
      <c r="K35" s="106"/>
      <c r="L35" s="111"/>
    </row>
    <row r="36" spans="3:12" x14ac:dyDescent="0.2">
      <c r="C36" s="107" t="s">
        <v>1311</v>
      </c>
      <c r="D36" s="106"/>
      <c r="E36" s="106"/>
      <c r="F36" s="106" t="s">
        <v>43</v>
      </c>
      <c r="G36" s="106"/>
      <c r="H36" s="106"/>
      <c r="I36" s="105" t="s">
        <v>43</v>
      </c>
      <c r="J36" s="106"/>
      <c r="K36" s="106"/>
      <c r="L36" s="111"/>
    </row>
    <row r="37" spans="3:12" x14ac:dyDescent="0.2">
      <c r="C37" s="108" t="s">
        <v>893</v>
      </c>
      <c r="D37" s="106" t="s">
        <v>991</v>
      </c>
      <c r="E37" s="106" t="s">
        <v>992</v>
      </c>
      <c r="F37" s="106"/>
      <c r="G37" s="106" t="s">
        <v>993</v>
      </c>
      <c r="H37" s="106" t="s">
        <v>994</v>
      </c>
      <c r="I37" s="105"/>
      <c r="J37" s="106" t="s">
        <v>345</v>
      </c>
      <c r="K37" s="106"/>
      <c r="L37" s="111"/>
    </row>
    <row r="38" spans="3:12" x14ac:dyDescent="0.2">
      <c r="C38" s="108" t="s">
        <v>1312</v>
      </c>
      <c r="D38" s="106" t="s">
        <v>995</v>
      </c>
      <c r="E38" s="106" t="s">
        <v>996</v>
      </c>
      <c r="F38" s="106"/>
      <c r="G38" s="106" t="s">
        <v>997</v>
      </c>
      <c r="H38" s="106" t="s">
        <v>998</v>
      </c>
      <c r="I38" s="105"/>
      <c r="J38" s="110" t="s">
        <v>77</v>
      </c>
      <c r="K38" s="110" t="s">
        <v>678</v>
      </c>
      <c r="L38" s="109" t="s">
        <v>228</v>
      </c>
    </row>
    <row r="39" spans="3:12" x14ac:dyDescent="0.2">
      <c r="C39" s="108" t="s">
        <v>901</v>
      </c>
      <c r="D39" s="106" t="s">
        <v>999</v>
      </c>
      <c r="E39" s="106" t="s">
        <v>1000</v>
      </c>
      <c r="F39" s="106"/>
      <c r="G39" s="106" t="s">
        <v>1001</v>
      </c>
      <c r="H39" s="106" t="s">
        <v>1002</v>
      </c>
      <c r="I39" s="105"/>
      <c r="J39" s="110" t="s">
        <v>115</v>
      </c>
      <c r="K39" s="110" t="s">
        <v>594</v>
      </c>
      <c r="L39" s="109" t="s">
        <v>43</v>
      </c>
    </row>
    <row r="40" spans="3:12" x14ac:dyDescent="0.2">
      <c r="C40" s="108" t="s">
        <v>48</v>
      </c>
      <c r="D40" s="106" t="s">
        <v>144</v>
      </c>
      <c r="E40" s="106"/>
      <c r="F40" s="106"/>
      <c r="G40" s="106" t="s">
        <v>223</v>
      </c>
      <c r="H40" s="106"/>
      <c r="I40" s="105"/>
      <c r="J40" s="106"/>
      <c r="K40" s="106"/>
      <c r="L40" s="111"/>
    </row>
    <row r="41" spans="3:12" x14ac:dyDescent="0.2">
      <c r="C41" s="107" t="s">
        <v>966</v>
      </c>
      <c r="D41" s="106"/>
      <c r="E41" s="106"/>
      <c r="F41" s="106" t="s">
        <v>43</v>
      </c>
      <c r="G41" s="106"/>
      <c r="H41" s="106"/>
      <c r="I41" s="105" t="s">
        <v>43</v>
      </c>
      <c r="J41" s="106"/>
      <c r="K41" s="106"/>
      <c r="L41" s="111"/>
    </row>
    <row r="42" spans="3:12" x14ac:dyDescent="0.2">
      <c r="C42" s="108" t="s">
        <v>35</v>
      </c>
      <c r="D42" s="106" t="s">
        <v>1003</v>
      </c>
      <c r="E42" s="106" t="s">
        <v>1004</v>
      </c>
      <c r="F42" s="106"/>
      <c r="G42" s="106" t="s">
        <v>1005</v>
      </c>
      <c r="H42" s="106" t="s">
        <v>1006</v>
      </c>
      <c r="I42" s="105"/>
      <c r="J42" s="106" t="s">
        <v>345</v>
      </c>
      <c r="K42" s="106"/>
      <c r="L42" s="111"/>
    </row>
    <row r="43" spans="3:12" x14ac:dyDescent="0.2">
      <c r="C43" s="108" t="s">
        <v>912</v>
      </c>
      <c r="D43" s="106" t="s">
        <v>1007</v>
      </c>
      <c r="E43" s="106" t="s">
        <v>1008</v>
      </c>
      <c r="F43" s="106"/>
      <c r="G43" s="106" t="s">
        <v>1009</v>
      </c>
      <c r="H43" s="106" t="s">
        <v>1010</v>
      </c>
      <c r="I43" s="105"/>
      <c r="J43" s="106" t="s">
        <v>56</v>
      </c>
      <c r="K43" s="106" t="s">
        <v>1011</v>
      </c>
      <c r="L43" s="111" t="s">
        <v>237</v>
      </c>
    </row>
    <row r="44" spans="3:12" x14ac:dyDescent="0.2">
      <c r="C44" s="108" t="s">
        <v>917</v>
      </c>
      <c r="D44" s="106" t="s">
        <v>1012</v>
      </c>
      <c r="E44" s="106" t="s">
        <v>1013</v>
      </c>
      <c r="F44" s="106"/>
      <c r="G44" s="106" t="s">
        <v>1014</v>
      </c>
      <c r="H44" s="106" t="s">
        <v>1015</v>
      </c>
      <c r="I44" s="105"/>
      <c r="J44" s="106" t="s">
        <v>46</v>
      </c>
      <c r="K44" s="106" t="s">
        <v>1061</v>
      </c>
      <c r="L44" s="111" t="s">
        <v>1053</v>
      </c>
    </row>
    <row r="45" spans="3:12" x14ac:dyDescent="0.2">
      <c r="C45" s="108" t="s">
        <v>922</v>
      </c>
      <c r="D45" s="106" t="s">
        <v>1016</v>
      </c>
      <c r="E45" s="106" t="s">
        <v>1017</v>
      </c>
      <c r="F45" s="106"/>
      <c r="G45" s="106" t="s">
        <v>1018</v>
      </c>
      <c r="H45" s="106" t="s">
        <v>1019</v>
      </c>
      <c r="I45" s="105"/>
      <c r="J45" s="106" t="s">
        <v>165</v>
      </c>
      <c r="K45" s="106" t="s">
        <v>1062</v>
      </c>
      <c r="L45" s="111" t="s">
        <v>1020</v>
      </c>
    </row>
    <row r="46" spans="3:12" x14ac:dyDescent="0.2">
      <c r="C46" s="108" t="s">
        <v>48</v>
      </c>
      <c r="D46" s="106" t="s">
        <v>250</v>
      </c>
      <c r="E46" s="106"/>
      <c r="F46" s="106"/>
      <c r="G46" s="106" t="s">
        <v>145</v>
      </c>
      <c r="H46" s="106"/>
      <c r="I46" s="105"/>
      <c r="J46" s="106"/>
      <c r="K46" s="106"/>
      <c r="L46" s="111"/>
    </row>
    <row r="47" spans="3:12" x14ac:dyDescent="0.2">
      <c r="C47" s="107" t="s">
        <v>346</v>
      </c>
      <c r="D47" s="106"/>
      <c r="E47" s="106"/>
      <c r="F47" s="106" t="s">
        <v>43</v>
      </c>
      <c r="G47" s="106"/>
      <c r="H47" s="106"/>
      <c r="I47" s="105" t="s">
        <v>43</v>
      </c>
      <c r="J47" s="106"/>
      <c r="K47" s="106"/>
      <c r="L47" s="111"/>
    </row>
    <row r="48" spans="3:12" x14ac:dyDescent="0.2">
      <c r="C48" s="108" t="s">
        <v>102</v>
      </c>
      <c r="D48" s="106" t="s">
        <v>588</v>
      </c>
      <c r="E48" s="106" t="s">
        <v>589</v>
      </c>
      <c r="F48" s="106"/>
      <c r="G48" s="106" t="s">
        <v>814</v>
      </c>
      <c r="H48" s="106" t="s">
        <v>590</v>
      </c>
      <c r="I48" s="105"/>
      <c r="J48" s="106" t="s">
        <v>345</v>
      </c>
      <c r="K48" s="106"/>
      <c r="L48" s="111"/>
    </row>
    <row r="49" spans="3:12" x14ac:dyDescent="0.2">
      <c r="C49" s="108" t="s">
        <v>106</v>
      </c>
      <c r="D49" s="106" t="s">
        <v>591</v>
      </c>
      <c r="E49" s="106" t="s">
        <v>592</v>
      </c>
      <c r="F49" s="106"/>
      <c r="G49" s="106" t="s">
        <v>815</v>
      </c>
      <c r="H49" s="106" t="s">
        <v>593</v>
      </c>
      <c r="I49" s="105"/>
      <c r="J49" s="110" t="s">
        <v>178</v>
      </c>
      <c r="K49" s="110" t="s">
        <v>1045</v>
      </c>
      <c r="L49" s="109" t="s">
        <v>43</v>
      </c>
    </row>
    <row r="50" spans="3:12" x14ac:dyDescent="0.2">
      <c r="C50" s="108" t="s">
        <v>1324</v>
      </c>
      <c r="D50" s="106" t="s">
        <v>595</v>
      </c>
      <c r="E50" s="106" t="s">
        <v>596</v>
      </c>
      <c r="F50" s="106"/>
      <c r="G50" s="106" t="s">
        <v>816</v>
      </c>
      <c r="H50" s="106" t="s">
        <v>597</v>
      </c>
      <c r="I50" s="105"/>
      <c r="J50" s="110" t="s">
        <v>56</v>
      </c>
      <c r="K50" s="110" t="s">
        <v>1051</v>
      </c>
      <c r="L50" s="109" t="s">
        <v>1052</v>
      </c>
    </row>
    <row r="51" spans="3:12" x14ac:dyDescent="0.2">
      <c r="C51" s="108" t="s">
        <v>48</v>
      </c>
      <c r="D51" s="106" t="s">
        <v>598</v>
      </c>
      <c r="E51" s="106"/>
      <c r="F51" s="106"/>
      <c r="G51" s="106" t="s">
        <v>599</v>
      </c>
      <c r="H51" s="106"/>
      <c r="I51" s="105"/>
      <c r="J51" s="106"/>
      <c r="K51" s="106"/>
      <c r="L51" s="111"/>
    </row>
    <row r="52" spans="3:12" x14ac:dyDescent="0.2">
      <c r="C52" s="107" t="s">
        <v>967</v>
      </c>
      <c r="D52" s="106"/>
      <c r="E52" s="106"/>
      <c r="F52" s="106" t="s">
        <v>43</v>
      </c>
      <c r="G52" s="106"/>
      <c r="H52" s="106"/>
      <c r="I52" s="105" t="s">
        <v>43</v>
      </c>
      <c r="J52" s="106"/>
      <c r="K52" s="106"/>
      <c r="L52" s="111"/>
    </row>
    <row r="53" spans="3:12" x14ac:dyDescent="0.2">
      <c r="C53" s="108" t="s">
        <v>968</v>
      </c>
      <c r="D53" s="106" t="s">
        <v>1021</v>
      </c>
      <c r="E53" s="106" t="s">
        <v>1022</v>
      </c>
      <c r="F53" s="106"/>
      <c r="G53" s="106" t="s">
        <v>1023</v>
      </c>
      <c r="H53" s="106" t="s">
        <v>1024</v>
      </c>
      <c r="I53" s="105"/>
      <c r="J53" s="104"/>
      <c r="K53" s="104"/>
      <c r="L53" s="103"/>
    </row>
    <row r="54" spans="3:12" x14ac:dyDescent="0.2">
      <c r="C54" s="108" t="s">
        <v>969</v>
      </c>
      <c r="D54" s="106" t="s">
        <v>643</v>
      </c>
      <c r="E54" s="106" t="s">
        <v>607</v>
      </c>
      <c r="F54" s="106"/>
      <c r="G54" s="106"/>
      <c r="H54" s="106"/>
      <c r="I54" s="105"/>
      <c r="J54" s="104"/>
      <c r="K54" s="104"/>
      <c r="L54" s="103"/>
    </row>
    <row r="55" spans="3:12" x14ac:dyDescent="0.2">
      <c r="C55" s="108" t="s">
        <v>102</v>
      </c>
      <c r="D55" s="106" t="s">
        <v>588</v>
      </c>
      <c r="E55" s="106" t="s">
        <v>589</v>
      </c>
      <c r="F55" s="106"/>
      <c r="G55" s="106" t="s">
        <v>814</v>
      </c>
      <c r="H55" s="106" t="s">
        <v>590</v>
      </c>
      <c r="I55" s="105"/>
      <c r="J55" s="104"/>
      <c r="K55" s="104"/>
      <c r="L55" s="103"/>
    </row>
    <row r="56" spans="3:12" x14ac:dyDescent="0.2">
      <c r="C56" s="108" t="s">
        <v>970</v>
      </c>
      <c r="D56" s="106" t="s">
        <v>1025</v>
      </c>
      <c r="E56" s="106" t="s">
        <v>1026</v>
      </c>
      <c r="F56" s="106"/>
      <c r="G56" s="106" t="s">
        <v>1027</v>
      </c>
      <c r="H56" s="106" t="s">
        <v>1028</v>
      </c>
      <c r="I56" s="105"/>
      <c r="J56" s="104"/>
      <c r="K56" s="104"/>
      <c r="L56" s="103"/>
    </row>
    <row r="57" spans="3:12" x14ac:dyDescent="0.2">
      <c r="C57" s="108" t="s">
        <v>1324</v>
      </c>
      <c r="D57" s="106" t="s">
        <v>595</v>
      </c>
      <c r="E57" s="106" t="s">
        <v>596</v>
      </c>
      <c r="F57" s="106"/>
      <c r="G57" s="106" t="s">
        <v>816</v>
      </c>
      <c r="H57" s="106" t="s">
        <v>597</v>
      </c>
      <c r="I57" s="105"/>
      <c r="J57" s="104"/>
      <c r="K57" s="104"/>
      <c r="L57" s="103"/>
    </row>
    <row r="58" spans="3:12" x14ac:dyDescent="0.2">
      <c r="C58" s="108" t="s">
        <v>48</v>
      </c>
      <c r="D58" s="106" t="s">
        <v>598</v>
      </c>
      <c r="E58" s="106"/>
      <c r="F58" s="106"/>
      <c r="G58" s="106" t="s">
        <v>599</v>
      </c>
      <c r="H58" s="106"/>
      <c r="I58" s="105"/>
      <c r="J58" s="106"/>
      <c r="K58" s="106"/>
      <c r="L58" s="111"/>
    </row>
    <row r="59" spans="3:12" x14ac:dyDescent="0.2">
      <c r="C59" s="107" t="s">
        <v>347</v>
      </c>
      <c r="D59" s="106" t="s">
        <v>600</v>
      </c>
      <c r="E59" s="106" t="s">
        <v>601</v>
      </c>
      <c r="F59" s="106" t="s">
        <v>43</v>
      </c>
      <c r="G59" s="106" t="s">
        <v>817</v>
      </c>
      <c r="H59" s="106" t="s">
        <v>602</v>
      </c>
      <c r="I59" s="105" t="s">
        <v>43</v>
      </c>
      <c r="J59" s="106"/>
      <c r="K59" s="106"/>
      <c r="L59" s="111"/>
    </row>
    <row r="60" spans="3:12" x14ac:dyDescent="0.2">
      <c r="C60" s="108" t="s">
        <v>48</v>
      </c>
      <c r="D60" s="106" t="s">
        <v>50</v>
      </c>
      <c r="E60" s="106"/>
      <c r="F60" s="106"/>
      <c r="G60" s="106" t="s">
        <v>145</v>
      </c>
      <c r="H60" s="106"/>
      <c r="I60" s="105"/>
      <c r="J60" s="106"/>
      <c r="K60" s="106"/>
      <c r="L60" s="111"/>
    </row>
    <row r="61" spans="3:12" x14ac:dyDescent="0.2">
      <c r="C61" s="113" t="s">
        <v>1313</v>
      </c>
      <c r="D61" s="106" t="s">
        <v>1029</v>
      </c>
      <c r="E61" s="106" t="s">
        <v>1030</v>
      </c>
      <c r="F61" s="106" t="s">
        <v>679</v>
      </c>
      <c r="G61" s="106" t="s">
        <v>1031</v>
      </c>
      <c r="H61" s="106" t="s">
        <v>1032</v>
      </c>
      <c r="I61" s="105" t="s">
        <v>679</v>
      </c>
      <c r="J61" s="106" t="s">
        <v>342</v>
      </c>
      <c r="K61" s="110"/>
      <c r="L61" s="109"/>
    </row>
    <row r="62" spans="3:12" x14ac:dyDescent="0.2">
      <c r="C62" s="113" t="s">
        <v>1314</v>
      </c>
      <c r="D62" s="106" t="s">
        <v>1033</v>
      </c>
      <c r="E62" s="106" t="s">
        <v>1034</v>
      </c>
      <c r="F62" s="106" t="s">
        <v>43</v>
      </c>
      <c r="G62" s="106" t="s">
        <v>1035</v>
      </c>
      <c r="H62" s="106" t="s">
        <v>1036</v>
      </c>
      <c r="I62" s="105" t="s">
        <v>43</v>
      </c>
      <c r="J62" s="106" t="s">
        <v>342</v>
      </c>
      <c r="K62" s="110"/>
      <c r="L62" s="109"/>
    </row>
    <row r="63" spans="3:12" x14ac:dyDescent="0.2">
      <c r="C63" s="113" t="s">
        <v>971</v>
      </c>
      <c r="D63" s="106" t="s">
        <v>1037</v>
      </c>
      <c r="E63" s="106" t="s">
        <v>1038</v>
      </c>
      <c r="F63" s="106" t="s">
        <v>43</v>
      </c>
      <c r="G63" s="106" t="s">
        <v>1039</v>
      </c>
      <c r="H63" s="106" t="s">
        <v>1040</v>
      </c>
      <c r="I63" s="105"/>
      <c r="J63" s="110" t="s">
        <v>77</v>
      </c>
      <c r="K63" s="110" t="s">
        <v>678</v>
      </c>
      <c r="L63" s="109" t="s">
        <v>679</v>
      </c>
    </row>
    <row r="64" spans="3:12" x14ac:dyDescent="0.2">
      <c r="C64" s="113" t="s">
        <v>1315</v>
      </c>
      <c r="D64" s="106" t="s">
        <v>1041</v>
      </c>
      <c r="E64" s="106" t="s">
        <v>1042</v>
      </c>
      <c r="F64" s="106" t="s">
        <v>43</v>
      </c>
      <c r="G64" s="106" t="s">
        <v>1043</v>
      </c>
      <c r="H64" s="106" t="s">
        <v>1044</v>
      </c>
      <c r="I64" s="105"/>
      <c r="J64" s="110" t="s">
        <v>178</v>
      </c>
      <c r="K64" s="110" t="s">
        <v>1045</v>
      </c>
      <c r="L64" s="109" t="s">
        <v>542</v>
      </c>
    </row>
    <row r="65" spans="3:12" x14ac:dyDescent="0.2">
      <c r="C65" s="113" t="s">
        <v>972</v>
      </c>
      <c r="D65" s="106" t="s">
        <v>1047</v>
      </c>
      <c r="E65" s="106" t="s">
        <v>1048</v>
      </c>
      <c r="F65" s="106" t="s">
        <v>1046</v>
      </c>
      <c r="G65" s="106" t="s">
        <v>1049</v>
      </c>
      <c r="H65" s="106" t="s">
        <v>1050</v>
      </c>
      <c r="I65" s="105"/>
      <c r="J65" s="106" t="s">
        <v>56</v>
      </c>
      <c r="K65" s="106" t="s">
        <v>1051</v>
      </c>
      <c r="L65" s="111" t="s">
        <v>1063</v>
      </c>
    </row>
    <row r="66" spans="3:12" x14ac:dyDescent="0.2">
      <c r="C66" s="108"/>
      <c r="D66" s="106"/>
      <c r="E66" s="106"/>
      <c r="F66" s="106"/>
      <c r="G66" s="106"/>
      <c r="H66" s="106"/>
      <c r="I66" s="105"/>
      <c r="J66" s="110"/>
      <c r="K66" s="110"/>
      <c r="L66" s="109"/>
    </row>
    <row r="67" spans="3:12" x14ac:dyDescent="0.2">
      <c r="C67" s="107" t="s">
        <v>348</v>
      </c>
      <c r="D67" s="106"/>
      <c r="E67" s="106"/>
      <c r="F67" s="106" t="s">
        <v>604</v>
      </c>
      <c r="G67" s="106"/>
      <c r="H67" s="106"/>
      <c r="I67" s="105" t="s">
        <v>604</v>
      </c>
      <c r="J67" s="106"/>
      <c r="K67" s="106"/>
      <c r="L67" s="111"/>
    </row>
    <row r="68" spans="3:12" x14ac:dyDescent="0.2">
      <c r="C68" s="108" t="s">
        <v>118</v>
      </c>
      <c r="D68" s="106" t="s">
        <v>605</v>
      </c>
      <c r="E68" s="106" t="s">
        <v>606</v>
      </c>
      <c r="F68" s="106"/>
      <c r="G68" s="106" t="s">
        <v>818</v>
      </c>
      <c r="H68" s="106" t="s">
        <v>607</v>
      </c>
      <c r="I68" s="105"/>
      <c r="J68" s="104"/>
      <c r="K68" s="104"/>
      <c r="L68" s="103"/>
    </row>
    <row r="69" spans="3:12" x14ac:dyDescent="0.2">
      <c r="C69" s="108" t="s">
        <v>120</v>
      </c>
      <c r="D69" s="106" t="s">
        <v>608</v>
      </c>
      <c r="E69" s="106" t="s">
        <v>609</v>
      </c>
      <c r="F69" s="106"/>
      <c r="G69" s="106" t="s">
        <v>819</v>
      </c>
      <c r="H69" s="106" t="s">
        <v>610</v>
      </c>
      <c r="I69" s="105"/>
      <c r="J69" s="104"/>
      <c r="K69" s="104"/>
      <c r="L69" s="103"/>
    </row>
    <row r="70" spans="3:12" x14ac:dyDescent="0.2">
      <c r="C70" s="108" t="s">
        <v>122</v>
      </c>
      <c r="D70" s="106" t="s">
        <v>611</v>
      </c>
      <c r="E70" s="106" t="s">
        <v>612</v>
      </c>
      <c r="F70" s="106"/>
      <c r="G70" s="106" t="s">
        <v>820</v>
      </c>
      <c r="H70" s="106" t="s">
        <v>613</v>
      </c>
      <c r="I70" s="105"/>
      <c r="J70" s="104"/>
      <c r="K70" s="104"/>
      <c r="L70" s="103"/>
    </row>
    <row r="71" spans="3:12" x14ac:dyDescent="0.2">
      <c r="C71" s="108" t="s">
        <v>124</v>
      </c>
      <c r="D71" s="106" t="s">
        <v>614</v>
      </c>
      <c r="E71" s="106" t="s">
        <v>615</v>
      </c>
      <c r="F71" s="106"/>
      <c r="G71" s="106" t="s">
        <v>821</v>
      </c>
      <c r="H71" s="106" t="s">
        <v>616</v>
      </c>
      <c r="I71" s="105"/>
      <c r="J71" s="104"/>
      <c r="K71" s="104"/>
      <c r="L71" s="103"/>
    </row>
    <row r="72" spans="3:12" x14ac:dyDescent="0.2">
      <c r="C72" s="108" t="s">
        <v>126</v>
      </c>
      <c r="D72" s="106" t="s">
        <v>617</v>
      </c>
      <c r="E72" s="106" t="s">
        <v>618</v>
      </c>
      <c r="F72" s="106"/>
      <c r="G72" s="106" t="s">
        <v>822</v>
      </c>
      <c r="H72" s="106" t="s">
        <v>619</v>
      </c>
      <c r="I72" s="105"/>
      <c r="J72" s="104"/>
      <c r="K72" s="104"/>
      <c r="L72" s="103"/>
    </row>
    <row r="73" spans="3:12" x14ac:dyDescent="0.2">
      <c r="C73" s="108" t="s">
        <v>128</v>
      </c>
      <c r="D73" s="106" t="s">
        <v>620</v>
      </c>
      <c r="E73" s="106" t="s">
        <v>621</v>
      </c>
      <c r="F73" s="106"/>
      <c r="G73" s="106" t="s">
        <v>823</v>
      </c>
      <c r="H73" s="106" t="s">
        <v>622</v>
      </c>
      <c r="I73" s="105"/>
      <c r="J73" s="104"/>
      <c r="K73" s="104"/>
      <c r="L73" s="103"/>
    </row>
    <row r="74" spans="3:12" x14ac:dyDescent="0.2">
      <c r="C74" s="108" t="s">
        <v>48</v>
      </c>
      <c r="D74" s="106" t="s">
        <v>623</v>
      </c>
      <c r="E74" s="106"/>
      <c r="F74" s="106"/>
      <c r="G74" s="106" t="s">
        <v>624</v>
      </c>
      <c r="H74" s="106"/>
      <c r="I74" s="105"/>
      <c r="J74" s="106"/>
      <c r="K74" s="106"/>
      <c r="L74" s="111"/>
    </row>
    <row r="75" spans="3:12" x14ac:dyDescent="0.2">
      <c r="C75" s="107" t="s">
        <v>1316</v>
      </c>
      <c r="D75" s="106"/>
      <c r="E75" s="106"/>
      <c r="F75" s="106" t="s">
        <v>644</v>
      </c>
      <c r="G75" s="106"/>
      <c r="H75" s="106"/>
      <c r="I75" s="105" t="s">
        <v>542</v>
      </c>
      <c r="J75" s="106"/>
      <c r="K75" s="106"/>
      <c r="L75" s="111"/>
    </row>
    <row r="76" spans="3:12" x14ac:dyDescent="0.2">
      <c r="C76" s="108" t="s">
        <v>146</v>
      </c>
      <c r="D76" s="106" t="s">
        <v>645</v>
      </c>
      <c r="E76" s="106" t="s">
        <v>646</v>
      </c>
      <c r="F76" s="106"/>
      <c r="G76" s="106" t="s">
        <v>830</v>
      </c>
      <c r="H76" s="106" t="s">
        <v>647</v>
      </c>
      <c r="I76" s="105"/>
      <c r="J76" s="106" t="s">
        <v>345</v>
      </c>
      <c r="K76" s="106"/>
      <c r="L76" s="111"/>
    </row>
    <row r="77" spans="3:12" x14ac:dyDescent="0.2">
      <c r="C77" s="108" t="s">
        <v>149</v>
      </c>
      <c r="D77" s="106" t="s">
        <v>648</v>
      </c>
      <c r="E77" s="106" t="s">
        <v>649</v>
      </c>
      <c r="F77" s="106"/>
      <c r="G77" s="106" t="s">
        <v>831</v>
      </c>
      <c r="H77" s="106" t="s">
        <v>650</v>
      </c>
      <c r="I77" s="105"/>
      <c r="J77" s="106" t="s">
        <v>56</v>
      </c>
      <c r="K77" s="106" t="s">
        <v>948</v>
      </c>
      <c r="L77" s="111" t="s">
        <v>1064</v>
      </c>
    </row>
    <row r="78" spans="3:12" x14ac:dyDescent="0.2">
      <c r="C78" s="108" t="s">
        <v>48</v>
      </c>
      <c r="D78" s="106" t="s">
        <v>145</v>
      </c>
      <c r="E78" s="106"/>
      <c r="F78" s="106"/>
      <c r="G78" s="106"/>
      <c r="H78" s="106"/>
      <c r="I78" s="105"/>
      <c r="J78" s="106"/>
      <c r="K78" s="106"/>
      <c r="L78" s="111"/>
    </row>
    <row r="79" spans="3:12" x14ac:dyDescent="0.2">
      <c r="C79" s="107" t="s">
        <v>1317</v>
      </c>
      <c r="D79" s="106"/>
      <c r="E79" s="106"/>
      <c r="F79" s="106" t="s">
        <v>184</v>
      </c>
      <c r="G79" s="106"/>
      <c r="H79" s="106"/>
      <c r="I79" s="105" t="s">
        <v>184</v>
      </c>
      <c r="J79" s="106"/>
      <c r="K79" s="106"/>
      <c r="L79" s="111"/>
    </row>
    <row r="80" spans="3:12" x14ac:dyDescent="0.2">
      <c r="C80" s="108" t="s">
        <v>1326</v>
      </c>
      <c r="D80" s="106" t="s">
        <v>625</v>
      </c>
      <c r="E80" s="106" t="s">
        <v>626</v>
      </c>
      <c r="F80" s="106"/>
      <c r="G80" s="106" t="s">
        <v>824</v>
      </c>
      <c r="H80" s="106" t="s">
        <v>627</v>
      </c>
      <c r="I80" s="105"/>
      <c r="J80" s="104"/>
      <c r="K80" s="104"/>
      <c r="L80" s="103"/>
    </row>
    <row r="81" spans="3:12" x14ac:dyDescent="0.2">
      <c r="C81" s="108" t="s">
        <v>133</v>
      </c>
      <c r="D81" s="106" t="s">
        <v>628</v>
      </c>
      <c r="E81" s="106" t="s">
        <v>629</v>
      </c>
      <c r="F81" s="106"/>
      <c r="G81" s="106" t="s">
        <v>825</v>
      </c>
      <c r="H81" s="106" t="s">
        <v>630</v>
      </c>
      <c r="I81" s="105"/>
      <c r="J81" s="104"/>
      <c r="K81" s="104"/>
      <c r="L81" s="103"/>
    </row>
    <row r="82" spans="3:12" x14ac:dyDescent="0.2">
      <c r="C82" s="108" t="s">
        <v>135</v>
      </c>
      <c r="D82" s="106" t="s">
        <v>631</v>
      </c>
      <c r="E82" s="106" t="s">
        <v>632</v>
      </c>
      <c r="F82" s="106"/>
      <c r="G82" s="106" t="s">
        <v>826</v>
      </c>
      <c r="H82" s="106" t="s">
        <v>633</v>
      </c>
      <c r="I82" s="105"/>
      <c r="J82" s="104"/>
      <c r="K82" s="104"/>
      <c r="L82" s="103"/>
    </row>
    <row r="83" spans="3:12" x14ac:dyDescent="0.2">
      <c r="C83" s="108" t="s">
        <v>138</v>
      </c>
      <c r="D83" s="106" t="s">
        <v>634</v>
      </c>
      <c r="E83" s="106" t="s">
        <v>635</v>
      </c>
      <c r="F83" s="106"/>
      <c r="G83" s="106" t="s">
        <v>827</v>
      </c>
      <c r="H83" s="106" t="s">
        <v>636</v>
      </c>
      <c r="I83" s="105"/>
      <c r="J83" s="104"/>
      <c r="K83" s="104"/>
      <c r="L83" s="103"/>
    </row>
    <row r="84" spans="3:12" x14ac:dyDescent="0.2">
      <c r="C84" s="108" t="s">
        <v>1325</v>
      </c>
      <c r="D84" s="106" t="s">
        <v>637</v>
      </c>
      <c r="E84" s="106" t="s">
        <v>638</v>
      </c>
      <c r="F84" s="106"/>
      <c r="G84" s="106" t="s">
        <v>828</v>
      </c>
      <c r="H84" s="106" t="s">
        <v>639</v>
      </c>
      <c r="I84" s="105"/>
      <c r="J84" s="104"/>
      <c r="K84" s="104"/>
      <c r="L84" s="103"/>
    </row>
    <row r="85" spans="3:12" x14ac:dyDescent="0.2">
      <c r="C85" s="108" t="s">
        <v>1327</v>
      </c>
      <c r="D85" s="106" t="s">
        <v>640</v>
      </c>
      <c r="E85" s="106" t="s">
        <v>641</v>
      </c>
      <c r="F85" s="106"/>
      <c r="G85" s="106" t="s">
        <v>829</v>
      </c>
      <c r="H85" s="106" t="s">
        <v>642</v>
      </c>
      <c r="I85" s="105"/>
      <c r="J85" s="104"/>
      <c r="K85" s="104"/>
      <c r="L85" s="103"/>
    </row>
    <row r="86" spans="3:12" x14ac:dyDescent="0.2">
      <c r="C86" s="108" t="s">
        <v>142</v>
      </c>
      <c r="D86" s="106" t="s">
        <v>643</v>
      </c>
      <c r="E86" s="106" t="s">
        <v>607</v>
      </c>
      <c r="F86" s="106"/>
      <c r="G86" s="106"/>
      <c r="H86" s="106"/>
      <c r="I86" s="105"/>
      <c r="J86" s="104"/>
      <c r="K86" s="104"/>
      <c r="L86" s="103"/>
    </row>
    <row r="87" spans="3:12" x14ac:dyDescent="0.2">
      <c r="C87" s="108" t="s">
        <v>48</v>
      </c>
      <c r="D87" s="106" t="s">
        <v>145</v>
      </c>
      <c r="E87" s="106"/>
      <c r="F87" s="106"/>
      <c r="G87" s="106"/>
      <c r="H87" s="106"/>
      <c r="I87" s="105"/>
      <c r="J87" s="106"/>
      <c r="K87" s="106"/>
      <c r="L87" s="111"/>
    </row>
    <row r="88" spans="3:12" x14ac:dyDescent="0.2">
      <c r="C88" s="107" t="s">
        <v>349</v>
      </c>
      <c r="D88" s="106"/>
      <c r="E88" s="106"/>
      <c r="F88" s="106" t="s">
        <v>651</v>
      </c>
      <c r="G88" s="106"/>
      <c r="H88" s="106"/>
      <c r="I88" s="105" t="s">
        <v>651</v>
      </c>
      <c r="J88" s="106"/>
      <c r="K88" s="106"/>
      <c r="L88" s="111"/>
    </row>
    <row r="89" spans="3:12" x14ac:dyDescent="0.2">
      <c r="C89" s="108" t="s">
        <v>152</v>
      </c>
      <c r="D89" s="106" t="s">
        <v>652</v>
      </c>
      <c r="E89" s="106" t="s">
        <v>653</v>
      </c>
      <c r="F89" s="106"/>
      <c r="G89" s="106" t="s">
        <v>832</v>
      </c>
      <c r="H89" s="106" t="s">
        <v>654</v>
      </c>
      <c r="I89" s="105"/>
      <c r="J89" s="106" t="s">
        <v>342</v>
      </c>
      <c r="K89" s="106"/>
      <c r="L89" s="111"/>
    </row>
    <row r="90" spans="3:12" x14ac:dyDescent="0.2">
      <c r="C90" s="108" t="s">
        <v>154</v>
      </c>
      <c r="D90" s="106" t="s">
        <v>655</v>
      </c>
      <c r="E90" s="106" t="s">
        <v>656</v>
      </c>
      <c r="F90" s="106"/>
      <c r="G90" s="106" t="s">
        <v>833</v>
      </c>
      <c r="H90" s="106" t="s">
        <v>657</v>
      </c>
      <c r="I90" s="105"/>
      <c r="J90" s="106" t="s">
        <v>342</v>
      </c>
      <c r="K90" s="106"/>
      <c r="L90" s="111"/>
    </row>
    <row r="91" spans="3:12" x14ac:dyDescent="0.2">
      <c r="C91" s="108" t="s">
        <v>156</v>
      </c>
      <c r="D91" s="106" t="s">
        <v>658</v>
      </c>
      <c r="E91" s="106" t="s">
        <v>659</v>
      </c>
      <c r="F91" s="106"/>
      <c r="G91" s="106" t="s">
        <v>834</v>
      </c>
      <c r="H91" s="106" t="s">
        <v>660</v>
      </c>
      <c r="I91" s="105"/>
      <c r="J91" s="106" t="s">
        <v>342</v>
      </c>
      <c r="K91" s="106"/>
      <c r="L91" s="111"/>
    </row>
    <row r="92" spans="3:12" x14ac:dyDescent="0.2">
      <c r="C92" s="108" t="s">
        <v>158</v>
      </c>
      <c r="D92" s="106" t="s">
        <v>661</v>
      </c>
      <c r="E92" s="106" t="s">
        <v>662</v>
      </c>
      <c r="F92" s="106"/>
      <c r="G92" s="106" t="s">
        <v>835</v>
      </c>
      <c r="H92" s="106" t="s">
        <v>663</v>
      </c>
      <c r="I92" s="105"/>
      <c r="J92" s="106" t="s">
        <v>342</v>
      </c>
      <c r="K92" s="106"/>
      <c r="L92" s="111"/>
    </row>
    <row r="93" spans="3:12" x14ac:dyDescent="0.2">
      <c r="C93" s="108" t="s">
        <v>160</v>
      </c>
      <c r="D93" s="106" t="s">
        <v>664</v>
      </c>
      <c r="E93" s="106" t="s">
        <v>665</v>
      </c>
      <c r="F93" s="106"/>
      <c r="G93" s="106" t="s">
        <v>836</v>
      </c>
      <c r="H93" s="106" t="s">
        <v>666</v>
      </c>
      <c r="I93" s="105"/>
      <c r="J93" s="106" t="s">
        <v>342</v>
      </c>
      <c r="K93" s="106"/>
      <c r="L93" s="111"/>
    </row>
    <row r="94" spans="3:12" x14ac:dyDescent="0.2">
      <c r="C94" s="108" t="s">
        <v>48</v>
      </c>
      <c r="D94" s="106" t="s">
        <v>667</v>
      </c>
      <c r="E94" s="106"/>
      <c r="F94" s="106"/>
      <c r="G94" s="106" t="s">
        <v>49</v>
      </c>
      <c r="H94" s="106"/>
      <c r="I94" s="105"/>
      <c r="J94" s="106"/>
      <c r="K94" s="106"/>
      <c r="L94" s="111"/>
    </row>
    <row r="95" spans="3:12" x14ac:dyDescent="0.2">
      <c r="C95" s="107" t="s">
        <v>876</v>
      </c>
      <c r="D95" s="106"/>
      <c r="E95" s="106"/>
      <c r="F95" s="106" t="s">
        <v>43</v>
      </c>
      <c r="G95" s="106"/>
      <c r="H95" s="106"/>
      <c r="I95" s="105" t="s">
        <v>43</v>
      </c>
      <c r="J95" s="106"/>
      <c r="K95" s="106"/>
      <c r="L95" s="111"/>
    </row>
    <row r="96" spans="3:12" x14ac:dyDescent="0.2">
      <c r="C96" s="108" t="s">
        <v>1292</v>
      </c>
      <c r="D96" s="106" t="s">
        <v>668</v>
      </c>
      <c r="E96" s="106" t="s">
        <v>669</v>
      </c>
      <c r="F96" s="106"/>
      <c r="G96" s="106" t="s">
        <v>837</v>
      </c>
      <c r="H96" s="106" t="s">
        <v>670</v>
      </c>
      <c r="I96" s="105"/>
      <c r="J96" s="110" t="s">
        <v>165</v>
      </c>
      <c r="K96" s="110" t="s">
        <v>671</v>
      </c>
      <c r="L96" s="109" t="s">
        <v>43</v>
      </c>
    </row>
    <row r="97" spans="3:12" x14ac:dyDescent="0.2">
      <c r="C97" s="108" t="s">
        <v>33</v>
      </c>
      <c r="D97" s="106" t="s">
        <v>672</v>
      </c>
      <c r="E97" s="106" t="s">
        <v>673</v>
      </c>
      <c r="F97" s="106"/>
      <c r="G97" s="106" t="s">
        <v>838</v>
      </c>
      <c r="H97" s="106" t="s">
        <v>674</v>
      </c>
      <c r="I97" s="105"/>
      <c r="J97" s="106" t="s">
        <v>345</v>
      </c>
      <c r="K97" s="106"/>
      <c r="L97" s="111"/>
    </row>
    <row r="98" spans="3:12" x14ac:dyDescent="0.2">
      <c r="C98" s="108" t="s">
        <v>1293</v>
      </c>
      <c r="D98" s="106" t="s">
        <v>675</v>
      </c>
      <c r="E98" s="106" t="s">
        <v>676</v>
      </c>
      <c r="F98" s="106"/>
      <c r="G98" s="106" t="s">
        <v>839</v>
      </c>
      <c r="H98" s="106" t="s">
        <v>677</v>
      </c>
      <c r="I98" s="105"/>
      <c r="J98" s="110" t="s">
        <v>77</v>
      </c>
      <c r="K98" s="110" t="s">
        <v>793</v>
      </c>
      <c r="L98" s="109" t="s">
        <v>1065</v>
      </c>
    </row>
    <row r="99" spans="3:12" x14ac:dyDescent="0.2">
      <c r="C99" s="108" t="s">
        <v>48</v>
      </c>
      <c r="D99" s="106" t="s">
        <v>240</v>
      </c>
      <c r="E99" s="106"/>
      <c r="F99" s="106"/>
      <c r="G99" s="106" t="s">
        <v>223</v>
      </c>
      <c r="H99" s="106"/>
      <c r="I99" s="105"/>
      <c r="J99" s="106"/>
      <c r="K99" s="106"/>
      <c r="L99" s="111"/>
    </row>
    <row r="100" spans="3:12" x14ac:dyDescent="0.2">
      <c r="C100" s="107" t="s">
        <v>350</v>
      </c>
      <c r="D100" s="106"/>
      <c r="E100" s="106"/>
      <c r="F100" s="106" t="s">
        <v>43</v>
      </c>
      <c r="G100" s="106"/>
      <c r="H100" s="106"/>
      <c r="I100" s="105" t="s">
        <v>43</v>
      </c>
      <c r="J100" s="106"/>
      <c r="K100" s="106"/>
      <c r="L100" s="111"/>
    </row>
    <row r="101" spans="3:12" x14ac:dyDescent="0.2">
      <c r="C101" s="108" t="s">
        <v>63</v>
      </c>
      <c r="D101" s="106" t="s">
        <v>680</v>
      </c>
      <c r="E101" s="106" t="s">
        <v>681</v>
      </c>
      <c r="F101" s="106"/>
      <c r="G101" s="106" t="s">
        <v>840</v>
      </c>
      <c r="H101" s="106" t="s">
        <v>682</v>
      </c>
      <c r="I101" s="105"/>
      <c r="J101" s="106" t="s">
        <v>345</v>
      </c>
      <c r="K101" s="106"/>
      <c r="L101" s="111"/>
    </row>
    <row r="102" spans="3:12" x14ac:dyDescent="0.2">
      <c r="C102" s="108" t="s">
        <v>65</v>
      </c>
      <c r="D102" s="106" t="s">
        <v>683</v>
      </c>
      <c r="E102" s="106" t="s">
        <v>684</v>
      </c>
      <c r="F102" s="106"/>
      <c r="G102" s="106" t="s">
        <v>841</v>
      </c>
      <c r="H102" s="106" t="s">
        <v>685</v>
      </c>
      <c r="I102" s="105"/>
      <c r="J102" s="110" t="s">
        <v>77</v>
      </c>
      <c r="K102" s="110" t="s">
        <v>793</v>
      </c>
      <c r="L102" s="109" t="s">
        <v>794</v>
      </c>
    </row>
    <row r="103" spans="3:12" x14ac:dyDescent="0.2">
      <c r="C103" s="108" t="s">
        <v>48</v>
      </c>
      <c r="D103" s="106" t="s">
        <v>223</v>
      </c>
      <c r="E103" s="106"/>
      <c r="F103" s="106"/>
      <c r="G103" s="106" t="s">
        <v>145</v>
      </c>
      <c r="H103" s="106"/>
      <c r="I103" s="105"/>
      <c r="J103" s="106"/>
      <c r="K103" s="106"/>
      <c r="L103" s="111"/>
    </row>
    <row r="104" spans="3:12" x14ac:dyDescent="0.2">
      <c r="C104" s="107" t="s">
        <v>1318</v>
      </c>
      <c r="D104" s="106"/>
      <c r="E104" s="106"/>
      <c r="F104" s="106" t="s">
        <v>43</v>
      </c>
      <c r="G104" s="106"/>
      <c r="H104" s="106"/>
      <c r="I104" s="105" t="s">
        <v>43</v>
      </c>
      <c r="J104" s="106"/>
      <c r="K104" s="106"/>
      <c r="L104" s="111"/>
    </row>
    <row r="105" spans="3:12" x14ac:dyDescent="0.2">
      <c r="C105" s="108" t="s">
        <v>1319</v>
      </c>
      <c r="D105" s="106" t="s">
        <v>771</v>
      </c>
      <c r="E105" s="106" t="s">
        <v>772</v>
      </c>
      <c r="F105" s="106"/>
      <c r="G105" s="106" t="s">
        <v>868</v>
      </c>
      <c r="H105" s="106" t="s">
        <v>773</v>
      </c>
      <c r="I105" s="105"/>
      <c r="J105" s="106" t="s">
        <v>345</v>
      </c>
      <c r="K105" s="106"/>
      <c r="L105" s="111"/>
    </row>
    <row r="106" spans="3:12" x14ac:dyDescent="0.2">
      <c r="C106" s="108" t="s">
        <v>230</v>
      </c>
      <c r="D106" s="106" t="s">
        <v>774</v>
      </c>
      <c r="E106" s="106" t="s">
        <v>775</v>
      </c>
      <c r="F106" s="106"/>
      <c r="G106" s="106" t="s">
        <v>869</v>
      </c>
      <c r="H106" s="106" t="s">
        <v>776</v>
      </c>
      <c r="I106" s="105"/>
      <c r="J106" s="106" t="s">
        <v>77</v>
      </c>
      <c r="K106" s="106" t="s">
        <v>777</v>
      </c>
      <c r="L106" s="111" t="s">
        <v>237</v>
      </c>
    </row>
    <row r="107" spans="3:12" x14ac:dyDescent="0.2">
      <c r="C107" s="108" t="s">
        <v>232</v>
      </c>
      <c r="D107" s="106" t="s">
        <v>778</v>
      </c>
      <c r="E107" s="106" t="s">
        <v>779</v>
      </c>
      <c r="F107" s="106"/>
      <c r="G107" s="106" t="s">
        <v>870</v>
      </c>
      <c r="H107" s="106" t="s">
        <v>780</v>
      </c>
      <c r="I107" s="105"/>
      <c r="J107" s="110" t="s">
        <v>178</v>
      </c>
      <c r="K107" s="110" t="s">
        <v>1066</v>
      </c>
      <c r="L107" s="109" t="s">
        <v>1067</v>
      </c>
    </row>
    <row r="108" spans="3:12" x14ac:dyDescent="0.2">
      <c r="C108" s="108" t="s">
        <v>235</v>
      </c>
      <c r="D108" s="106" t="s">
        <v>781</v>
      </c>
      <c r="E108" s="106" t="s">
        <v>782</v>
      </c>
      <c r="F108" s="106"/>
      <c r="G108" s="106" t="s">
        <v>871</v>
      </c>
      <c r="H108" s="106" t="s">
        <v>783</v>
      </c>
      <c r="I108" s="105"/>
      <c r="J108" s="110" t="s">
        <v>1054</v>
      </c>
      <c r="K108" s="110" t="s">
        <v>1068</v>
      </c>
      <c r="L108" s="109" t="s">
        <v>679</v>
      </c>
    </row>
    <row r="109" spans="3:12" x14ac:dyDescent="0.2">
      <c r="C109" s="108" t="s">
        <v>238</v>
      </c>
      <c r="D109" s="106" t="s">
        <v>784</v>
      </c>
      <c r="E109" s="106" t="s">
        <v>785</v>
      </c>
      <c r="F109" s="106"/>
      <c r="G109" s="106" t="s">
        <v>872</v>
      </c>
      <c r="H109" s="106" t="s">
        <v>786</v>
      </c>
      <c r="I109" s="105"/>
      <c r="J109" s="110" t="s">
        <v>1054</v>
      </c>
      <c r="K109" s="110" t="s">
        <v>1069</v>
      </c>
      <c r="L109" s="109" t="s">
        <v>794</v>
      </c>
    </row>
    <row r="110" spans="3:12" x14ac:dyDescent="0.2">
      <c r="C110" s="108" t="s">
        <v>48</v>
      </c>
      <c r="D110" s="106" t="s">
        <v>175</v>
      </c>
      <c r="E110" s="106"/>
      <c r="F110" s="106"/>
      <c r="G110" s="106" t="s">
        <v>223</v>
      </c>
      <c r="H110" s="106"/>
      <c r="I110" s="105"/>
      <c r="J110" s="106"/>
      <c r="K110" s="106"/>
      <c r="L110" s="111"/>
    </row>
    <row r="111" spans="3:12" x14ac:dyDescent="0.2">
      <c r="C111" s="107" t="s">
        <v>361</v>
      </c>
      <c r="D111" s="106"/>
      <c r="E111" s="106"/>
      <c r="F111" s="106" t="s">
        <v>43</v>
      </c>
      <c r="G111" s="106"/>
      <c r="H111" s="106"/>
      <c r="I111" s="105" t="s">
        <v>43</v>
      </c>
      <c r="J111" s="106"/>
      <c r="K111" s="106"/>
      <c r="L111" s="111"/>
    </row>
    <row r="112" spans="3:12" x14ac:dyDescent="0.2">
      <c r="C112" s="108" t="s">
        <v>243</v>
      </c>
      <c r="D112" s="106" t="s">
        <v>787</v>
      </c>
      <c r="E112" s="106" t="s">
        <v>788</v>
      </c>
      <c r="F112" s="106"/>
      <c r="G112" s="106" t="s">
        <v>873</v>
      </c>
      <c r="H112" s="106" t="s">
        <v>789</v>
      </c>
      <c r="I112" s="105"/>
      <c r="J112" s="106" t="s">
        <v>345</v>
      </c>
      <c r="K112" s="106"/>
      <c r="L112" s="111"/>
    </row>
    <row r="113" spans="3:12" x14ac:dyDescent="0.2">
      <c r="C113" s="108" t="s">
        <v>242</v>
      </c>
      <c r="D113" s="106" t="s">
        <v>790</v>
      </c>
      <c r="E113" s="106" t="s">
        <v>791</v>
      </c>
      <c r="F113" s="106"/>
      <c r="G113" s="106" t="s">
        <v>874</v>
      </c>
      <c r="H113" s="106" t="s">
        <v>792</v>
      </c>
      <c r="I113" s="105"/>
      <c r="J113" s="110" t="s">
        <v>56</v>
      </c>
      <c r="K113" s="110" t="s">
        <v>686</v>
      </c>
      <c r="L113" s="109" t="s">
        <v>62</v>
      </c>
    </row>
    <row r="114" spans="3:12" x14ac:dyDescent="0.2">
      <c r="C114" s="108" t="s">
        <v>241</v>
      </c>
      <c r="D114" s="106" t="s">
        <v>795</v>
      </c>
      <c r="E114" s="106" t="s">
        <v>796</v>
      </c>
      <c r="F114" s="106"/>
      <c r="G114" s="106" t="s">
        <v>875</v>
      </c>
      <c r="H114" s="106" t="s">
        <v>797</v>
      </c>
      <c r="I114" s="105"/>
      <c r="J114" s="110" t="s">
        <v>115</v>
      </c>
      <c r="K114" s="110" t="s">
        <v>594</v>
      </c>
      <c r="L114" s="109" t="s">
        <v>43</v>
      </c>
    </row>
    <row r="115" spans="3:12" x14ac:dyDescent="0.2">
      <c r="C115" s="108" t="s">
        <v>48</v>
      </c>
      <c r="D115" s="106" t="s">
        <v>144</v>
      </c>
      <c r="E115" s="106"/>
      <c r="F115" s="106"/>
      <c r="G115" s="106" t="s">
        <v>145</v>
      </c>
      <c r="H115" s="106"/>
      <c r="I115" s="105"/>
      <c r="J115" s="106"/>
      <c r="K115" s="106"/>
      <c r="L115" s="111"/>
    </row>
    <row r="116" spans="3:12" x14ac:dyDescent="0.2">
      <c r="C116" s="107" t="s">
        <v>351</v>
      </c>
      <c r="D116" s="106"/>
      <c r="E116" s="106"/>
      <c r="F116" s="106" t="s">
        <v>679</v>
      </c>
      <c r="G116" s="106"/>
      <c r="H116" s="106"/>
      <c r="I116" s="105" t="s">
        <v>43</v>
      </c>
      <c r="J116" s="106"/>
      <c r="K116" s="106"/>
      <c r="L116" s="111"/>
    </row>
    <row r="117" spans="3:12" x14ac:dyDescent="0.2">
      <c r="C117" s="108" t="s">
        <v>63</v>
      </c>
      <c r="D117" s="106" t="s">
        <v>687</v>
      </c>
      <c r="E117" s="106" t="s">
        <v>688</v>
      </c>
      <c r="F117" s="106"/>
      <c r="G117" s="106" t="s">
        <v>842</v>
      </c>
      <c r="H117" s="106" t="s">
        <v>689</v>
      </c>
      <c r="I117" s="105"/>
      <c r="J117" s="104"/>
      <c r="K117" s="104"/>
      <c r="L117" s="103"/>
    </row>
    <row r="118" spans="3:12" x14ac:dyDescent="0.2">
      <c r="C118" s="108" t="s">
        <v>65</v>
      </c>
      <c r="D118" s="106" t="s">
        <v>690</v>
      </c>
      <c r="E118" s="106" t="s">
        <v>691</v>
      </c>
      <c r="F118" s="106"/>
      <c r="G118" s="106" t="s">
        <v>843</v>
      </c>
      <c r="H118" s="106" t="s">
        <v>692</v>
      </c>
      <c r="I118" s="105"/>
      <c r="J118" s="104"/>
      <c r="K118" s="104"/>
      <c r="L118" s="103"/>
    </row>
    <row r="119" spans="3:12" x14ac:dyDescent="0.2">
      <c r="C119" s="108" t="s">
        <v>48</v>
      </c>
      <c r="D119" s="106" t="s">
        <v>250</v>
      </c>
      <c r="E119" s="106"/>
      <c r="F119" s="106"/>
      <c r="G119" s="106" t="s">
        <v>145</v>
      </c>
      <c r="H119" s="106"/>
      <c r="I119" s="105"/>
      <c r="J119" s="104"/>
      <c r="K119" s="104"/>
      <c r="L119" s="103"/>
    </row>
    <row r="120" spans="3:12" x14ac:dyDescent="0.2">
      <c r="C120" s="107" t="s">
        <v>1100</v>
      </c>
      <c r="D120" s="106"/>
      <c r="E120" s="106"/>
      <c r="F120" s="106" t="s">
        <v>43</v>
      </c>
      <c r="G120" s="106"/>
      <c r="H120" s="106">
        <v>8.3000000000000004E-2</v>
      </c>
      <c r="I120" s="105"/>
      <c r="J120" s="106"/>
      <c r="K120" s="106"/>
      <c r="L120" s="111"/>
    </row>
    <row r="121" spans="3:12" x14ac:dyDescent="0.2">
      <c r="C121" s="108" t="s">
        <v>1076</v>
      </c>
      <c r="D121" s="106" t="s">
        <v>1352</v>
      </c>
      <c r="E121" s="106" t="s">
        <v>1356</v>
      </c>
      <c r="F121" s="106"/>
      <c r="G121" s="106" t="s">
        <v>1360</v>
      </c>
      <c r="H121" s="106" t="s">
        <v>1356</v>
      </c>
      <c r="I121" s="105"/>
      <c r="J121" s="106" t="s">
        <v>342</v>
      </c>
      <c r="K121" s="106"/>
      <c r="L121" s="111"/>
    </row>
    <row r="122" spans="3:12" x14ac:dyDescent="0.2">
      <c r="C122" s="108" t="s">
        <v>1080</v>
      </c>
      <c r="D122" s="106" t="s">
        <v>1353</v>
      </c>
      <c r="E122" s="106" t="s">
        <v>1357</v>
      </c>
      <c r="F122" s="106"/>
      <c r="G122" s="106" t="s">
        <v>1361</v>
      </c>
      <c r="H122" s="106" t="s">
        <v>1357</v>
      </c>
      <c r="I122" s="105"/>
      <c r="J122" s="106" t="s">
        <v>342</v>
      </c>
      <c r="K122" s="106"/>
      <c r="L122" s="111"/>
    </row>
    <row r="123" spans="3:12" x14ac:dyDescent="0.2">
      <c r="C123" s="108" t="s">
        <v>1083</v>
      </c>
      <c r="D123" s="106" t="s">
        <v>1354</v>
      </c>
      <c r="E123" s="106" t="s">
        <v>1358</v>
      </c>
      <c r="F123" s="106"/>
      <c r="G123" s="106" t="s">
        <v>1362</v>
      </c>
      <c r="H123" s="106" t="s">
        <v>1358</v>
      </c>
      <c r="I123" s="105"/>
      <c r="J123" s="106" t="s">
        <v>342</v>
      </c>
      <c r="K123" s="106"/>
      <c r="L123" s="111"/>
    </row>
    <row r="124" spans="3:12" x14ac:dyDescent="0.2">
      <c r="C124" s="108" t="s">
        <v>1087</v>
      </c>
      <c r="D124" s="106" t="s">
        <v>1355</v>
      </c>
      <c r="E124" s="106" t="s">
        <v>1359</v>
      </c>
      <c r="F124" s="106"/>
      <c r="G124" s="106" t="s">
        <v>1363</v>
      </c>
      <c r="H124" s="106" t="s">
        <v>1359</v>
      </c>
      <c r="I124" s="105"/>
      <c r="J124" s="106" t="s">
        <v>342</v>
      </c>
      <c r="K124" s="106"/>
      <c r="L124" s="111"/>
    </row>
    <row r="125" spans="3:12" x14ac:dyDescent="0.2">
      <c r="C125" s="108" t="s">
        <v>48</v>
      </c>
      <c r="D125" s="106">
        <v>45</v>
      </c>
      <c r="E125" s="106"/>
      <c r="F125" s="106"/>
      <c r="G125" s="106">
        <v>6</v>
      </c>
      <c r="H125" s="106"/>
      <c r="I125" s="105"/>
      <c r="J125" s="106"/>
      <c r="K125" s="106"/>
      <c r="L125" s="111"/>
    </row>
    <row r="126" spans="3:12" x14ac:dyDescent="0.2">
      <c r="C126" s="107" t="s">
        <v>1320</v>
      </c>
      <c r="D126" s="106"/>
      <c r="E126" s="106"/>
      <c r="F126" s="106" t="s">
        <v>693</v>
      </c>
      <c r="G126" s="106"/>
      <c r="H126" s="106"/>
      <c r="I126" s="105" t="s">
        <v>43</v>
      </c>
      <c r="J126" s="104"/>
      <c r="K126" s="104"/>
      <c r="L126" s="103"/>
    </row>
    <row r="127" spans="3:12" x14ac:dyDescent="0.2">
      <c r="C127" s="108" t="s">
        <v>63</v>
      </c>
      <c r="D127" s="106" t="s">
        <v>694</v>
      </c>
      <c r="E127" s="106" t="s">
        <v>695</v>
      </c>
      <c r="F127" s="106"/>
      <c r="G127" s="106" t="s">
        <v>844</v>
      </c>
      <c r="H127" s="106" t="s">
        <v>696</v>
      </c>
      <c r="I127" s="105"/>
      <c r="J127" s="104"/>
      <c r="K127" s="104"/>
      <c r="L127" s="103"/>
    </row>
    <row r="128" spans="3:12" x14ac:dyDescent="0.2">
      <c r="C128" s="108" t="s">
        <v>65</v>
      </c>
      <c r="D128" s="106" t="s">
        <v>697</v>
      </c>
      <c r="E128" s="106" t="s">
        <v>698</v>
      </c>
      <c r="F128" s="106"/>
      <c r="G128" s="106" t="s">
        <v>845</v>
      </c>
      <c r="H128" s="106" t="s">
        <v>699</v>
      </c>
      <c r="I128" s="105"/>
      <c r="J128" s="104"/>
      <c r="K128" s="104"/>
      <c r="L128" s="103"/>
    </row>
    <row r="129" spans="3:12" x14ac:dyDescent="0.2">
      <c r="C129" s="108" t="s">
        <v>48</v>
      </c>
      <c r="D129" s="106" t="s">
        <v>700</v>
      </c>
      <c r="E129" s="106"/>
      <c r="F129" s="106"/>
      <c r="G129" s="106" t="s">
        <v>172</v>
      </c>
      <c r="H129" s="106"/>
      <c r="I129" s="105"/>
      <c r="J129" s="104"/>
      <c r="K129" s="104"/>
      <c r="L129" s="103"/>
    </row>
    <row r="130" spans="3:12" x14ac:dyDescent="0.2">
      <c r="C130" s="107" t="s">
        <v>352</v>
      </c>
      <c r="D130" s="106"/>
      <c r="E130" s="106"/>
      <c r="F130" s="106" t="s">
        <v>604</v>
      </c>
      <c r="G130" s="106"/>
      <c r="H130" s="106"/>
      <c r="I130" s="105" t="s">
        <v>43</v>
      </c>
      <c r="J130" s="104"/>
      <c r="K130" s="104"/>
      <c r="L130" s="103"/>
    </row>
    <row r="131" spans="3:12" x14ac:dyDescent="0.2">
      <c r="C131" s="108" t="s">
        <v>1321</v>
      </c>
      <c r="D131" s="106" t="s">
        <v>701</v>
      </c>
      <c r="E131" s="106" t="s">
        <v>702</v>
      </c>
      <c r="F131" s="106"/>
      <c r="G131" s="106" t="s">
        <v>846</v>
      </c>
      <c r="H131" s="106" t="s">
        <v>703</v>
      </c>
      <c r="I131" s="105"/>
      <c r="J131" s="104"/>
      <c r="K131" s="104"/>
      <c r="L131" s="103"/>
    </row>
    <row r="132" spans="3:12" x14ac:dyDescent="0.2">
      <c r="C132" s="108" t="s">
        <v>189</v>
      </c>
      <c r="D132" s="106" t="s">
        <v>704</v>
      </c>
      <c r="E132" s="106" t="s">
        <v>705</v>
      </c>
      <c r="F132" s="106"/>
      <c r="G132" s="106" t="s">
        <v>847</v>
      </c>
      <c r="H132" s="106" t="s">
        <v>706</v>
      </c>
      <c r="I132" s="105"/>
      <c r="J132" s="104"/>
      <c r="K132" s="104"/>
      <c r="L132" s="103"/>
    </row>
    <row r="133" spans="3:12" x14ac:dyDescent="0.2">
      <c r="C133" s="108" t="s">
        <v>48</v>
      </c>
      <c r="D133" s="106" t="s">
        <v>174</v>
      </c>
      <c r="E133" s="106"/>
      <c r="F133" s="106"/>
      <c r="G133" s="106" t="s">
        <v>145</v>
      </c>
      <c r="H133" s="106"/>
      <c r="I133" s="105"/>
      <c r="J133" s="104"/>
      <c r="K133" s="104"/>
      <c r="L133" s="103"/>
    </row>
    <row r="134" spans="3:12" x14ac:dyDescent="0.2">
      <c r="C134" s="107" t="s">
        <v>353</v>
      </c>
      <c r="D134" s="106"/>
      <c r="E134" s="106"/>
      <c r="F134" s="106" t="s">
        <v>43</v>
      </c>
      <c r="G134" s="106"/>
      <c r="H134" s="106"/>
      <c r="I134" s="105" t="s">
        <v>43</v>
      </c>
      <c r="J134" s="104"/>
      <c r="K134" s="104"/>
      <c r="L134" s="103"/>
    </row>
    <row r="135" spans="3:12" x14ac:dyDescent="0.2">
      <c r="C135" s="108" t="s">
        <v>192</v>
      </c>
      <c r="D135" s="106" t="s">
        <v>707</v>
      </c>
      <c r="E135" s="106" t="s">
        <v>708</v>
      </c>
      <c r="F135" s="106"/>
      <c r="G135" s="106" t="s">
        <v>848</v>
      </c>
      <c r="H135" s="106" t="s">
        <v>709</v>
      </c>
      <c r="I135" s="105"/>
      <c r="J135" s="104"/>
      <c r="K135" s="104"/>
      <c r="L135" s="103"/>
    </row>
    <row r="136" spans="3:12" x14ac:dyDescent="0.2">
      <c r="C136" s="108" t="s">
        <v>194</v>
      </c>
      <c r="D136" s="106" t="s">
        <v>710</v>
      </c>
      <c r="E136" s="106" t="s">
        <v>711</v>
      </c>
      <c r="F136" s="106"/>
      <c r="G136" s="106" t="s">
        <v>849</v>
      </c>
      <c r="H136" s="106" t="s">
        <v>712</v>
      </c>
      <c r="I136" s="105"/>
      <c r="J136" s="104"/>
      <c r="K136" s="104"/>
      <c r="L136" s="103"/>
    </row>
    <row r="137" spans="3:12" ht="15" customHeight="1" x14ac:dyDescent="0.2">
      <c r="C137" s="108" t="s">
        <v>196</v>
      </c>
      <c r="D137" s="106" t="s">
        <v>713</v>
      </c>
      <c r="E137" s="106" t="s">
        <v>714</v>
      </c>
      <c r="F137" s="106"/>
      <c r="G137" s="106" t="s">
        <v>850</v>
      </c>
      <c r="H137" s="106" t="s">
        <v>715</v>
      </c>
      <c r="I137" s="105"/>
      <c r="J137" s="104"/>
      <c r="K137" s="104"/>
      <c r="L137" s="103"/>
    </row>
    <row r="138" spans="3:12" x14ac:dyDescent="0.2">
      <c r="C138" s="107" t="s">
        <v>362</v>
      </c>
      <c r="D138" s="106" t="s">
        <v>716</v>
      </c>
      <c r="E138" s="106" t="s">
        <v>717</v>
      </c>
      <c r="F138" s="106" t="s">
        <v>43</v>
      </c>
      <c r="G138" s="104"/>
      <c r="H138" s="106"/>
      <c r="I138" s="105"/>
      <c r="J138" s="104"/>
      <c r="K138" s="104"/>
      <c r="L138" s="103"/>
    </row>
    <row r="139" spans="3:12" x14ac:dyDescent="0.2">
      <c r="C139" s="108" t="s">
        <v>48</v>
      </c>
      <c r="D139" s="106" t="s">
        <v>175</v>
      </c>
      <c r="E139" s="106"/>
      <c r="F139" s="106"/>
      <c r="G139" s="104"/>
      <c r="H139" s="106"/>
      <c r="I139" s="105"/>
      <c r="J139" s="104"/>
      <c r="K139" s="104"/>
      <c r="L139" s="103"/>
    </row>
    <row r="140" spans="3:12" x14ac:dyDescent="0.2">
      <c r="C140" s="107" t="s">
        <v>973</v>
      </c>
      <c r="D140" s="106" t="s">
        <v>724</v>
      </c>
      <c r="E140" s="106" t="s">
        <v>725</v>
      </c>
      <c r="F140" s="106" t="s">
        <v>43</v>
      </c>
      <c r="G140" s="104"/>
      <c r="H140" s="106" t="s">
        <v>210</v>
      </c>
      <c r="I140" s="105" t="s">
        <v>43</v>
      </c>
      <c r="J140" s="104"/>
      <c r="K140" s="104"/>
      <c r="L140" s="103"/>
    </row>
    <row r="141" spans="3:12" ht="24.75" customHeight="1" x14ac:dyDescent="0.2">
      <c r="C141" s="108" t="s">
        <v>48</v>
      </c>
      <c r="D141" s="106" t="s">
        <v>175</v>
      </c>
      <c r="E141" s="106"/>
      <c r="F141" s="106"/>
      <c r="G141" s="104"/>
      <c r="H141" s="106"/>
      <c r="I141" s="105"/>
      <c r="J141" s="104"/>
      <c r="K141" s="104"/>
      <c r="L141" s="103"/>
    </row>
    <row r="142" spans="3:12" ht="37.5" customHeight="1" x14ac:dyDescent="0.2">
      <c r="C142" s="107" t="s">
        <v>363</v>
      </c>
      <c r="D142" s="106" t="s">
        <v>718</v>
      </c>
      <c r="E142" s="106" t="s">
        <v>719</v>
      </c>
      <c r="F142" s="106" t="s">
        <v>43</v>
      </c>
      <c r="G142" s="106" t="s">
        <v>851</v>
      </c>
      <c r="H142" s="106" t="s">
        <v>720</v>
      </c>
      <c r="I142" s="105" t="s">
        <v>43</v>
      </c>
      <c r="J142" s="104"/>
      <c r="K142" s="104"/>
      <c r="L142" s="103"/>
    </row>
    <row r="143" spans="3:12" ht="21.75" customHeight="1" x14ac:dyDescent="0.2">
      <c r="C143" s="108" t="s">
        <v>48</v>
      </c>
      <c r="D143" s="106" t="s">
        <v>50</v>
      </c>
      <c r="E143" s="106"/>
      <c r="F143" s="106"/>
      <c r="G143" s="106" t="s">
        <v>145</v>
      </c>
      <c r="H143" s="106"/>
      <c r="I143" s="105"/>
      <c r="J143" s="104"/>
      <c r="K143" s="104"/>
      <c r="L143" s="103"/>
    </row>
    <row r="144" spans="3:12" ht="24.75" customHeight="1" x14ac:dyDescent="0.2">
      <c r="C144" s="107" t="s">
        <v>974</v>
      </c>
      <c r="D144" s="106" t="s">
        <v>721</v>
      </c>
      <c r="E144" s="106" t="s">
        <v>722</v>
      </c>
      <c r="F144" s="106" t="s">
        <v>43</v>
      </c>
      <c r="G144" s="106" t="s">
        <v>852</v>
      </c>
      <c r="H144" s="106" t="s">
        <v>723</v>
      </c>
      <c r="I144" s="105" t="s">
        <v>43</v>
      </c>
      <c r="J144" s="104"/>
      <c r="K144" s="104"/>
      <c r="L144" s="103"/>
    </row>
    <row r="145" spans="3:12" x14ac:dyDescent="0.2">
      <c r="C145" s="108" t="s">
        <v>48</v>
      </c>
      <c r="D145" s="106" t="s">
        <v>50</v>
      </c>
      <c r="E145" s="106"/>
      <c r="F145" s="106"/>
      <c r="G145" s="106" t="s">
        <v>145</v>
      </c>
      <c r="H145" s="106"/>
      <c r="I145" s="105"/>
      <c r="J145" s="104"/>
      <c r="K145" s="104"/>
      <c r="L145" s="103"/>
    </row>
    <row r="146" spans="3:12" ht="27" customHeight="1" x14ac:dyDescent="0.2">
      <c r="C146" s="107" t="s">
        <v>975</v>
      </c>
      <c r="D146" s="106" t="s">
        <v>1055</v>
      </c>
      <c r="E146" s="106" t="s">
        <v>1056</v>
      </c>
      <c r="F146" s="106" t="s">
        <v>43</v>
      </c>
      <c r="G146" s="106" t="s">
        <v>1057</v>
      </c>
      <c r="H146" s="106" t="s">
        <v>1058</v>
      </c>
      <c r="I146" s="105" t="s">
        <v>43</v>
      </c>
      <c r="J146" s="104"/>
      <c r="K146" s="104"/>
      <c r="L146" s="103"/>
    </row>
    <row r="147" spans="3:12" x14ac:dyDescent="0.2">
      <c r="C147" s="108" t="s">
        <v>48</v>
      </c>
      <c r="D147" s="106">
        <v>0</v>
      </c>
      <c r="E147" s="106"/>
      <c r="F147" s="106"/>
      <c r="G147" s="106" t="s">
        <v>200</v>
      </c>
      <c r="H147" s="106"/>
      <c r="I147" s="105"/>
      <c r="J147" s="104"/>
      <c r="K147" s="104"/>
      <c r="L147" s="103"/>
    </row>
    <row r="148" spans="3:12" x14ac:dyDescent="0.2">
      <c r="C148" s="107" t="s">
        <v>354</v>
      </c>
      <c r="D148" s="106"/>
      <c r="E148" s="106"/>
      <c r="F148" s="106" t="s">
        <v>43</v>
      </c>
      <c r="G148" s="106"/>
      <c r="H148" s="106"/>
      <c r="I148" s="105" t="s">
        <v>43</v>
      </c>
      <c r="J148" s="104"/>
      <c r="K148" s="104"/>
      <c r="L148" s="103"/>
    </row>
    <row r="149" spans="3:12" x14ac:dyDescent="0.2">
      <c r="C149" s="108" t="s">
        <v>63</v>
      </c>
      <c r="D149" s="106" t="s">
        <v>726</v>
      </c>
      <c r="E149" s="106" t="s">
        <v>727</v>
      </c>
      <c r="F149" s="106"/>
      <c r="G149" s="106" t="s">
        <v>853</v>
      </c>
      <c r="H149" s="106" t="s">
        <v>728</v>
      </c>
      <c r="I149" s="105"/>
      <c r="J149" s="104"/>
      <c r="K149" s="104"/>
      <c r="L149" s="103"/>
    </row>
    <row r="150" spans="3:12" x14ac:dyDescent="0.2">
      <c r="C150" s="108" t="s">
        <v>212</v>
      </c>
      <c r="D150" s="106" t="s">
        <v>729</v>
      </c>
      <c r="E150" s="106" t="s">
        <v>730</v>
      </c>
      <c r="F150" s="106"/>
      <c r="G150" s="106" t="s">
        <v>854</v>
      </c>
      <c r="H150" s="106" t="s">
        <v>731</v>
      </c>
      <c r="I150" s="105"/>
      <c r="J150" s="104"/>
      <c r="K150" s="104"/>
      <c r="L150" s="103"/>
    </row>
    <row r="151" spans="3:12" x14ac:dyDescent="0.2">
      <c r="C151" s="108" t="s">
        <v>65</v>
      </c>
      <c r="D151" s="106" t="s">
        <v>732</v>
      </c>
      <c r="E151" s="106" t="s">
        <v>733</v>
      </c>
      <c r="F151" s="106"/>
      <c r="G151" s="106" t="s">
        <v>855</v>
      </c>
      <c r="H151" s="106" t="s">
        <v>734</v>
      </c>
      <c r="I151" s="105"/>
      <c r="J151" s="104"/>
      <c r="K151" s="104"/>
      <c r="L151" s="103"/>
    </row>
    <row r="152" spans="3:12" x14ac:dyDescent="0.2">
      <c r="C152" s="107" t="s">
        <v>355</v>
      </c>
      <c r="D152" s="106"/>
      <c r="E152" s="106"/>
      <c r="F152" s="106" t="s">
        <v>43</v>
      </c>
      <c r="G152" s="106"/>
      <c r="H152" s="106"/>
      <c r="I152" s="105" t="s">
        <v>43</v>
      </c>
      <c r="J152" s="104"/>
      <c r="K152" s="104"/>
      <c r="L152" s="103"/>
    </row>
    <row r="153" spans="3:12" x14ac:dyDescent="0.2">
      <c r="C153" s="108" t="s">
        <v>63</v>
      </c>
      <c r="D153" s="106" t="s">
        <v>735</v>
      </c>
      <c r="E153" s="106" t="s">
        <v>736</v>
      </c>
      <c r="F153" s="106"/>
      <c r="G153" s="106" t="s">
        <v>856</v>
      </c>
      <c r="H153" s="106" t="s">
        <v>737</v>
      </c>
      <c r="I153" s="105"/>
      <c r="J153" s="104"/>
      <c r="K153" s="104"/>
      <c r="L153" s="103"/>
    </row>
    <row r="154" spans="3:12" x14ac:dyDescent="0.2">
      <c r="C154" s="108" t="s">
        <v>212</v>
      </c>
      <c r="D154" s="106" t="s">
        <v>738</v>
      </c>
      <c r="E154" s="106" t="s">
        <v>739</v>
      </c>
      <c r="F154" s="106"/>
      <c r="G154" s="106" t="s">
        <v>857</v>
      </c>
      <c r="H154" s="106" t="s">
        <v>740</v>
      </c>
      <c r="I154" s="105"/>
      <c r="J154" s="104"/>
      <c r="K154" s="104"/>
      <c r="L154" s="103"/>
    </row>
    <row r="155" spans="3:12" x14ac:dyDescent="0.2">
      <c r="C155" s="108" t="s">
        <v>65</v>
      </c>
      <c r="D155" s="106" t="s">
        <v>741</v>
      </c>
      <c r="E155" s="106" t="s">
        <v>742</v>
      </c>
      <c r="F155" s="106"/>
      <c r="G155" s="106" t="s">
        <v>858</v>
      </c>
      <c r="H155" s="106" t="s">
        <v>743</v>
      </c>
      <c r="I155" s="105"/>
      <c r="J155" s="104"/>
      <c r="K155" s="104"/>
      <c r="L155" s="103"/>
    </row>
    <row r="156" spans="3:12" x14ac:dyDescent="0.2">
      <c r="C156" s="108" t="s">
        <v>48</v>
      </c>
      <c r="D156" s="106" t="s">
        <v>145</v>
      </c>
      <c r="E156" s="106"/>
      <c r="F156" s="106"/>
      <c r="G156" s="106"/>
      <c r="H156" s="106"/>
      <c r="I156" s="105"/>
      <c r="J156" s="104"/>
      <c r="K156" s="104"/>
      <c r="L156" s="103"/>
    </row>
    <row r="157" spans="3:12" x14ac:dyDescent="0.2">
      <c r="C157" s="107" t="s">
        <v>356</v>
      </c>
      <c r="D157" s="106"/>
      <c r="E157" s="106"/>
      <c r="F157" s="106" t="s">
        <v>43</v>
      </c>
      <c r="G157" s="106"/>
      <c r="H157" s="106"/>
      <c r="I157" s="105" t="s">
        <v>43</v>
      </c>
      <c r="J157" s="104"/>
      <c r="K157" s="104"/>
      <c r="L157" s="103"/>
    </row>
    <row r="158" spans="3:12" x14ac:dyDescent="0.2">
      <c r="C158" s="108" t="s">
        <v>63</v>
      </c>
      <c r="D158" s="106" t="s">
        <v>744</v>
      </c>
      <c r="E158" s="106" t="s">
        <v>745</v>
      </c>
      <c r="F158" s="106"/>
      <c r="G158" s="106" t="s">
        <v>859</v>
      </c>
      <c r="H158" s="106" t="s">
        <v>746</v>
      </c>
      <c r="I158" s="105"/>
      <c r="J158" s="104"/>
      <c r="K158" s="104"/>
      <c r="L158" s="103"/>
    </row>
    <row r="159" spans="3:12" x14ac:dyDescent="0.2">
      <c r="C159" s="108" t="s">
        <v>212</v>
      </c>
      <c r="D159" s="106" t="s">
        <v>747</v>
      </c>
      <c r="E159" s="106" t="s">
        <v>748</v>
      </c>
      <c r="F159" s="106"/>
      <c r="G159" s="106" t="s">
        <v>860</v>
      </c>
      <c r="H159" s="106" t="s">
        <v>749</v>
      </c>
      <c r="I159" s="105"/>
      <c r="J159" s="104"/>
      <c r="K159" s="104"/>
      <c r="L159" s="103"/>
    </row>
    <row r="160" spans="3:12" x14ac:dyDescent="0.2">
      <c r="C160" s="108" t="s">
        <v>65</v>
      </c>
      <c r="D160" s="106" t="s">
        <v>750</v>
      </c>
      <c r="E160" s="106" t="s">
        <v>751</v>
      </c>
      <c r="F160" s="106"/>
      <c r="G160" s="106" t="s">
        <v>861</v>
      </c>
      <c r="H160" s="106" t="s">
        <v>752</v>
      </c>
      <c r="I160" s="105"/>
      <c r="J160" s="104"/>
      <c r="K160" s="104"/>
      <c r="L160" s="103"/>
    </row>
    <row r="161" spans="3:12" x14ac:dyDescent="0.2">
      <c r="C161" s="107" t="s">
        <v>357</v>
      </c>
      <c r="D161" s="106"/>
      <c r="E161" s="106"/>
      <c r="F161" s="106" t="s">
        <v>43</v>
      </c>
      <c r="G161" s="106"/>
      <c r="H161" s="106"/>
      <c r="I161" s="105" t="s">
        <v>43</v>
      </c>
      <c r="J161" s="104"/>
      <c r="K161" s="104"/>
      <c r="L161" s="103"/>
    </row>
    <row r="162" spans="3:12" x14ac:dyDescent="0.2">
      <c r="C162" s="108" t="s">
        <v>63</v>
      </c>
      <c r="D162" s="106" t="s">
        <v>753</v>
      </c>
      <c r="E162" s="106" t="s">
        <v>754</v>
      </c>
      <c r="F162" s="106"/>
      <c r="G162" s="106" t="s">
        <v>862</v>
      </c>
      <c r="H162" s="106" t="s">
        <v>755</v>
      </c>
      <c r="I162" s="105"/>
      <c r="J162" s="104"/>
      <c r="K162" s="104"/>
      <c r="L162" s="103"/>
    </row>
    <row r="163" spans="3:12" x14ac:dyDescent="0.2">
      <c r="C163" s="108" t="s">
        <v>65</v>
      </c>
      <c r="D163" s="106" t="s">
        <v>756</v>
      </c>
      <c r="E163" s="106" t="s">
        <v>757</v>
      </c>
      <c r="F163" s="106"/>
      <c r="G163" s="106" t="s">
        <v>863</v>
      </c>
      <c r="H163" s="106" t="s">
        <v>758</v>
      </c>
      <c r="I163" s="105"/>
      <c r="J163" s="104"/>
      <c r="K163" s="104"/>
      <c r="L163" s="103"/>
    </row>
    <row r="164" spans="3:12" x14ac:dyDescent="0.2">
      <c r="C164" s="108" t="s">
        <v>48</v>
      </c>
      <c r="D164" s="106" t="s">
        <v>145</v>
      </c>
      <c r="E164" s="106"/>
      <c r="F164" s="106"/>
      <c r="G164" s="106"/>
      <c r="H164" s="106"/>
      <c r="I164" s="105"/>
      <c r="J164" s="104"/>
      <c r="K164" s="104"/>
      <c r="L164" s="103"/>
    </row>
    <row r="165" spans="3:12" x14ac:dyDescent="0.2">
      <c r="C165" s="107" t="s">
        <v>358</v>
      </c>
      <c r="D165" s="106" t="s">
        <v>765</v>
      </c>
      <c r="E165" s="106" t="s">
        <v>766</v>
      </c>
      <c r="F165" s="106" t="s">
        <v>43</v>
      </c>
      <c r="G165" s="106" t="s">
        <v>866</v>
      </c>
      <c r="H165" s="106" t="s">
        <v>767</v>
      </c>
      <c r="I165" s="105" t="s">
        <v>43</v>
      </c>
      <c r="J165" s="104"/>
      <c r="K165" s="104"/>
      <c r="L165" s="103"/>
    </row>
    <row r="166" spans="3:12" ht="101.1" customHeight="1" x14ac:dyDescent="0.2">
      <c r="C166" s="108" t="s">
        <v>48</v>
      </c>
      <c r="D166" s="106" t="s">
        <v>223</v>
      </c>
      <c r="E166" s="106"/>
      <c r="F166" s="106"/>
      <c r="G166" s="106"/>
      <c r="H166" s="106"/>
      <c r="I166" s="105"/>
      <c r="J166" s="104"/>
      <c r="K166" s="104"/>
      <c r="L166" s="103"/>
    </row>
    <row r="167" spans="3:12" x14ac:dyDescent="0.2">
      <c r="C167" s="107" t="s">
        <v>1331</v>
      </c>
      <c r="D167" s="106" t="s">
        <v>762</v>
      </c>
      <c r="E167" s="106" t="s">
        <v>763</v>
      </c>
      <c r="F167" s="106" t="s">
        <v>43</v>
      </c>
      <c r="G167" s="106" t="s">
        <v>865</v>
      </c>
      <c r="H167" s="106" t="s">
        <v>764</v>
      </c>
      <c r="I167" s="105" t="s">
        <v>43</v>
      </c>
      <c r="J167" s="104"/>
      <c r="K167" s="104"/>
      <c r="L167" s="103"/>
    </row>
    <row r="168" spans="3:12" x14ac:dyDescent="0.2">
      <c r="C168" s="108" t="s">
        <v>48</v>
      </c>
      <c r="D168" s="106" t="s">
        <v>145</v>
      </c>
      <c r="E168" s="106"/>
      <c r="F168" s="106"/>
      <c r="G168" s="106"/>
      <c r="H168" s="106"/>
      <c r="I168" s="105"/>
      <c r="J168" s="104"/>
      <c r="K168" s="104"/>
      <c r="L168" s="103"/>
    </row>
    <row r="169" spans="3:12" ht="9.9499999999999993" customHeight="1" x14ac:dyDescent="0.2">
      <c r="C169" s="107" t="s">
        <v>360</v>
      </c>
      <c r="D169" s="106" t="s">
        <v>768</v>
      </c>
      <c r="E169" s="106" t="s">
        <v>769</v>
      </c>
      <c r="F169" s="106" t="s">
        <v>43</v>
      </c>
      <c r="G169" s="106" t="s">
        <v>867</v>
      </c>
      <c r="H169" s="106" t="s">
        <v>770</v>
      </c>
      <c r="I169" s="105" t="s">
        <v>43</v>
      </c>
      <c r="J169" s="104"/>
      <c r="K169" s="104"/>
      <c r="L169" s="103"/>
    </row>
    <row r="170" spans="3:12" x14ac:dyDescent="0.2">
      <c r="C170" s="107" t="s">
        <v>359</v>
      </c>
      <c r="D170" s="106" t="s">
        <v>759</v>
      </c>
      <c r="E170" s="106" t="s">
        <v>760</v>
      </c>
      <c r="F170" s="106" t="s">
        <v>43</v>
      </c>
      <c r="G170" s="106" t="s">
        <v>864</v>
      </c>
      <c r="H170" s="106" t="s">
        <v>761</v>
      </c>
      <c r="I170" s="105" t="s">
        <v>43</v>
      </c>
      <c r="J170" s="104"/>
      <c r="K170" s="104"/>
      <c r="L170" s="103"/>
    </row>
    <row r="172" spans="3:12" x14ac:dyDescent="0.2">
      <c r="C172" s="141" t="s">
        <v>1390</v>
      </c>
      <c r="D172" s="141"/>
      <c r="E172" s="141"/>
      <c r="F172" s="141"/>
      <c r="G172" s="5"/>
      <c r="H172" s="5"/>
      <c r="I172" s="5"/>
      <c r="J172" s="5"/>
      <c r="K172" s="5"/>
    </row>
    <row r="173" spans="3:12" ht="44.1" customHeight="1" x14ac:dyDescent="0.2">
      <c r="C173" s="143" t="s">
        <v>1391</v>
      </c>
      <c r="D173" s="143"/>
      <c r="E173" s="143"/>
      <c r="F173" s="143"/>
      <c r="G173" s="5"/>
      <c r="H173" s="5"/>
      <c r="I173" s="5"/>
      <c r="J173" s="5"/>
      <c r="K173" s="5"/>
    </row>
    <row r="174" spans="3:12" ht="24" customHeight="1" x14ac:dyDescent="0.2">
      <c r="C174" s="141" t="s">
        <v>1332</v>
      </c>
      <c r="D174" s="141"/>
      <c r="E174" s="141"/>
      <c r="F174" s="141"/>
      <c r="G174" s="5"/>
      <c r="H174" s="5"/>
      <c r="I174" s="5"/>
      <c r="J174" s="5"/>
      <c r="K174" s="5"/>
    </row>
    <row r="175" spans="3:12" ht="11.25" customHeight="1" x14ac:dyDescent="0.2">
      <c r="C175" s="141" t="s">
        <v>1394</v>
      </c>
      <c r="D175" s="141"/>
      <c r="E175" s="141"/>
      <c r="F175" s="141"/>
      <c r="G175" s="141"/>
      <c r="H175" s="141"/>
      <c r="I175" s="141"/>
      <c r="J175" s="141"/>
      <c r="K175" s="141"/>
    </row>
  </sheetData>
  <mergeCells count="4">
    <mergeCell ref="C175:K175"/>
    <mergeCell ref="C172:F172"/>
    <mergeCell ref="C173:F173"/>
    <mergeCell ref="C174:F17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Graphique 1</vt:lpstr>
      <vt:lpstr>Graphique 2</vt:lpstr>
      <vt:lpstr>Graphique 3</vt:lpstr>
      <vt:lpstr>Graphique 4</vt:lpstr>
      <vt:lpstr>Graphique 5</vt:lpstr>
      <vt:lpstr>Tableau complémentaire A </vt:lpstr>
      <vt:lpstr>Tableau complémentaire B </vt:lpstr>
      <vt:lpstr>Tableau complémentaire C </vt:lpstr>
      <vt:lpstr>Tableau complémentaire D </vt:lpstr>
      <vt:lpstr>Tableau complémentaire E </vt:lpstr>
      <vt:lpstr>Tableau complémentaire F </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HAZO, Jean-Baptiste (DREES/OSAM/BESP)</dc:creator>
  <cp:lastModifiedBy>HAZO, Jean-Baptiste (DREES/OSAM/BESP)</cp:lastModifiedBy>
  <dcterms:created xsi:type="dcterms:W3CDTF">2024-06-07T13:13:10Z</dcterms:created>
  <dcterms:modified xsi:type="dcterms:W3CDTF">2025-06-02T10:39:22Z</dcterms:modified>
</cp:coreProperties>
</file>