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Etablissements santé 2025\Fichiers supplémentaires\2. Prêts\"/>
    </mc:Choice>
  </mc:AlternateContent>
  <xr:revisionPtr revIDLastSave="0" documentId="13_ncr:1_{0C7766D6-BE21-4C68-88FF-0E799F780DC9}" xr6:coauthVersionLast="47" xr6:coauthVersionMax="47" xr10:uidLastSave="{00000000-0000-0000-0000-000000000000}"/>
  <bookViews>
    <workbookView xWindow="1536" yWindow="1536" windowWidth="20844" windowHeight="14556" firstSheet="3" activeTab="4" xr2:uid="{00000000-000D-0000-FFFF-FFFF00000000}"/>
  </bookViews>
  <sheets>
    <sheet name="ES2025_B2_Patients_SMR_Tableau1" sheetId="1" r:id="rId1"/>
    <sheet name="ES2025_B2_Patients_SMR_Tableau2" sheetId="2" r:id="rId2"/>
    <sheet name="ES2025_B2_Patients_SMR_Tableau3" sheetId="4" r:id="rId3"/>
    <sheet name="ES2025_B2_Patients_SMR_Tableau4" sheetId="6" r:id="rId4"/>
    <sheet name="ES2025_B2_Patients_SMR_Tableau5" sheetId="7" r:id="rId5"/>
  </sheets>
  <definedNames>
    <definedName name="TAB" localSheetId="4">#REF!</definedName>
    <definedName name="TAB">#REF!</definedName>
    <definedName name="total_patient_etab07" localSheetId="2">#REF!</definedName>
    <definedName name="total_patient_etab07" localSheetId="3">#REF!</definedName>
    <definedName name="total_patient_etab07" localSheetId="4">#REF!</definedName>
    <definedName name="total_patient_etab07">#REF!</definedName>
    <definedName name="_xlnm.Print_Area" localSheetId="2">ES2025_B2_Patients_SMR_Tableau3!#REF!</definedName>
    <definedName name="_xlnm.Print_Area" localSheetId="4">ES2025_B2_Patients_SMR_Tableau5!#REF!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E35" i="6" l="1"/>
  <c r="D35" i="6"/>
  <c r="D16" i="6" l="1"/>
  <c r="D9" i="6"/>
  <c r="D12" i="6"/>
  <c r="D18" i="6"/>
  <c r="D14" i="6"/>
  <c r="D10" i="6"/>
  <c r="D17" i="6"/>
  <c r="D13" i="6"/>
  <c r="D15" i="6"/>
  <c r="D11" i="6"/>
  <c r="D7" i="6"/>
  <c r="D8" i="6"/>
  <c r="C15" i="6"/>
  <c r="C17" i="6"/>
  <c r="C12" i="6"/>
  <c r="C18" i="6"/>
  <c r="C14" i="6"/>
  <c r="C10" i="6"/>
  <c r="C13" i="6"/>
  <c r="C9" i="6"/>
  <c r="C16" i="6"/>
  <c r="C8" i="6"/>
  <c r="C11" i="6"/>
  <c r="C7" i="6"/>
  <c r="E16" i="6"/>
  <c r="E18" i="6"/>
  <c r="E14" i="6"/>
  <c r="E10" i="6"/>
  <c r="E12" i="6"/>
  <c r="E8" i="6"/>
  <c r="E7" i="6"/>
  <c r="E17" i="6"/>
  <c r="E15" i="6"/>
  <c r="E13" i="6"/>
  <c r="E9" i="6"/>
  <c r="E11" i="6"/>
</calcChain>
</file>

<file path=xl/sharedStrings.xml><?xml version="1.0" encoding="utf-8"?>
<sst xmlns="http://schemas.openxmlformats.org/spreadsheetml/2006/main" count="146" uniqueCount="94">
  <si>
    <t>Ensemble des séjours</t>
  </si>
  <si>
    <t>Ensemble</t>
  </si>
  <si>
    <t>Hommes</t>
  </si>
  <si>
    <t>Femmes</t>
  </si>
  <si>
    <t>Niveau de dépendance</t>
  </si>
  <si>
    <t>Hospitalisation complète</t>
  </si>
  <si>
    <t>Hospitalisation partielle</t>
  </si>
  <si>
    <t>Admission</t>
  </si>
  <si>
    <t>Sortie</t>
  </si>
  <si>
    <t>Dépendance faible</t>
  </si>
  <si>
    <t>Dépendance moyenne</t>
  </si>
  <si>
    <t>Dépendance forte ou complète</t>
  </si>
  <si>
    <t>Part de la pathologie (en %)</t>
  </si>
  <si>
    <t>Part des séjours en hospitalisation complète (en %)</t>
  </si>
  <si>
    <t>Tous les âges</t>
  </si>
  <si>
    <t>Affections de l'appareil respiratoire</t>
  </si>
  <si>
    <t xml:space="preserve">Affections du système digestif, métabolique et endocrinien, dont : </t>
  </si>
  <si>
    <t>Maladies du système nerveux, dont :</t>
  </si>
  <si>
    <t>Symptômes, signes et résultats anormaux d'examens cliniques et de laboratoire, non classés ailleurs, dont :</t>
  </si>
  <si>
    <t>Troubles mentaux, dont :</t>
  </si>
  <si>
    <t xml:space="preserve">Tumeurs malignes, dont : </t>
  </si>
  <si>
    <t>Non précisé</t>
  </si>
  <si>
    <t>Total</t>
  </si>
  <si>
    <t>cardiopathies ischémiques</t>
  </si>
  <si>
    <t>insuffisance cardiaque</t>
  </si>
  <si>
    <t>atteintes non rhumatismales des valvules cardiaques</t>
  </si>
  <si>
    <t>diabète</t>
  </si>
  <si>
    <t>obésité et autres excès d'apport</t>
  </si>
  <si>
    <t>paralysies cérébrales et autres syndrômes paralytiques</t>
  </si>
  <si>
    <t>arthropathies</t>
  </si>
  <si>
    <t>chutes, anomalies de la démarche et de la motilité</t>
  </si>
  <si>
    <t>démences (y compris maladie d'Alzheimer)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</si>
  <si>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</si>
  <si>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</si>
  <si>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</si>
  <si>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</si>
  <si>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Établissements publics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</si>
  <si>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</si>
  <si>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</si>
  <si>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</si>
  <si>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</si>
  <si>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</si>
  <si>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</si>
  <si>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</si>
  <si>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</si>
  <si>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Classe de morbidité</t>
  </si>
  <si>
    <t>Maladies du système ostéo-articulaire, des muscles et du tissu conjonctif, dont :</t>
  </si>
  <si>
    <t>Nombre de séjours
(en milliers)</t>
  </si>
  <si>
    <t>Séjours des moins de 18 ans</t>
  </si>
  <si>
    <t>En %</t>
  </si>
  <si>
    <t xml:space="preserve"> </t>
  </si>
  <si>
    <t>Covid-19</t>
  </si>
  <si>
    <t>Morbidité à l'admission</t>
  </si>
  <si>
    <t>Nombre de séjours 
(en milliers)</t>
  </si>
  <si>
    <t>Affections de l'appareil cardio-vasculaire, dont :</t>
  </si>
  <si>
    <t>troubles mentaux et du comportement liés à la consommation d'alcool ou de substances psychoactives</t>
  </si>
  <si>
    <t>Établissements privés 
à but non lucratif</t>
  </si>
  <si>
    <t>Séjours d’hospitalisation complète</t>
  </si>
  <si>
    <t>Séjours d’hospitalisation partielle</t>
  </si>
  <si>
    <t>Âge moyen
à l’admission</t>
  </si>
  <si>
    <t>Âge médian 
à l’admission</t>
  </si>
  <si>
    <t>Âge moyen 
à l’admission</t>
  </si>
  <si>
    <t>Tous types d'hospitalisations</t>
  </si>
  <si>
    <t xml:space="preserve">Séjours des 
18-34 ans </t>
  </si>
  <si>
    <t>Séjours des 
35-69 ans</t>
  </si>
  <si>
    <t xml:space="preserve">Séjours des 
70-84 ans </t>
  </si>
  <si>
    <t>Séjours des 
85 ans ou plus</t>
  </si>
  <si>
    <t>Affections de l’appareil cardio-vasculaire</t>
  </si>
  <si>
    <t>Affections de l’appareil respiratoire</t>
  </si>
  <si>
    <t>Symptômes, signes et résultats anormaux d’examens cliniques et de laboratoire, non classés ailleurs</t>
  </si>
  <si>
    <t>Établissements privés à but lucratif</t>
  </si>
  <si>
    <t>Établissements privés 
à but lucratif</t>
  </si>
  <si>
    <t>Lésions traumatiques, empoisonnements et certaines autres conséquences de causes externes, dont :</t>
  </si>
  <si>
    <t>lésions traumatiques</t>
  </si>
  <si>
    <t>Tableau 1. Nombre de séjours de SMR, âge moyen et âge médian à l’admission par sexe et type de séjour en 2023</t>
  </si>
  <si>
    <t>Non classé</t>
  </si>
  <si>
    <t xml:space="preserve">Lésions traumatiques, empoisonnements et certaines autres conséquences de causes externes, dont : </t>
  </si>
  <si>
    <r>
      <t>Covid-19</t>
    </r>
    <r>
      <rPr>
        <b/>
        <vertAlign val="superscript"/>
        <sz val="8"/>
        <color indexed="8"/>
        <rFont val="Arial"/>
        <family val="2"/>
      </rPr>
      <t>1</t>
    </r>
  </si>
  <si>
    <r>
      <t>Autres pathologies</t>
    </r>
    <r>
      <rPr>
        <b/>
        <vertAlign val="superscript"/>
        <sz val="8"/>
        <color indexed="8"/>
        <rFont val="Arial"/>
        <family val="2"/>
      </rPr>
      <t>3</t>
    </r>
  </si>
  <si>
    <r>
      <t>maladies cérébrovasculaires</t>
    </r>
    <r>
      <rPr>
        <vertAlign val="superscript"/>
        <sz val="8"/>
        <color indexed="8"/>
        <rFont val="Arial"/>
        <family val="2"/>
      </rPr>
      <t xml:space="preserve">2 </t>
    </r>
  </si>
  <si>
    <r>
      <t>maladies cérébrovasculaires</t>
    </r>
    <r>
      <rPr>
        <vertAlign val="superscript"/>
        <sz val="8"/>
        <color indexed="8"/>
        <rFont val="Arial"/>
        <family val="2"/>
      </rPr>
      <t xml:space="preserve">1 </t>
    </r>
  </si>
  <si>
    <r>
      <t>Autres pathologies</t>
    </r>
    <r>
      <rPr>
        <b/>
        <vertAlign val="superscript"/>
        <sz val="8"/>
        <color indexed="8"/>
        <rFont val="Arial"/>
        <family val="2"/>
      </rPr>
      <t>2</t>
    </r>
  </si>
  <si>
    <r>
      <rPr>
        <sz val="8"/>
        <rFont val="Arial"/>
        <family val="2"/>
      </rPr>
      <t xml:space="preserve">SMR : soins médicaux et de réadaptation.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(incluant Saint-Martin et Saint-Barthélemy), y compris le SSA et les maisons d’enfants à caractère sanitaire (MECS) temporaires, tous types d’hospitalisations confondus.   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PMSI-SMR 2023, traitements DREES.</t>
    </r>
  </si>
  <si>
    <t xml:space="preserve">Autonomie/très faible dépendance </t>
  </si>
  <si>
    <r>
      <t xml:space="preserve">SMR : soins médicaux et de réadaptation.
1. Y compris les accidents ischémiques transitoires et les syndromes vasculaires au cours de maladies cérébro-vasculaires.
2. Affections des organes génito-urinaires, de la peau ; maladies infectieuses et parasitaires, du sang ; tumeurs bénignes, etc.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(incluant Saint-Martin et Saint-Barthélemy), y compris le SSA et les maisons d’enfants à caractère sanitaire (MECS) temporaires, tous types d’hospitalisations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PMSI-SMR 2023, traitements DREES.</t>
    </r>
  </si>
  <si>
    <r>
      <t>SMR : soins médicaux et de réadaptation.</t>
    </r>
    <r>
      <rPr>
        <b/>
        <sz val="8"/>
        <rFont val="Arial"/>
        <family val="2"/>
      </rPr>
      <t xml:space="preserve">
Champ &gt; </t>
    </r>
    <r>
      <rPr>
        <sz val="8"/>
        <rFont val="Arial"/>
        <family val="2"/>
      </rPr>
      <t xml:space="preserve">France (incluant Saint-Martin et Saint-Barthélemy), y compris le SSA et les maisons d’enfants à caractère sanitaire (MECS) temporaires, tous types d’hospitalisations confondus. 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 xml:space="preserve">ATIH, PMSI-SMR 2023, traitements DREES. </t>
    </r>
  </si>
  <si>
    <t>Part des séjours de SMR en 2023</t>
  </si>
  <si>
    <t>Tableau 2. Répartition des séjours de SMR selon le degré de dépendance globale des patients à l’admission et à la sortie, et le type d’hospitalisation, en 2023</t>
  </si>
  <si>
    <r>
      <t>SMR 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soins médicaux et de réadaptation.</t>
    </r>
    <r>
      <rPr>
        <b/>
        <sz val="8"/>
        <rFont val="Arial"/>
        <family val="2"/>
      </rPr>
      <t xml:space="preserve">
Note &gt; </t>
    </r>
    <r>
      <rPr>
        <sz val="8"/>
        <rFont val="Arial"/>
        <family val="2"/>
      </rPr>
      <t xml:space="preserve">L’état de dépendance à la sortie est également renseigné pour les 2,2 % de patients décédés lors de leur hospitalisation. Ces patients sont inclus dans le tableau.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(incluant Saint-Martin et Saint-Barthélemy), y compris le SSA et les maisons d’enfants à caractère sanitaire (MECS) temporaires, tous types d’hospitalisations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PMSI-SMR 2023, traitements DREES.</t>
    </r>
  </si>
  <si>
    <t>Tableau 3. Répartition des séjours de SMR réalisés en 2023, selon la morbidité enregistrée à l’admission</t>
  </si>
  <si>
    <t>Tableau 4. Répartition des séjours de SMR selon la morbidité enregistrée à l’admission et le statut juridique de l’établissement en 2023</t>
  </si>
  <si>
    <t>Nombre de séjours de SMR en 2023</t>
  </si>
  <si>
    <t>Tableau 5. Répartition des séjours de SMR réalisés en 2023 et des diagnostics de Covid-19, selon la morbidité enregistrée à l’admission</t>
  </si>
  <si>
    <r>
      <t xml:space="preserve">SMR : soins médicaux et de réadaptation.
1. Le Covid-19 constitue, depuis 2020, un type de morbidité en SMR. Sur les 59 000 séjours enregistrés avec diagnostic principal ou associé de Covid-19, 
4 000 concernent des patients dont la morbidité à l’admission est le Covid-19. Les 55 000 séjours restants sont associés à d’autres morbidités à l’admission. 
2. Y compris les accidents ischémiques transitoires et les syndromes vasculaires au cours de maladies cérébro-vasculaires.
3. Affections des organes génito-urinaires, de la peau ; maladies infectieuses et parasitaires, du sang ; tumeurs bénignes, etc.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(incluant Saint-Martin et Saint-Barthélemy), y compris le SSA et les maisons d’enfants à caractère sanitaire (MECS) temporaires, tous types d’hospitalisations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PMSI-SMR 2023,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</si>
</sst>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0.0%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arianne"/>
      <family val="3"/>
    </font>
    <font>
      <sz val="8"/>
      <color indexed="8"/>
      <name val="Marianne"/>
      <family val="3"/>
    </font>
    <font>
      <b/>
      <sz val="8"/>
      <color rgb="FFFF0000"/>
      <name val="Marianne"/>
      <family val="3"/>
    </font>
    <font>
      <sz val="8"/>
      <color rgb="FFFF0000"/>
      <name val="Marianne"/>
      <family val="3"/>
    </font>
    <font>
      <b/>
      <sz val="8"/>
      <color indexed="8"/>
      <name val="Marianne"/>
      <family val="3"/>
    </font>
    <font>
      <sz val="8"/>
      <color theme="1"/>
      <name val="Marianne"/>
      <family val="3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</cellStyleXfs>
  <cellXfs count="134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165" fontId="10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9" fontId="10" fillId="0" borderId="0" xfId="1" applyFont="1" applyFill="1"/>
    <xf numFmtId="0" fontId="6" fillId="0" borderId="0" xfId="0" applyFont="1" applyAlignment="1">
      <alignment horizontal="left" vertical="center" wrapText="1"/>
    </xf>
    <xf numFmtId="165" fontId="10" fillId="2" borderId="0" xfId="1" applyNumberFormat="1" applyFont="1" applyFill="1" applyBorder="1" applyAlignment="1">
      <alignment horizontal="right" vertical="center" indent="2"/>
    </xf>
    <xf numFmtId="165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8" xfId="7" applyFont="1" applyBorder="1" applyAlignment="1">
      <alignment vertical="center" wrapText="1"/>
    </xf>
    <xf numFmtId="1" fontId="15" fillId="0" borderId="8" xfId="0" applyNumberFormat="1" applyFont="1" applyBorder="1" applyAlignment="1">
      <alignment horizontal="right" vertical="center" indent="5"/>
    </xf>
    <xf numFmtId="1" fontId="15" fillId="0" borderId="8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indent="5"/>
    </xf>
    <xf numFmtId="1" fontId="11" fillId="0" borderId="3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right" vertical="center" indent="5"/>
    </xf>
    <xf numFmtId="1" fontId="11" fillId="0" borderId="9" xfId="0" applyNumberFormat="1" applyFont="1" applyBorder="1" applyAlignment="1">
      <alignment horizontal="center" vertical="center"/>
    </xf>
    <xf numFmtId="0" fontId="12" fillId="0" borderId="4" xfId="7" applyFont="1" applyBorder="1" applyAlignment="1">
      <alignment vertical="center" wrapText="1"/>
    </xf>
    <xf numFmtId="1" fontId="15" fillId="0" borderId="4" xfId="0" applyNumberFormat="1" applyFont="1" applyBorder="1" applyAlignment="1">
      <alignment horizontal="right" vertical="center" indent="5"/>
    </xf>
    <xf numFmtId="1" fontId="15" fillId="0" borderId="4" xfId="0" applyNumberFormat="1" applyFont="1" applyBorder="1" applyAlignment="1">
      <alignment horizontal="center" vertical="center"/>
    </xf>
    <xf numFmtId="0" fontId="17" fillId="0" borderId="8" xfId="7" applyFont="1" applyBorder="1" applyAlignment="1">
      <alignment vertical="center" wrapText="1"/>
    </xf>
    <xf numFmtId="1" fontId="17" fillId="0" borderId="8" xfId="0" applyNumberFormat="1" applyFont="1" applyBorder="1" applyAlignment="1">
      <alignment horizontal="right" vertical="center" indent="5"/>
    </xf>
    <xf numFmtId="1" fontId="17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 vertical="center" indent="5"/>
    </xf>
    <xf numFmtId="1" fontId="2" fillId="0" borderId="9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right" vertical="center" indent="5"/>
    </xf>
    <xf numFmtId="1" fontId="11" fillId="0" borderId="0" xfId="0" applyNumberFormat="1" applyFont="1" applyAlignment="1">
      <alignment horizontal="right" vertical="center" indent="5"/>
    </xf>
    <xf numFmtId="3" fontId="15" fillId="0" borderId="4" xfId="0" applyNumberFormat="1" applyFont="1" applyBorder="1" applyAlignment="1">
      <alignment horizontal="right" vertical="center" indent="5"/>
    </xf>
    <xf numFmtId="0" fontId="12" fillId="0" borderId="0" xfId="7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 indent="3"/>
    </xf>
    <xf numFmtId="1" fontId="15" fillId="0" borderId="0" xfId="0" applyNumberFormat="1" applyFont="1" applyAlignment="1">
      <alignment horizontal="center" vertical="center"/>
    </xf>
    <xf numFmtId="0" fontId="11" fillId="0" borderId="0" xfId="0" applyFont="1"/>
    <xf numFmtId="165" fontId="11" fillId="0" borderId="0" xfId="1" applyNumberFormat="1" applyFont="1" applyAlignment="1">
      <alignment vertical="center"/>
    </xf>
    <xf numFmtId="0" fontId="11" fillId="0" borderId="0" xfId="0" applyFont="1" applyAlignment="1">
      <alignment wrapText="1"/>
    </xf>
    <xf numFmtId="0" fontId="17" fillId="0" borderId="0" xfId="0" applyFont="1"/>
    <xf numFmtId="0" fontId="11" fillId="0" borderId="0" xfId="0" applyFont="1" applyAlignment="1">
      <alignment horizontal="right"/>
    </xf>
    <xf numFmtId="0" fontId="19" fillId="0" borderId="0" xfId="0" applyFont="1"/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9" fontId="11" fillId="0" borderId="0" xfId="0" applyNumberFormat="1" applyFont="1"/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1" fillId="0" borderId="0" xfId="0" applyNumberFormat="1" applyFont="1"/>
    <xf numFmtId="0" fontId="15" fillId="0" borderId="10" xfId="0" applyFont="1" applyBorder="1" applyAlignment="1">
      <alignment vertical="center" wrapText="1"/>
    </xf>
    <xf numFmtId="3" fontId="15" fillId="0" borderId="9" xfId="0" applyNumberFormat="1" applyFont="1" applyBorder="1" applyAlignment="1">
      <alignment horizontal="right" vertical="center" indent="2"/>
    </xf>
    <xf numFmtId="3" fontId="15" fillId="0" borderId="0" xfId="0" applyNumberFormat="1" applyFont="1"/>
    <xf numFmtId="0" fontId="14" fillId="0" borderId="0" xfId="0" applyFont="1" applyAlignment="1">
      <alignment horizontal="left" vertical="center" wrapText="1"/>
    </xf>
    <xf numFmtId="9" fontId="12" fillId="0" borderId="4" xfId="1" applyFont="1" applyFill="1" applyBorder="1" applyAlignment="1">
      <alignment horizontal="center" vertical="center" wrapText="1"/>
    </xf>
    <xf numFmtId="9" fontId="17" fillId="0" borderId="4" xfId="1" applyFont="1" applyFill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right" vertical="center" indent="4"/>
    </xf>
    <xf numFmtId="1" fontId="11" fillId="0" borderId="0" xfId="0" applyNumberFormat="1" applyFont="1" applyAlignment="1">
      <alignment vertical="center"/>
    </xf>
    <xf numFmtId="1" fontId="11" fillId="0" borderId="3" xfId="0" applyNumberFormat="1" applyFont="1" applyBorder="1" applyAlignment="1">
      <alignment horizontal="right" vertical="center" indent="4"/>
    </xf>
    <xf numFmtId="1" fontId="11" fillId="0" borderId="9" xfId="0" applyNumberFormat="1" applyFont="1" applyBorder="1" applyAlignment="1">
      <alignment horizontal="right" vertical="center" indent="4"/>
    </xf>
    <xf numFmtId="1" fontId="15" fillId="0" borderId="4" xfId="0" applyNumberFormat="1" applyFont="1" applyBorder="1" applyAlignment="1">
      <alignment horizontal="right" vertical="center" indent="4"/>
    </xf>
    <xf numFmtId="1" fontId="15" fillId="0" borderId="0" xfId="0" applyNumberFormat="1" applyFont="1" applyAlignment="1">
      <alignment horizontal="right" vertical="center" indent="4"/>
    </xf>
    <xf numFmtId="1" fontId="11" fillId="0" borderId="0" xfId="0" applyNumberFormat="1" applyFont="1" applyAlignment="1">
      <alignment horizontal="right" vertical="center" indent="4"/>
    </xf>
    <xf numFmtId="9" fontId="11" fillId="0" borderId="0" xfId="1" applyFont="1" applyFill="1" applyBorder="1" applyAlignment="1">
      <alignment vertical="center"/>
    </xf>
    <xf numFmtId="1" fontId="15" fillId="0" borderId="11" xfId="0" applyNumberFormat="1" applyFont="1" applyBorder="1" applyAlignment="1">
      <alignment horizontal="right" vertical="center" indent="4"/>
    </xf>
    <xf numFmtId="1" fontId="15" fillId="0" borderId="1" xfId="0" applyNumberFormat="1" applyFont="1" applyBorder="1" applyAlignment="1">
      <alignment horizontal="right" vertical="center" indent="4"/>
    </xf>
    <xf numFmtId="1" fontId="11" fillId="0" borderId="11" xfId="0" applyNumberFormat="1" applyFont="1" applyBorder="1" applyAlignment="1">
      <alignment horizontal="right" vertical="center" indent="4"/>
    </xf>
    <xf numFmtId="1" fontId="11" fillId="0" borderId="1" xfId="0" applyNumberFormat="1" applyFont="1" applyBorder="1" applyAlignment="1">
      <alignment horizontal="right" vertical="center" indent="4"/>
    </xf>
    <xf numFmtId="3" fontId="15" fillId="0" borderId="4" xfId="0" applyNumberFormat="1" applyFont="1" applyBorder="1" applyAlignment="1">
      <alignment horizontal="right" vertical="center" indent="4"/>
    </xf>
    <xf numFmtId="1" fontId="15" fillId="0" borderId="4" xfId="1" applyNumberFormat="1" applyFont="1" applyFill="1" applyBorder="1" applyAlignment="1">
      <alignment horizontal="right" vertical="center" indent="4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7" fillId="0" borderId="4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left" vertical="center" wrapText="1"/>
    </xf>
    <xf numFmtId="1" fontId="2" fillId="0" borderId="4" xfId="1" applyNumberFormat="1" applyFont="1" applyFill="1" applyBorder="1" applyAlignment="1">
      <alignment horizontal="right" vertical="center" indent="5"/>
    </xf>
    <xf numFmtId="0" fontId="2" fillId="0" borderId="4" xfId="7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49" fontId="17" fillId="0" borderId="2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right" indent="5"/>
    </xf>
    <xf numFmtId="1" fontId="15" fillId="0" borderId="4" xfId="0" applyNumberFormat="1" applyFont="1" applyBorder="1" applyAlignment="1">
      <alignment horizontal="right" indent="5"/>
    </xf>
    <xf numFmtId="49" fontId="2" fillId="0" borderId="12" xfId="0" applyNumberFormat="1" applyFont="1" applyBorder="1" applyAlignment="1">
      <alignment horizontal="left" vertical="center" wrapText="1"/>
    </xf>
    <xf numFmtId="3" fontId="17" fillId="0" borderId="0" xfId="0" applyNumberFormat="1" applyFont="1" applyAlignment="1">
      <alignment horizontal="right" vertical="center" indent="4"/>
    </xf>
    <xf numFmtId="1" fontId="17" fillId="0" borderId="0" xfId="1" applyNumberFormat="1" applyFont="1" applyFill="1" applyBorder="1" applyAlignment="1">
      <alignment horizontal="right" vertical="center" indent="4"/>
    </xf>
    <xf numFmtId="1" fontId="17" fillId="0" borderId="0" xfId="1" applyNumberFormat="1" applyFont="1" applyFill="1" applyBorder="1" applyAlignment="1">
      <alignment horizontal="right" vertical="center" indent="5"/>
    </xf>
    <xf numFmtId="1" fontId="14" fillId="0" borderId="0" xfId="0" applyNumberFormat="1" applyFont="1" applyAlignment="1">
      <alignment vertical="center"/>
    </xf>
    <xf numFmtId="165" fontId="2" fillId="3" borderId="0" xfId="1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165" fontId="14" fillId="0" borderId="0" xfId="1" applyNumberFormat="1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9" fontId="14" fillId="0" borderId="0" xfId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" fontId="11" fillId="0" borderId="8" xfId="0" applyNumberFormat="1" applyFont="1" applyBorder="1" applyAlignment="1">
      <alignment horizontal="right" indent="5"/>
    </xf>
    <xf numFmtId="0" fontId="14" fillId="0" borderId="3" xfId="7" applyFont="1" applyBorder="1" applyAlignment="1">
      <alignment horizontal="left" vertical="center" wrapText="1" indent="1"/>
    </xf>
    <xf numFmtId="0" fontId="14" fillId="0" borderId="9" xfId="7" applyFont="1" applyBorder="1" applyAlignment="1">
      <alignment horizontal="left" vertical="center" wrapText="1" indent="1"/>
    </xf>
    <xf numFmtId="1" fontId="11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 vertical="center" indent="2"/>
    </xf>
    <xf numFmtId="0" fontId="17" fillId="0" borderId="0" xfId="0" applyFont="1" applyAlignment="1">
      <alignment vertical="top" wrapText="1"/>
    </xf>
    <xf numFmtId="0" fontId="2" fillId="0" borderId="9" xfId="7" applyFont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7" fillId="0" borderId="4" xfId="7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2" fillId="0" borderId="4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 wrapText="1"/>
    </xf>
    <xf numFmtId="9" fontId="12" fillId="0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9" fontId="12" fillId="0" borderId="8" xfId="1" applyFont="1" applyFill="1" applyBorder="1" applyAlignment="1">
      <alignment horizontal="center" vertical="center" wrapText="1"/>
    </xf>
    <xf numFmtId="9" fontId="12" fillId="0" borderId="9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</cellXfs>
  <cellStyles count="9">
    <cellStyle name="Euro" xfId="2" xr:uid="{00000000-0005-0000-0000-000000000000}"/>
    <cellStyle name="Euro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_Feuil1_1" xfId="7" xr:uid="{00000000-0005-0000-0000-000006000000}"/>
    <cellStyle name="Pourcentage" xfId="1" builtinId="5"/>
    <cellStyle name="Pourcentage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155864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996795" y="3506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17</xdr:row>
      <xdr:rowOff>155864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497290" y="3480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17</xdr:row>
      <xdr:rowOff>155864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B4283B8-CDD6-441A-AD88-76BB852C07F0}"/>
            </a:ext>
          </a:extLst>
        </xdr:cNvPr>
        <xdr:cNvSpPr txBox="1"/>
      </xdr:nvSpPr>
      <xdr:spPr>
        <a:xfrm>
          <a:off x="7363690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17</xdr:row>
      <xdr:rowOff>155864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8D9D1AB-C1CF-41C9-99C8-10C402C2CD43}"/>
            </a:ext>
          </a:extLst>
        </xdr:cNvPr>
        <xdr:cNvSpPr txBox="1"/>
      </xdr:nvSpPr>
      <xdr:spPr>
        <a:xfrm>
          <a:off x="7363690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17</xdr:row>
      <xdr:rowOff>155864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22EF46B-4F0F-46E3-82F9-D69A8535A8E2}"/>
            </a:ext>
          </a:extLst>
        </xdr:cNvPr>
        <xdr:cNvSpPr txBox="1"/>
      </xdr:nvSpPr>
      <xdr:spPr>
        <a:xfrm>
          <a:off x="10402165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17</xdr:row>
      <xdr:rowOff>155864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E21B4E7-9EF8-4866-AB6A-DF183154E2A8}"/>
            </a:ext>
          </a:extLst>
        </xdr:cNvPr>
        <xdr:cNvSpPr txBox="1"/>
      </xdr:nvSpPr>
      <xdr:spPr>
        <a:xfrm>
          <a:off x="10402165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658090</xdr:colOff>
      <xdr:row>17</xdr:row>
      <xdr:rowOff>155864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C445E5A0-8794-4210-9AE9-6EB50919498B}"/>
            </a:ext>
          </a:extLst>
        </xdr:cNvPr>
        <xdr:cNvSpPr txBox="1"/>
      </xdr:nvSpPr>
      <xdr:spPr>
        <a:xfrm>
          <a:off x="10402165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658090</xdr:colOff>
      <xdr:row>17</xdr:row>
      <xdr:rowOff>155864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83A58F52-4646-412F-B0FA-1BE89B43B98B}"/>
            </a:ext>
          </a:extLst>
        </xdr:cNvPr>
        <xdr:cNvSpPr txBox="1"/>
      </xdr:nvSpPr>
      <xdr:spPr>
        <a:xfrm>
          <a:off x="10402165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658090</xdr:colOff>
      <xdr:row>17</xdr:row>
      <xdr:rowOff>155864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1EDDA5ED-CE12-4A2A-A776-1B586A59531F}"/>
            </a:ext>
          </a:extLst>
        </xdr:cNvPr>
        <xdr:cNvSpPr txBox="1"/>
      </xdr:nvSpPr>
      <xdr:spPr>
        <a:xfrm>
          <a:off x="11116540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658090</xdr:colOff>
      <xdr:row>17</xdr:row>
      <xdr:rowOff>155864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D864B6F-B16B-401D-81DC-297F1FDCE385}"/>
            </a:ext>
          </a:extLst>
        </xdr:cNvPr>
        <xdr:cNvSpPr txBox="1"/>
      </xdr:nvSpPr>
      <xdr:spPr>
        <a:xfrm>
          <a:off x="11116540" y="3575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URTEJOIE, Noemie (DREES/OSAM/BES)" id="{F7BB76EF-0FD1-4BC9-80BE-E0EAD4E56998}" userId="S::noemie.courtejoie@sante.gouv.fr::711e7420-7026-4150-b1a9-13456e8a4d25" providerId="AD"/>
</personList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1-22T13:13:31.34" personId="{F7BB76EF-0FD1-4BC9-80BE-E0EAD4E56998}" id="{4E695453-D0B8-47C5-ABAB-BF46F9BF24EB}">
    <text>Voir qui fait le graphique : nous ou le BPC (pour uniformiser le maquettage) ? En attente réponse BPC.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5-01-22T13:13:37.14" personId="{F7BB76EF-0FD1-4BC9-80BE-E0EAD4E56998}" id="{0F7BA5D9-AA7D-4DB0-81CE-A2ABA74E9FB1}">
    <text>Voir qui fait le graphique : nous ou le BPC (pour uniformiser le maquettage) ? En attente réponse BPC.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zoomScaleNormal="100" workbookViewId="0">
      <selection activeCell="D33" sqref="D33"/>
    </sheetView>
  </sheetViews>
  <sheetFormatPr baseColWidth="10" defaultColWidth="10.6640625" defaultRowHeight="10.199999999999999" x14ac:dyDescent="0.3"/>
  <cols>
    <col min="1" max="1" width="1.6640625" style="1" customWidth="1"/>
    <col min="2" max="2" width="13.33203125" style="2" customWidth="1"/>
    <col min="3" max="12" width="13.6640625" style="2" customWidth="1"/>
    <col min="13" max="16384" width="10.6640625" style="2"/>
  </cols>
  <sheetData>
    <row r="1" spans="1:13" ht="12" customHeigh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6" customHeight="1" x14ac:dyDescent="0.3">
      <c r="A2" s="3"/>
      <c r="B2" s="74" t="s">
        <v>74</v>
      </c>
      <c r="C2" s="18"/>
      <c r="D2" s="18"/>
      <c r="E2" s="18"/>
      <c r="F2" s="18"/>
      <c r="G2" s="18"/>
      <c r="H2" s="18"/>
      <c r="I2" s="18"/>
      <c r="J2" s="18"/>
      <c r="K2" s="81"/>
      <c r="L2" s="18"/>
      <c r="M2" s="81"/>
    </row>
    <row r="3" spans="1:13" ht="18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5" customHeight="1" x14ac:dyDescent="0.3">
      <c r="A4" s="4"/>
      <c r="B4" s="74"/>
      <c r="C4" s="110" t="s">
        <v>0</v>
      </c>
      <c r="D4" s="111"/>
      <c r="E4" s="111"/>
      <c r="F4" s="112"/>
      <c r="G4" s="110" t="s">
        <v>57</v>
      </c>
      <c r="H4" s="111"/>
      <c r="I4" s="112"/>
      <c r="J4" s="111" t="s">
        <v>58</v>
      </c>
      <c r="K4" s="111"/>
      <c r="L4" s="112"/>
      <c r="M4" s="18"/>
    </row>
    <row r="5" spans="1:13" ht="39" customHeight="1" x14ac:dyDescent="0.3">
      <c r="A5" s="4"/>
      <c r="B5" s="82"/>
      <c r="C5" s="83" t="s">
        <v>47</v>
      </c>
      <c r="D5" s="83" t="s">
        <v>35</v>
      </c>
      <c r="E5" s="84" t="s">
        <v>59</v>
      </c>
      <c r="F5" s="85" t="s">
        <v>60</v>
      </c>
      <c r="G5" s="83" t="s">
        <v>53</v>
      </c>
      <c r="H5" s="83" t="s">
        <v>35</v>
      </c>
      <c r="I5" s="85" t="s">
        <v>61</v>
      </c>
      <c r="J5" s="83" t="s">
        <v>53</v>
      </c>
      <c r="K5" s="84" t="s">
        <v>35</v>
      </c>
      <c r="L5" s="85" t="s">
        <v>59</v>
      </c>
      <c r="M5" s="18"/>
    </row>
    <row r="6" spans="1:13" ht="15" customHeight="1" x14ac:dyDescent="0.2">
      <c r="A6" s="5"/>
      <c r="B6" s="86" t="s">
        <v>3</v>
      </c>
      <c r="C6" s="101">
        <v>738.54600000000005</v>
      </c>
      <c r="D6" s="101">
        <v>53.26</v>
      </c>
      <c r="E6" s="101">
        <v>67.680000000000007</v>
      </c>
      <c r="F6" s="101">
        <v>73</v>
      </c>
      <c r="G6" s="101">
        <v>497.23700000000002</v>
      </c>
      <c r="H6" s="101">
        <v>56.46</v>
      </c>
      <c r="I6" s="101">
        <v>74.209999999999994</v>
      </c>
      <c r="J6" s="101">
        <v>241.309</v>
      </c>
      <c r="K6" s="101">
        <v>47.69</v>
      </c>
      <c r="L6" s="101">
        <v>54.24</v>
      </c>
      <c r="M6" s="18"/>
    </row>
    <row r="7" spans="1:13" ht="15" customHeight="1" x14ac:dyDescent="0.2">
      <c r="A7" s="5"/>
      <c r="B7" s="87" t="s">
        <v>2</v>
      </c>
      <c r="C7" s="101">
        <v>648.18200000000002</v>
      </c>
      <c r="D7" s="101">
        <v>46.74</v>
      </c>
      <c r="E7" s="101">
        <v>61.41</v>
      </c>
      <c r="F7" s="101">
        <v>66</v>
      </c>
      <c r="G7" s="101">
        <v>383.464</v>
      </c>
      <c r="H7" s="101">
        <v>43.54</v>
      </c>
      <c r="I7" s="101">
        <v>66.89</v>
      </c>
      <c r="J7" s="101">
        <v>264.71800000000002</v>
      </c>
      <c r="K7" s="101">
        <v>52.31</v>
      </c>
      <c r="L7" s="101">
        <v>53.49</v>
      </c>
      <c r="M7" s="18"/>
    </row>
    <row r="8" spans="1:13" ht="15" customHeight="1" x14ac:dyDescent="0.2">
      <c r="A8" s="5"/>
      <c r="B8" s="86" t="s">
        <v>1</v>
      </c>
      <c r="C8" s="88">
        <v>1386.7280000000001</v>
      </c>
      <c r="D8" s="89">
        <v>100</v>
      </c>
      <c r="E8" s="89">
        <v>64.75</v>
      </c>
      <c r="F8" s="89">
        <v>70</v>
      </c>
      <c r="G8" s="89">
        <v>880.70100000000002</v>
      </c>
      <c r="H8" s="89">
        <v>100</v>
      </c>
      <c r="I8" s="89">
        <v>71.02</v>
      </c>
      <c r="J8" s="89">
        <v>506.02699999999999</v>
      </c>
      <c r="K8" s="89">
        <v>100</v>
      </c>
      <c r="L8" s="89">
        <v>53.85</v>
      </c>
      <c r="M8" s="18"/>
    </row>
    <row r="9" spans="1:13" ht="12" customHeight="1" x14ac:dyDescent="0.3">
      <c r="A9" s="4"/>
      <c r="B9" s="90"/>
      <c r="C9" s="91"/>
      <c r="D9" s="91"/>
      <c r="E9" s="91"/>
      <c r="F9" s="91"/>
      <c r="G9" s="91"/>
      <c r="H9" s="92"/>
      <c r="I9" s="93"/>
      <c r="J9" s="91"/>
      <c r="K9" s="93"/>
      <c r="L9" s="92"/>
      <c r="M9" s="18"/>
    </row>
    <row r="10" spans="1:13" ht="55.2" customHeight="1" x14ac:dyDescent="0.3">
      <c r="A10" s="4"/>
      <c r="B10" s="113" t="s">
        <v>82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8"/>
    </row>
    <row r="11" spans="1:13" x14ac:dyDescent="0.3">
      <c r="B11" s="18"/>
      <c r="C11" s="94"/>
      <c r="D11" s="18"/>
      <c r="E11" s="18"/>
      <c r="F11" s="18"/>
      <c r="G11" s="95"/>
      <c r="H11" s="96"/>
      <c r="I11" s="96"/>
      <c r="J11" s="18"/>
      <c r="K11" s="18"/>
      <c r="L11" s="18"/>
      <c r="M11" s="18"/>
    </row>
    <row r="12" spans="1:13" x14ac:dyDescent="0.3">
      <c r="B12" s="18"/>
      <c r="C12" s="18"/>
      <c r="D12" s="18"/>
      <c r="E12" s="18"/>
      <c r="F12" s="18"/>
      <c r="G12" s="97"/>
      <c r="H12" s="18"/>
      <c r="I12" s="18"/>
      <c r="J12" s="18"/>
      <c r="K12" s="18"/>
      <c r="L12" s="18"/>
      <c r="M12" s="18"/>
    </row>
    <row r="13" spans="1:13" x14ac:dyDescent="0.3">
      <c r="B13" s="18"/>
      <c r="C13" s="9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3">
      <c r="B14" s="18"/>
      <c r="C14" s="18"/>
      <c r="D14" s="18"/>
      <c r="E14" s="18"/>
      <c r="F14" s="94"/>
      <c r="G14" s="94"/>
      <c r="H14" s="18"/>
      <c r="I14" s="99"/>
      <c r="J14" s="18"/>
      <c r="K14" s="18"/>
      <c r="L14" s="18"/>
      <c r="M14" s="18"/>
    </row>
    <row r="15" spans="1:13" x14ac:dyDescent="0.3">
      <c r="B15" s="18"/>
      <c r="C15" s="18"/>
      <c r="D15" s="81"/>
      <c r="E15" s="18"/>
      <c r="F15" s="18"/>
      <c r="G15" s="18"/>
      <c r="H15" s="18"/>
      <c r="I15" s="18"/>
      <c r="J15" s="18"/>
      <c r="K15" s="18"/>
      <c r="L15" s="18"/>
      <c r="M15" s="18"/>
    </row>
    <row r="16" spans="1:13" x14ac:dyDescent="0.3">
      <c r="B16" s="18"/>
      <c r="C16" s="18"/>
      <c r="D16" s="18"/>
      <c r="E16" s="18"/>
      <c r="F16" s="98"/>
      <c r="G16" s="18"/>
      <c r="H16" s="18"/>
      <c r="I16" s="18"/>
      <c r="J16" s="18"/>
      <c r="K16" s="18"/>
      <c r="L16" s="18"/>
      <c r="M16" s="18"/>
    </row>
    <row r="17" spans="2:13" x14ac:dyDescent="0.3">
      <c r="B17" s="18"/>
      <c r="C17" s="18"/>
      <c r="D17" s="18"/>
      <c r="E17" s="18"/>
      <c r="F17" s="98"/>
      <c r="G17" s="18"/>
      <c r="H17" s="18"/>
      <c r="I17" s="98"/>
      <c r="J17" s="18"/>
      <c r="K17" s="18"/>
      <c r="L17" s="18"/>
      <c r="M17" s="18"/>
    </row>
    <row r="18" spans="2:13" x14ac:dyDescent="0.3">
      <c r="B18" s="18"/>
      <c r="C18" s="9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2:13" x14ac:dyDescent="0.3">
      <c r="B19" s="18"/>
      <c r="C19" s="99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2:13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x14ac:dyDescent="0.3">
      <c r="B21" s="18"/>
      <c r="C21" s="100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</sheetData>
  <mergeCells count="4">
    <mergeCell ref="C4:F4"/>
    <mergeCell ref="G4:I4"/>
    <mergeCell ref="J4:L4"/>
    <mergeCell ref="B10:L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61"/>
  <sheetViews>
    <sheetView showGridLines="0" topLeftCell="B1" zoomScaleNormal="100" workbookViewId="0">
      <selection activeCell="K8" sqref="K8"/>
    </sheetView>
  </sheetViews>
  <sheetFormatPr baseColWidth="10" defaultColWidth="10.6640625" defaultRowHeight="10.199999999999999" x14ac:dyDescent="0.3"/>
  <cols>
    <col min="1" max="1" width="3.6640625" style="6" customWidth="1"/>
    <col min="2" max="2" width="2.44140625" style="6" customWidth="1"/>
    <col min="3" max="3" width="29.44140625" style="6" customWidth="1"/>
    <col min="4" max="5" width="12.6640625" style="6" customWidth="1"/>
    <col min="6" max="12" width="10.6640625" style="6"/>
    <col min="13" max="14" width="12.44140625" style="6" bestFit="1" customWidth="1"/>
    <col min="15" max="15" width="10.6640625" style="6"/>
    <col min="16" max="17" width="11.6640625" style="6" bestFit="1" customWidth="1"/>
    <col min="18" max="16384" width="10.6640625" style="6"/>
  </cols>
  <sheetData>
    <row r="1" spans="3:13" ht="7.95" customHeight="1" x14ac:dyDescent="0.3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3:13" ht="17.399999999999999" customHeight="1" x14ac:dyDescent="0.2">
      <c r="C2" s="129" t="s">
        <v>87</v>
      </c>
      <c r="D2" s="75"/>
      <c r="E2" s="75"/>
      <c r="F2" s="75"/>
      <c r="G2" s="75"/>
      <c r="H2" s="75"/>
      <c r="I2" s="75"/>
      <c r="J2" s="16"/>
      <c r="K2" s="16"/>
      <c r="L2" s="16"/>
      <c r="M2" s="40"/>
    </row>
    <row r="3" spans="3:13" ht="15" customHeight="1" x14ac:dyDescent="0.3">
      <c r="C3" s="75"/>
      <c r="D3" s="75"/>
      <c r="E3" s="75"/>
      <c r="F3" s="75"/>
      <c r="G3" s="75"/>
      <c r="H3" s="75"/>
      <c r="I3" s="76" t="s">
        <v>49</v>
      </c>
      <c r="J3" s="16"/>
      <c r="K3" s="16"/>
      <c r="L3" s="16"/>
      <c r="M3" s="16"/>
    </row>
    <row r="4" spans="3:13" ht="15" customHeight="1" x14ac:dyDescent="0.3">
      <c r="C4" s="116" t="s">
        <v>4</v>
      </c>
      <c r="D4" s="117" t="s">
        <v>62</v>
      </c>
      <c r="E4" s="117"/>
      <c r="F4" s="117" t="s">
        <v>5</v>
      </c>
      <c r="G4" s="117"/>
      <c r="H4" s="117" t="s">
        <v>6</v>
      </c>
      <c r="I4" s="117"/>
      <c r="J4" s="16"/>
      <c r="K4" s="115"/>
      <c r="L4" s="115"/>
      <c r="M4" s="16"/>
    </row>
    <row r="5" spans="3:13" ht="15" customHeight="1" x14ac:dyDescent="0.3">
      <c r="C5" s="116"/>
      <c r="D5" s="77" t="s">
        <v>7</v>
      </c>
      <c r="E5" s="77" t="s">
        <v>8</v>
      </c>
      <c r="F5" s="77" t="s">
        <v>7</v>
      </c>
      <c r="G5" s="77" t="s">
        <v>8</v>
      </c>
      <c r="H5" s="77" t="s">
        <v>7</v>
      </c>
      <c r="I5" s="77" t="s">
        <v>8</v>
      </c>
      <c r="J5" s="16"/>
      <c r="K5" s="16"/>
      <c r="L5" s="61"/>
      <c r="M5" s="16"/>
    </row>
    <row r="6" spans="3:13" ht="15" customHeight="1" x14ac:dyDescent="0.3">
      <c r="C6" s="78" t="s">
        <v>83</v>
      </c>
      <c r="D6" s="79">
        <v>23.4</v>
      </c>
      <c r="E6" s="79">
        <v>27.5</v>
      </c>
      <c r="F6" s="79">
        <v>9.6</v>
      </c>
      <c r="G6" s="79">
        <v>14.5</v>
      </c>
      <c r="H6" s="79">
        <v>47.4</v>
      </c>
      <c r="I6" s="79">
        <v>50.1</v>
      </c>
      <c r="J6" s="16"/>
      <c r="K6" s="61"/>
      <c r="L6" s="61"/>
      <c r="M6" s="16"/>
    </row>
    <row r="7" spans="3:13" ht="15" customHeight="1" x14ac:dyDescent="0.3">
      <c r="C7" s="78" t="s">
        <v>9</v>
      </c>
      <c r="D7" s="79">
        <v>40.200000000000003</v>
      </c>
      <c r="E7" s="79">
        <v>42.5</v>
      </c>
      <c r="F7" s="79">
        <v>39.4</v>
      </c>
      <c r="G7" s="79">
        <v>44.5</v>
      </c>
      <c r="H7" s="79">
        <v>41.5</v>
      </c>
      <c r="I7" s="79">
        <v>39.200000000000003</v>
      </c>
      <c r="J7" s="16"/>
      <c r="K7" s="61"/>
      <c r="L7" s="61"/>
      <c r="M7" s="16"/>
    </row>
    <row r="8" spans="3:13" ht="15" customHeight="1" x14ac:dyDescent="0.3">
      <c r="C8" s="78" t="s">
        <v>10</v>
      </c>
      <c r="D8" s="79">
        <v>25.2</v>
      </c>
      <c r="E8" s="79">
        <v>19.5</v>
      </c>
      <c r="F8" s="79">
        <v>35.4</v>
      </c>
      <c r="G8" s="79">
        <v>26.5</v>
      </c>
      <c r="H8" s="79">
        <v>7.6</v>
      </c>
      <c r="I8" s="79">
        <v>7.2</v>
      </c>
      <c r="J8" s="16"/>
      <c r="K8" s="61"/>
      <c r="L8" s="61"/>
      <c r="M8" s="16"/>
    </row>
    <row r="9" spans="3:13" ht="15" customHeight="1" x14ac:dyDescent="0.3">
      <c r="C9" s="80" t="s">
        <v>11</v>
      </c>
      <c r="D9" s="79">
        <v>11.2</v>
      </c>
      <c r="E9" s="79">
        <v>10.5</v>
      </c>
      <c r="F9" s="79">
        <v>15.7</v>
      </c>
      <c r="G9" s="79">
        <v>14.6</v>
      </c>
      <c r="H9" s="79">
        <v>3.5</v>
      </c>
      <c r="I9" s="79">
        <v>3.5</v>
      </c>
      <c r="J9" s="16" t="s">
        <v>50</v>
      </c>
      <c r="K9" s="61"/>
      <c r="L9" s="16"/>
      <c r="M9" s="16"/>
    </row>
    <row r="10" spans="3:13" ht="79.95" customHeight="1" x14ac:dyDescent="0.3">
      <c r="C10" s="114" t="s">
        <v>88</v>
      </c>
      <c r="D10" s="114"/>
      <c r="E10" s="114"/>
      <c r="F10" s="114"/>
      <c r="G10" s="114"/>
      <c r="H10" s="114"/>
      <c r="I10" s="114"/>
      <c r="J10" s="16"/>
      <c r="K10" s="61"/>
      <c r="L10" s="61"/>
      <c r="M10" s="16"/>
    </row>
    <row r="11" spans="3:13" x14ac:dyDescent="0.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3:13" x14ac:dyDescent="0.3">
      <c r="C12" s="16"/>
      <c r="D12" s="16"/>
      <c r="E12" s="16"/>
      <c r="F12" s="16"/>
      <c r="G12" s="16"/>
      <c r="H12" s="16"/>
      <c r="I12" s="81"/>
      <c r="J12" s="16"/>
      <c r="K12" s="16"/>
      <c r="L12" s="16"/>
      <c r="M12" s="16"/>
    </row>
    <row r="13" spans="3:13" x14ac:dyDescent="0.3">
      <c r="C13" s="16"/>
      <c r="D13" s="16"/>
      <c r="E13" s="16"/>
      <c r="F13" s="16"/>
      <c r="G13" s="16"/>
      <c r="H13" s="16"/>
      <c r="I13" s="81"/>
      <c r="J13" s="16"/>
      <c r="K13" s="16"/>
      <c r="L13" s="16"/>
      <c r="M13" s="16"/>
    </row>
    <row r="14" spans="3:13" x14ac:dyDescent="0.3">
      <c r="C14" s="16"/>
      <c r="D14" s="16"/>
      <c r="E14" s="16"/>
      <c r="F14" s="16"/>
      <c r="G14" s="16"/>
      <c r="H14" s="16"/>
      <c r="I14" s="81"/>
      <c r="J14" s="16"/>
      <c r="K14" s="16"/>
      <c r="L14" s="16"/>
      <c r="M14" s="16"/>
    </row>
    <row r="15" spans="3:13" x14ac:dyDescent="0.3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3:13" x14ac:dyDescent="0.3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3:13" x14ac:dyDescent="0.3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3:13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3:13" x14ac:dyDescent="0.3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3:13" x14ac:dyDescent="0.3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3:13" x14ac:dyDescent="0.3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3:13" x14ac:dyDescent="0.3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3:13" x14ac:dyDescent="0.3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3:13" x14ac:dyDescent="0.3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3:13" x14ac:dyDescent="0.3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3:13" x14ac:dyDescent="0.3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3:13" x14ac:dyDescent="0.3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3:13" x14ac:dyDescent="0.3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3:13" x14ac:dyDescent="0.3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3:13" x14ac:dyDescent="0.3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3:13" x14ac:dyDescent="0.3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3:13" x14ac:dyDescent="0.3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3:13" x14ac:dyDescent="0.3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3:13" x14ac:dyDescent="0.3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3:13" ht="15" customHeight="1" x14ac:dyDescent="0.3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3:13" ht="15" customHeight="1" x14ac:dyDescent="0.3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3:13" x14ac:dyDescent="0.3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3:13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3:13" x14ac:dyDescent="0.3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3:13" x14ac:dyDescent="0.3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3:13" x14ac:dyDescent="0.3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3:13" x14ac:dyDescent="0.3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3:13" x14ac:dyDescent="0.3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3:13" x14ac:dyDescent="0.3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3:13" x14ac:dyDescent="0.3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3:13" x14ac:dyDescent="0.3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3:13" x14ac:dyDescent="0.3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3:13" x14ac:dyDescent="0.3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3:13" x14ac:dyDescent="0.3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3:13" x14ac:dyDescent="0.3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3:13" x14ac:dyDescent="0.3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3:13" x14ac:dyDescent="0.3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3:13" x14ac:dyDescent="0.3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3:13" x14ac:dyDescent="0.3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3:13" x14ac:dyDescent="0.3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3:13" x14ac:dyDescent="0.3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3:13" x14ac:dyDescent="0.3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3:13" x14ac:dyDescent="0.3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3:13" x14ac:dyDescent="0.3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3:13" x14ac:dyDescent="0.3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3:13" x14ac:dyDescent="0.3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</sheetData>
  <mergeCells count="6">
    <mergeCell ref="C10:I10"/>
    <mergeCell ref="K4:L4"/>
    <mergeCell ref="C4:C5"/>
    <mergeCell ref="D4:E4"/>
    <mergeCell ref="F4:G4"/>
    <mergeCell ref="H4:I4"/>
  </mergeCells>
  <pageMargins left="0.70866141732283472" right="0.44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5"/>
  <sheetViews>
    <sheetView showGridLines="0" zoomScaleNormal="100" workbookViewId="0">
      <selection activeCell="B4" sqref="B4:B5"/>
    </sheetView>
  </sheetViews>
  <sheetFormatPr baseColWidth="10" defaultColWidth="10.6640625" defaultRowHeight="10.199999999999999" x14ac:dyDescent="0.3"/>
  <cols>
    <col min="1" max="1" width="2" style="6" customWidth="1"/>
    <col min="2" max="2" width="77.109375" style="6" customWidth="1"/>
    <col min="3" max="9" width="11.6640625" style="6" customWidth="1"/>
    <col min="10" max="16384" width="10.6640625" style="6"/>
  </cols>
  <sheetData>
    <row r="1" spans="2:10" ht="7.95" customHeight="1" x14ac:dyDescent="0.3">
      <c r="B1" s="16"/>
      <c r="C1" s="16"/>
      <c r="D1" s="16"/>
      <c r="E1" s="16"/>
      <c r="F1" s="16"/>
      <c r="G1" s="16"/>
      <c r="H1" s="16"/>
      <c r="I1" s="16"/>
      <c r="J1" s="16"/>
    </row>
    <row r="2" spans="2:10" ht="19.2" customHeight="1" x14ac:dyDescent="0.3">
      <c r="B2" s="129" t="s">
        <v>89</v>
      </c>
      <c r="C2" s="17"/>
      <c r="D2" s="18"/>
      <c r="E2" s="18"/>
      <c r="F2" s="18"/>
      <c r="G2" s="18"/>
      <c r="H2" s="18"/>
      <c r="I2" s="18"/>
      <c r="J2" s="16"/>
    </row>
    <row r="3" spans="2:10" x14ac:dyDescent="0.3">
      <c r="B3" s="18"/>
      <c r="C3" s="18"/>
      <c r="D3" s="18"/>
      <c r="E3" s="18"/>
      <c r="F3" s="18"/>
      <c r="G3" s="18"/>
      <c r="H3" s="18"/>
      <c r="I3" s="18"/>
      <c r="J3" s="16"/>
    </row>
    <row r="4" spans="2:10" ht="22.5" customHeight="1" x14ac:dyDescent="0.3">
      <c r="B4" s="120" t="s">
        <v>52</v>
      </c>
      <c r="C4" s="121" t="s">
        <v>47</v>
      </c>
      <c r="D4" s="122" t="s">
        <v>12</v>
      </c>
      <c r="E4" s="122"/>
      <c r="F4" s="122"/>
      <c r="G4" s="122"/>
      <c r="H4" s="122"/>
      <c r="I4" s="122"/>
      <c r="J4" s="16"/>
    </row>
    <row r="5" spans="2:10" ht="30" customHeight="1" x14ac:dyDescent="0.3">
      <c r="B5" s="120"/>
      <c r="C5" s="121"/>
      <c r="D5" s="58" t="s">
        <v>14</v>
      </c>
      <c r="E5" s="59" t="s">
        <v>48</v>
      </c>
      <c r="F5" s="59" t="s">
        <v>63</v>
      </c>
      <c r="G5" s="59" t="s">
        <v>64</v>
      </c>
      <c r="H5" s="59" t="s">
        <v>65</v>
      </c>
      <c r="I5" s="59" t="s">
        <v>66</v>
      </c>
      <c r="J5" s="16"/>
    </row>
    <row r="6" spans="2:10" ht="13.95" customHeight="1" x14ac:dyDescent="0.3">
      <c r="B6" s="19" t="s">
        <v>54</v>
      </c>
      <c r="C6" s="60">
        <v>169.64599999999999</v>
      </c>
      <c r="D6" s="60">
        <v>12</v>
      </c>
      <c r="E6" s="60">
        <v>0</v>
      </c>
      <c r="F6" s="60">
        <v>3</v>
      </c>
      <c r="G6" s="60">
        <v>17</v>
      </c>
      <c r="H6" s="60">
        <v>12</v>
      </c>
      <c r="I6" s="60">
        <v>9</v>
      </c>
      <c r="J6" s="61"/>
    </row>
    <row r="7" spans="2:10" ht="13.95" customHeight="1" x14ac:dyDescent="0.3">
      <c r="B7" s="102" t="s">
        <v>23</v>
      </c>
      <c r="C7" s="62">
        <v>77.516000000000005</v>
      </c>
      <c r="D7" s="62">
        <v>6</v>
      </c>
      <c r="E7" s="62">
        <v>0</v>
      </c>
      <c r="F7" s="62">
        <v>1</v>
      </c>
      <c r="G7" s="62">
        <v>10</v>
      </c>
      <c r="H7" s="62">
        <v>5</v>
      </c>
      <c r="I7" s="62">
        <v>1</v>
      </c>
      <c r="J7" s="61"/>
    </row>
    <row r="8" spans="2:10" ht="13.95" customHeight="1" x14ac:dyDescent="0.3">
      <c r="B8" s="102" t="s">
        <v>24</v>
      </c>
      <c r="C8" s="62">
        <v>31.332999999999998</v>
      </c>
      <c r="D8" s="62">
        <v>2</v>
      </c>
      <c r="E8" s="62">
        <v>0</v>
      </c>
      <c r="F8" s="62">
        <v>1</v>
      </c>
      <c r="G8" s="62">
        <v>2</v>
      </c>
      <c r="H8" s="62">
        <v>2</v>
      </c>
      <c r="I8" s="62">
        <v>4</v>
      </c>
      <c r="J8" s="61"/>
    </row>
    <row r="9" spans="2:10" ht="13.95" customHeight="1" x14ac:dyDescent="0.3">
      <c r="B9" s="103" t="s">
        <v>25</v>
      </c>
      <c r="C9" s="63">
        <v>16.126999999999999</v>
      </c>
      <c r="D9" s="63">
        <v>1</v>
      </c>
      <c r="E9" s="63">
        <v>0</v>
      </c>
      <c r="F9" s="63">
        <v>0</v>
      </c>
      <c r="G9" s="63">
        <v>2</v>
      </c>
      <c r="H9" s="63">
        <v>1</v>
      </c>
      <c r="I9" s="63">
        <v>0</v>
      </c>
      <c r="J9" s="61"/>
    </row>
    <row r="10" spans="2:10" ht="13.95" customHeight="1" x14ac:dyDescent="0.3">
      <c r="B10" s="26" t="s">
        <v>15</v>
      </c>
      <c r="C10" s="64">
        <v>50.423000000000002</v>
      </c>
      <c r="D10" s="64">
        <v>4</v>
      </c>
      <c r="E10" s="64">
        <v>2</v>
      </c>
      <c r="F10" s="64">
        <v>1</v>
      </c>
      <c r="G10" s="64">
        <v>4</v>
      </c>
      <c r="H10" s="64">
        <v>4</v>
      </c>
      <c r="I10" s="64">
        <v>4</v>
      </c>
      <c r="J10" s="61"/>
    </row>
    <row r="11" spans="2:10" ht="13.95" customHeight="1" x14ac:dyDescent="0.3">
      <c r="B11" s="19" t="s">
        <v>16</v>
      </c>
      <c r="C11" s="60">
        <v>101.14700000000001</v>
      </c>
      <c r="D11" s="60">
        <v>7</v>
      </c>
      <c r="E11" s="60">
        <v>18</v>
      </c>
      <c r="F11" s="60">
        <v>11</v>
      </c>
      <c r="G11" s="60">
        <v>10</v>
      </c>
      <c r="H11" s="60">
        <v>4</v>
      </c>
      <c r="I11" s="60">
        <v>3</v>
      </c>
      <c r="J11" s="61"/>
    </row>
    <row r="12" spans="2:10" ht="13.95" customHeight="1" x14ac:dyDescent="0.3">
      <c r="B12" s="102" t="s">
        <v>26</v>
      </c>
      <c r="C12" s="62">
        <v>11.041</v>
      </c>
      <c r="D12" s="62">
        <v>1</v>
      </c>
      <c r="E12" s="62">
        <v>3</v>
      </c>
      <c r="F12" s="62">
        <v>1</v>
      </c>
      <c r="G12" s="62">
        <v>1</v>
      </c>
      <c r="H12" s="62">
        <v>1</v>
      </c>
      <c r="I12" s="62">
        <v>0</v>
      </c>
      <c r="J12" s="61"/>
    </row>
    <row r="13" spans="2:10" ht="13.95" customHeight="1" x14ac:dyDescent="0.3">
      <c r="B13" s="103" t="s">
        <v>27</v>
      </c>
      <c r="C13" s="63">
        <v>65.838999999999999</v>
      </c>
      <c r="D13" s="63">
        <v>5</v>
      </c>
      <c r="E13" s="63">
        <v>14</v>
      </c>
      <c r="F13" s="63">
        <v>10</v>
      </c>
      <c r="G13" s="63">
        <v>8</v>
      </c>
      <c r="H13" s="63">
        <v>1</v>
      </c>
      <c r="I13" s="63">
        <v>0</v>
      </c>
      <c r="J13" s="61"/>
    </row>
    <row r="14" spans="2:10" ht="13.95" customHeight="1" x14ac:dyDescent="0.3">
      <c r="B14" s="29" t="s">
        <v>51</v>
      </c>
      <c r="C14" s="60">
        <v>4.0220000000000002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1</v>
      </c>
      <c r="J14" s="61"/>
    </row>
    <row r="15" spans="2:10" ht="13.95" customHeight="1" x14ac:dyDescent="0.3">
      <c r="B15" s="19" t="s">
        <v>76</v>
      </c>
      <c r="C15" s="60">
        <v>202.291</v>
      </c>
      <c r="D15" s="60">
        <v>15</v>
      </c>
      <c r="E15" s="60">
        <v>9</v>
      </c>
      <c r="F15" s="60">
        <v>19</v>
      </c>
      <c r="G15" s="60">
        <v>8</v>
      </c>
      <c r="H15" s="60">
        <v>15</v>
      </c>
      <c r="I15" s="60">
        <v>27</v>
      </c>
      <c r="J15" s="61"/>
    </row>
    <row r="16" spans="2:10" ht="13.95" customHeight="1" x14ac:dyDescent="0.3">
      <c r="B16" s="102" t="s">
        <v>73</v>
      </c>
      <c r="C16" s="62">
        <v>175.137</v>
      </c>
      <c r="D16" s="62">
        <v>13</v>
      </c>
      <c r="E16" s="62">
        <v>4</v>
      </c>
      <c r="F16" s="62">
        <v>18</v>
      </c>
      <c r="G16" s="62">
        <v>7</v>
      </c>
      <c r="H16" s="62">
        <v>13</v>
      </c>
      <c r="I16" s="62">
        <v>26</v>
      </c>
      <c r="J16" s="61"/>
    </row>
    <row r="17" spans="2:10" ht="13.95" customHeight="1" x14ac:dyDescent="0.3">
      <c r="B17" s="19" t="s">
        <v>17</v>
      </c>
      <c r="C17" s="60">
        <v>198.72499999999999</v>
      </c>
      <c r="D17" s="60">
        <v>14</v>
      </c>
      <c r="E17" s="60">
        <v>26</v>
      </c>
      <c r="F17" s="60">
        <v>22</v>
      </c>
      <c r="G17" s="60">
        <v>18</v>
      </c>
      <c r="H17" s="60">
        <v>11</v>
      </c>
      <c r="I17" s="60">
        <v>6</v>
      </c>
      <c r="J17" s="61"/>
    </row>
    <row r="18" spans="2:10" ht="13.95" customHeight="1" x14ac:dyDescent="0.3">
      <c r="B18" s="102" t="s">
        <v>80</v>
      </c>
      <c r="C18" s="62">
        <v>12.798999999999999</v>
      </c>
      <c r="D18" s="62">
        <v>1</v>
      </c>
      <c r="E18" s="62">
        <v>0</v>
      </c>
      <c r="F18" s="62">
        <v>0</v>
      </c>
      <c r="G18" s="62">
        <v>1</v>
      </c>
      <c r="H18" s="62">
        <v>1</v>
      </c>
      <c r="I18" s="62">
        <v>2</v>
      </c>
      <c r="J18" s="61"/>
    </row>
    <row r="19" spans="2:10" ht="13.95" customHeight="1" x14ac:dyDescent="0.3">
      <c r="B19" s="103" t="s">
        <v>28</v>
      </c>
      <c r="C19" s="63">
        <v>140.267</v>
      </c>
      <c r="D19" s="63">
        <v>10</v>
      </c>
      <c r="E19" s="63">
        <v>17</v>
      </c>
      <c r="F19" s="63">
        <v>17</v>
      </c>
      <c r="G19" s="63">
        <v>14</v>
      </c>
      <c r="H19" s="63">
        <v>7</v>
      </c>
      <c r="I19" s="63">
        <v>3</v>
      </c>
      <c r="J19" s="61"/>
    </row>
    <row r="20" spans="2:10" ht="13.95" customHeight="1" x14ac:dyDescent="0.3">
      <c r="B20" s="19" t="s">
        <v>46</v>
      </c>
      <c r="C20" s="60">
        <v>269.46100000000001</v>
      </c>
      <c r="D20" s="60">
        <v>19</v>
      </c>
      <c r="E20" s="60">
        <v>17</v>
      </c>
      <c r="F20" s="60">
        <v>21</v>
      </c>
      <c r="G20" s="60">
        <v>20</v>
      </c>
      <c r="H20" s="65">
        <v>23</v>
      </c>
      <c r="I20" s="60">
        <v>11</v>
      </c>
      <c r="J20" s="61"/>
    </row>
    <row r="21" spans="2:10" ht="13.95" customHeight="1" x14ac:dyDescent="0.3">
      <c r="B21" s="103" t="s">
        <v>29</v>
      </c>
      <c r="C21" s="63">
        <v>154.90899999999999</v>
      </c>
      <c r="D21" s="63">
        <v>12</v>
      </c>
      <c r="E21" s="63">
        <v>6</v>
      </c>
      <c r="F21" s="63">
        <v>10</v>
      </c>
      <c r="G21" s="63">
        <v>10</v>
      </c>
      <c r="H21" s="66">
        <v>17</v>
      </c>
      <c r="I21" s="63">
        <v>6</v>
      </c>
      <c r="J21" s="61"/>
    </row>
    <row r="22" spans="2:10" ht="13.95" customHeight="1" x14ac:dyDescent="0.3">
      <c r="B22" s="19" t="s">
        <v>18</v>
      </c>
      <c r="C22" s="60">
        <v>182.733</v>
      </c>
      <c r="D22" s="60">
        <v>13</v>
      </c>
      <c r="E22" s="60">
        <v>8</v>
      </c>
      <c r="F22" s="60">
        <v>9</v>
      </c>
      <c r="G22" s="60">
        <v>9</v>
      </c>
      <c r="H22" s="60">
        <v>14</v>
      </c>
      <c r="I22" s="60">
        <v>22</v>
      </c>
      <c r="J22" s="61"/>
    </row>
    <row r="23" spans="2:10" ht="13.95" customHeight="1" x14ac:dyDescent="0.3">
      <c r="B23" s="103" t="s">
        <v>30</v>
      </c>
      <c r="C23" s="63">
        <v>105.86499999999999</v>
      </c>
      <c r="D23" s="63">
        <v>8</v>
      </c>
      <c r="E23" s="63">
        <v>4</v>
      </c>
      <c r="F23" s="63">
        <v>3</v>
      </c>
      <c r="G23" s="63">
        <v>4</v>
      </c>
      <c r="H23" s="63">
        <v>9</v>
      </c>
      <c r="I23" s="63">
        <v>15</v>
      </c>
      <c r="J23" s="61"/>
    </row>
    <row r="24" spans="2:10" ht="13.95" customHeight="1" x14ac:dyDescent="0.3">
      <c r="B24" s="19" t="s">
        <v>19</v>
      </c>
      <c r="C24" s="60">
        <v>96.343999999999994</v>
      </c>
      <c r="D24" s="60">
        <v>7</v>
      </c>
      <c r="E24" s="60">
        <v>10</v>
      </c>
      <c r="F24" s="60">
        <v>10</v>
      </c>
      <c r="G24" s="60">
        <v>7</v>
      </c>
      <c r="H24" s="60">
        <v>5</v>
      </c>
      <c r="I24" s="60">
        <v>7</v>
      </c>
      <c r="J24" s="61"/>
    </row>
    <row r="25" spans="2:10" ht="13.95" customHeight="1" x14ac:dyDescent="0.3">
      <c r="B25" s="102" t="s">
        <v>31</v>
      </c>
      <c r="C25" s="62">
        <v>26.259</v>
      </c>
      <c r="D25" s="62">
        <v>2</v>
      </c>
      <c r="E25" s="62">
        <v>0</v>
      </c>
      <c r="F25" s="62">
        <v>0</v>
      </c>
      <c r="G25" s="62">
        <v>0</v>
      </c>
      <c r="H25" s="62">
        <v>3</v>
      </c>
      <c r="I25" s="62">
        <v>4</v>
      </c>
      <c r="J25" s="61"/>
    </row>
    <row r="26" spans="2:10" ht="13.95" customHeight="1" x14ac:dyDescent="0.3">
      <c r="B26" s="103" t="s">
        <v>55</v>
      </c>
      <c r="C26" s="63">
        <v>37.253999999999998</v>
      </c>
      <c r="D26" s="63">
        <v>3</v>
      </c>
      <c r="E26" s="63">
        <v>0</v>
      </c>
      <c r="F26" s="63">
        <v>7</v>
      </c>
      <c r="G26" s="63">
        <v>6</v>
      </c>
      <c r="H26" s="63">
        <v>0</v>
      </c>
      <c r="I26" s="63">
        <v>0</v>
      </c>
      <c r="J26" s="67"/>
    </row>
    <row r="27" spans="2:10" ht="13.95" customHeight="1" x14ac:dyDescent="0.3">
      <c r="B27" s="19" t="s">
        <v>20</v>
      </c>
      <c r="C27" s="68">
        <v>50.646999999999998</v>
      </c>
      <c r="D27" s="60">
        <v>4</v>
      </c>
      <c r="E27" s="60">
        <v>1</v>
      </c>
      <c r="F27" s="60">
        <v>1</v>
      </c>
      <c r="G27" s="60">
        <v>3</v>
      </c>
      <c r="H27" s="60">
        <v>5</v>
      </c>
      <c r="I27" s="69">
        <v>3</v>
      </c>
      <c r="J27" s="61"/>
    </row>
    <row r="28" spans="2:10" ht="13.95" customHeight="1" x14ac:dyDescent="0.3">
      <c r="B28" s="102" t="s">
        <v>32</v>
      </c>
      <c r="C28" s="70">
        <v>13.26</v>
      </c>
      <c r="D28" s="62">
        <v>1</v>
      </c>
      <c r="E28" s="62">
        <v>0</v>
      </c>
      <c r="F28" s="62">
        <v>0</v>
      </c>
      <c r="G28" s="62">
        <v>1</v>
      </c>
      <c r="H28" s="62">
        <v>2</v>
      </c>
      <c r="I28" s="71">
        <v>1</v>
      </c>
      <c r="J28" s="61"/>
    </row>
    <row r="29" spans="2:10" ht="13.95" customHeight="1" x14ac:dyDescent="0.3">
      <c r="B29" s="102" t="s">
        <v>33</v>
      </c>
      <c r="C29" s="70">
        <v>5.3680000000000003</v>
      </c>
      <c r="D29" s="62">
        <v>0</v>
      </c>
      <c r="E29" s="62">
        <v>0</v>
      </c>
      <c r="F29" s="62">
        <v>0</v>
      </c>
      <c r="G29" s="62">
        <v>0</v>
      </c>
      <c r="H29" s="62">
        <v>1</v>
      </c>
      <c r="I29" s="71">
        <v>0</v>
      </c>
      <c r="J29" s="61"/>
    </row>
    <row r="30" spans="2:10" ht="13.95" customHeight="1" x14ac:dyDescent="0.3">
      <c r="B30" s="103" t="s">
        <v>34</v>
      </c>
      <c r="C30" s="70">
        <v>8.7420000000000009</v>
      </c>
      <c r="D30" s="63">
        <v>1</v>
      </c>
      <c r="E30" s="63">
        <v>0</v>
      </c>
      <c r="F30" s="63">
        <v>0</v>
      </c>
      <c r="G30" s="63">
        <v>1</v>
      </c>
      <c r="H30" s="63">
        <v>1</v>
      </c>
      <c r="I30" s="71">
        <v>0</v>
      </c>
      <c r="J30" s="61"/>
    </row>
    <row r="31" spans="2:10" ht="13.95" customHeight="1" x14ac:dyDescent="0.3">
      <c r="B31" s="26" t="s">
        <v>81</v>
      </c>
      <c r="C31" s="64">
        <v>50.81</v>
      </c>
      <c r="D31" s="64">
        <v>4</v>
      </c>
      <c r="E31" s="64">
        <v>9</v>
      </c>
      <c r="F31" s="64">
        <v>3</v>
      </c>
      <c r="G31" s="64">
        <v>3</v>
      </c>
      <c r="H31" s="64">
        <v>3</v>
      </c>
      <c r="I31" s="64">
        <v>4</v>
      </c>
      <c r="J31" s="61"/>
    </row>
    <row r="32" spans="2:10" ht="13.95" customHeight="1" x14ac:dyDescent="0.3">
      <c r="B32" s="26" t="s">
        <v>21</v>
      </c>
      <c r="C32" s="64">
        <v>10.478999999999999</v>
      </c>
      <c r="D32" s="64">
        <v>1</v>
      </c>
      <c r="E32" s="64">
        <v>0</v>
      </c>
      <c r="F32" s="64">
        <v>0</v>
      </c>
      <c r="G32" s="64">
        <v>1</v>
      </c>
      <c r="H32" s="64">
        <v>1</v>
      </c>
      <c r="I32" s="64">
        <v>1</v>
      </c>
      <c r="J32" s="61"/>
    </row>
    <row r="33" spans="2:10" ht="13.95" customHeight="1" x14ac:dyDescent="0.3">
      <c r="B33" s="26" t="s">
        <v>22</v>
      </c>
      <c r="C33" s="72">
        <v>1386.7280000000001</v>
      </c>
      <c r="D33" s="64">
        <v>100</v>
      </c>
      <c r="E33" s="73">
        <v>100</v>
      </c>
      <c r="F33" s="73">
        <v>100</v>
      </c>
      <c r="G33" s="73">
        <v>100</v>
      </c>
      <c r="H33" s="73">
        <v>100</v>
      </c>
      <c r="I33" s="73">
        <v>100</v>
      </c>
      <c r="J33" s="61"/>
    </row>
    <row r="34" spans="2:10" x14ac:dyDescent="0.2">
      <c r="B34" s="16"/>
      <c r="C34" s="16"/>
      <c r="D34" s="16"/>
      <c r="E34" s="16"/>
      <c r="F34" s="16"/>
      <c r="G34" s="16"/>
      <c r="H34" s="40"/>
      <c r="I34" s="40"/>
      <c r="J34" s="16"/>
    </row>
    <row r="35" spans="2:10" ht="66.75" customHeight="1" x14ac:dyDescent="0.3">
      <c r="B35" s="118" t="s">
        <v>84</v>
      </c>
      <c r="C35" s="119"/>
      <c r="D35" s="119"/>
      <c r="E35" s="119"/>
      <c r="F35" s="119"/>
      <c r="G35" s="119"/>
      <c r="H35" s="119"/>
      <c r="I35" s="119"/>
      <c r="J35" s="16"/>
    </row>
    <row r="36" spans="2:10" ht="72" customHeight="1" x14ac:dyDescent="0.2">
      <c r="B36" s="16"/>
      <c r="C36" s="16"/>
      <c r="D36" s="16"/>
      <c r="E36" s="16"/>
      <c r="F36" s="16"/>
      <c r="G36" s="16"/>
      <c r="H36" s="40"/>
      <c r="I36" s="40"/>
      <c r="J36" s="16"/>
    </row>
    <row r="37" spans="2:10" ht="11.25" customHeight="1" x14ac:dyDescent="0.2">
      <c r="B37" s="16"/>
      <c r="C37" s="16"/>
      <c r="D37" s="16"/>
      <c r="E37" s="16"/>
      <c r="F37" s="16"/>
      <c r="G37" s="16"/>
      <c r="H37" s="40"/>
      <c r="I37" s="40"/>
      <c r="J37" s="16"/>
    </row>
    <row r="38" spans="2:10" ht="11.25" customHeight="1" x14ac:dyDescent="0.2">
      <c r="B38" s="16"/>
      <c r="C38" s="16"/>
      <c r="D38" s="16"/>
      <c r="E38" s="16"/>
      <c r="F38" s="16"/>
      <c r="G38" s="16"/>
      <c r="H38" s="40"/>
      <c r="I38" s="40"/>
      <c r="J38" s="16"/>
    </row>
    <row r="39" spans="2:10" x14ac:dyDescent="0.2">
      <c r="B39" s="16"/>
      <c r="C39" s="16"/>
      <c r="D39" s="16"/>
      <c r="E39" s="16"/>
      <c r="F39" s="16"/>
      <c r="G39" s="16"/>
      <c r="H39" s="40"/>
      <c r="I39" s="40"/>
      <c r="J39" s="16"/>
    </row>
    <row r="40" spans="2:10" x14ac:dyDescent="0.2">
      <c r="B40" s="16"/>
      <c r="C40" s="16"/>
      <c r="D40" s="16"/>
      <c r="E40" s="16"/>
      <c r="F40" s="16"/>
      <c r="G40" s="16"/>
      <c r="H40" s="40"/>
      <c r="I40" s="40"/>
      <c r="J40" s="16"/>
    </row>
    <row r="41" spans="2:10" x14ac:dyDescent="0.2">
      <c r="B41" s="16"/>
      <c r="C41" s="16"/>
      <c r="D41" s="16"/>
      <c r="E41" s="16"/>
      <c r="F41" s="16"/>
      <c r="G41" s="16"/>
      <c r="H41" s="40"/>
      <c r="I41" s="40"/>
      <c r="J41" s="16"/>
    </row>
    <row r="42" spans="2:10" x14ac:dyDescent="0.2">
      <c r="H42" s="7"/>
      <c r="I42" s="7"/>
    </row>
    <row r="43" spans="2:10" x14ac:dyDescent="0.2">
      <c r="H43" s="7"/>
      <c r="I43" s="7"/>
    </row>
    <row r="44" spans="2:10" x14ac:dyDescent="0.2">
      <c r="H44" s="7"/>
      <c r="I44" s="7"/>
    </row>
    <row r="45" spans="2:10" x14ac:dyDescent="0.2">
      <c r="H45" s="7"/>
      <c r="I45" s="7"/>
    </row>
    <row r="46" spans="2:10" x14ac:dyDescent="0.2">
      <c r="I46" s="7"/>
    </row>
    <row r="47" spans="2:10" x14ac:dyDescent="0.2">
      <c r="H47" s="7"/>
      <c r="I47" s="7"/>
    </row>
    <row r="48" spans="2:10" x14ac:dyDescent="0.2">
      <c r="I48" s="7"/>
    </row>
    <row r="49" spans="8:9" x14ac:dyDescent="0.2">
      <c r="I49" s="7"/>
    </row>
    <row r="50" spans="8:9" x14ac:dyDescent="0.2">
      <c r="I50" s="7"/>
    </row>
    <row r="51" spans="8:9" x14ac:dyDescent="0.2">
      <c r="I51" s="7"/>
    </row>
    <row r="52" spans="8:9" x14ac:dyDescent="0.2">
      <c r="I52" s="7"/>
    </row>
    <row r="53" spans="8:9" x14ac:dyDescent="0.2">
      <c r="I53" s="7"/>
    </row>
    <row r="54" spans="8:9" x14ac:dyDescent="0.2">
      <c r="I54" s="7"/>
    </row>
    <row r="55" spans="8:9" x14ac:dyDescent="0.2">
      <c r="I55" s="7"/>
    </row>
    <row r="56" spans="8:9" x14ac:dyDescent="0.2">
      <c r="I56" s="7"/>
    </row>
    <row r="57" spans="8:9" x14ac:dyDescent="0.2">
      <c r="I57" s="7"/>
    </row>
    <row r="58" spans="8:9" x14ac:dyDescent="0.2">
      <c r="I58" s="7"/>
    </row>
    <row r="59" spans="8:9" x14ac:dyDescent="0.2">
      <c r="I59" s="7"/>
    </row>
    <row r="60" spans="8:9" x14ac:dyDescent="0.2">
      <c r="H60" s="7"/>
      <c r="I60" s="7"/>
    </row>
    <row r="61" spans="8:9" x14ac:dyDescent="0.2">
      <c r="H61" s="7"/>
      <c r="I61" s="7"/>
    </row>
    <row r="62" spans="8:9" x14ac:dyDescent="0.2">
      <c r="H62" s="7"/>
      <c r="I62" s="7"/>
    </row>
    <row r="63" spans="8:9" x14ac:dyDescent="0.2">
      <c r="H63" s="7"/>
      <c r="I63" s="7"/>
    </row>
    <row r="64" spans="8:9" x14ac:dyDescent="0.2">
      <c r="H64" s="7"/>
      <c r="I64" s="7"/>
    </row>
    <row r="65" spans="8:9" x14ac:dyDescent="0.2">
      <c r="H65" s="7"/>
      <c r="I65" s="7"/>
    </row>
    <row r="66" spans="8:9" x14ac:dyDescent="0.2">
      <c r="H66" s="7"/>
      <c r="I66" s="7"/>
    </row>
    <row r="67" spans="8:9" x14ac:dyDescent="0.2">
      <c r="H67" s="7"/>
      <c r="I67" s="7"/>
    </row>
    <row r="68" spans="8:9" x14ac:dyDescent="0.2">
      <c r="H68" s="7"/>
      <c r="I68" s="7"/>
    </row>
    <row r="69" spans="8:9" x14ac:dyDescent="0.2">
      <c r="H69" s="7"/>
      <c r="I69" s="7"/>
    </row>
    <row r="70" spans="8:9" x14ac:dyDescent="0.2">
      <c r="H70" s="7"/>
      <c r="I70" s="7"/>
    </row>
    <row r="71" spans="8:9" x14ac:dyDescent="0.2">
      <c r="H71" s="7"/>
      <c r="I71" s="7"/>
    </row>
    <row r="72" spans="8:9" x14ac:dyDescent="0.2">
      <c r="H72" s="7"/>
      <c r="I72" s="7"/>
    </row>
    <row r="73" spans="8:9" x14ac:dyDescent="0.2">
      <c r="H73" s="7"/>
      <c r="I73" s="7"/>
    </row>
    <row r="74" spans="8:9" x14ac:dyDescent="0.2">
      <c r="H74" s="7"/>
      <c r="I74" s="7"/>
    </row>
    <row r="75" spans="8:9" x14ac:dyDescent="0.2">
      <c r="H75" s="7"/>
      <c r="I75" s="7"/>
    </row>
  </sheetData>
  <mergeCells count="4">
    <mergeCell ref="B35:I35"/>
    <mergeCell ref="B4:B5"/>
    <mergeCell ref="C4:C5"/>
    <mergeCell ref="D4:I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6"/>
  <sheetViews>
    <sheetView showGridLines="0" topLeftCell="A25" zoomScaleNormal="100" workbookViewId="0">
      <selection activeCell="E9" sqref="E9"/>
    </sheetView>
  </sheetViews>
  <sheetFormatPr baseColWidth="10" defaultColWidth="10.6640625" defaultRowHeight="10.199999999999999" x14ac:dyDescent="0.2"/>
  <cols>
    <col min="1" max="1" width="1" style="7" customWidth="1"/>
    <col min="2" max="2" width="39.33203125" style="9" customWidth="1"/>
    <col min="3" max="3" width="15.6640625" style="7" customWidth="1"/>
    <col min="4" max="5" width="16.44140625" style="7" customWidth="1"/>
    <col min="6" max="16384" width="10.6640625" style="7"/>
  </cols>
  <sheetData>
    <row r="1" spans="2:19" ht="7.95" customHeight="1" x14ac:dyDescent="0.2">
      <c r="B1" s="42"/>
      <c r="C1" s="40"/>
      <c r="D1" s="40"/>
      <c r="E1" s="40"/>
      <c r="F1" s="40"/>
    </row>
    <row r="2" spans="2:19" x14ac:dyDescent="0.2">
      <c r="B2" s="43" t="s">
        <v>90</v>
      </c>
      <c r="C2" s="40"/>
      <c r="D2" s="40"/>
      <c r="E2" s="40"/>
      <c r="F2" s="40"/>
      <c r="J2" s="10"/>
    </row>
    <row r="3" spans="2:19" ht="13.95" customHeight="1" x14ac:dyDescent="0.2">
      <c r="B3" s="43"/>
      <c r="C3" s="40"/>
      <c r="D3" s="40"/>
      <c r="E3" s="40"/>
      <c r="F3" s="40"/>
    </row>
    <row r="4" spans="2:19" ht="13.95" customHeight="1" x14ac:dyDescent="0.2">
      <c r="B4" s="43" t="s">
        <v>86</v>
      </c>
      <c r="C4" s="40"/>
      <c r="D4" s="40"/>
      <c r="E4" s="40"/>
      <c r="F4" s="40"/>
    </row>
    <row r="5" spans="2:19" ht="10.050000000000001" customHeight="1" x14ac:dyDescent="0.2">
      <c r="B5" s="108"/>
      <c r="C5" s="40"/>
      <c r="D5" s="40"/>
      <c r="E5" s="44" t="s">
        <v>49</v>
      </c>
      <c r="F5" s="45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1"/>
    </row>
    <row r="6" spans="2:19" ht="30.6" x14ac:dyDescent="0.2">
      <c r="B6" s="109" t="s">
        <v>45</v>
      </c>
      <c r="C6" s="46" t="s">
        <v>71</v>
      </c>
      <c r="D6" s="46" t="s">
        <v>56</v>
      </c>
      <c r="E6" s="46" t="s">
        <v>36</v>
      </c>
      <c r="F6" s="4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2:19" ht="13.95" customHeight="1" x14ac:dyDescent="0.2">
      <c r="B7" s="48" t="s">
        <v>67</v>
      </c>
      <c r="C7" s="104">
        <f t="shared" ref="C7:E18" si="0">(C23/C$35)*100</f>
        <v>12.754756727946464</v>
      </c>
      <c r="D7" s="104">
        <f t="shared" si="0"/>
        <v>9.3480020567437254</v>
      </c>
      <c r="E7" s="104">
        <f t="shared" si="0"/>
        <v>13.936589401113592</v>
      </c>
      <c r="F7" s="40"/>
      <c r="G7" s="12"/>
    </row>
    <row r="8" spans="2:19" ht="13.95" customHeight="1" x14ac:dyDescent="0.2">
      <c r="B8" s="48" t="s">
        <v>68</v>
      </c>
      <c r="C8" s="104">
        <f t="shared" si="0"/>
        <v>4.2698454327797561</v>
      </c>
      <c r="D8" s="104">
        <f t="shared" si="0"/>
        <v>3.6474109974697981</v>
      </c>
      <c r="E8" s="104">
        <f t="shared" si="0"/>
        <v>3.0526835016899638</v>
      </c>
      <c r="F8" s="40"/>
      <c r="G8" s="12"/>
    </row>
    <row r="9" spans="2:19" ht="13.95" customHeight="1" x14ac:dyDescent="0.2">
      <c r="B9" s="48" t="s">
        <v>43</v>
      </c>
      <c r="C9" s="104">
        <f t="shared" si="0"/>
        <v>10.109051530866914</v>
      </c>
      <c r="D9" s="104">
        <f t="shared" si="0"/>
        <v>8.6803239880464496</v>
      </c>
      <c r="E9" s="104">
        <f t="shared" si="0"/>
        <v>3.6943132373799701</v>
      </c>
      <c r="F9" s="40"/>
      <c r="G9" s="12"/>
    </row>
    <row r="10" spans="2:19" ht="13.95" customHeight="1" x14ac:dyDescent="0.2">
      <c r="B10" s="48" t="s">
        <v>51</v>
      </c>
      <c r="C10" s="104">
        <f t="shared" si="0"/>
        <v>0.21086962039238247</v>
      </c>
      <c r="D10" s="104">
        <f t="shared" si="0"/>
        <v>0.16749224902890134</v>
      </c>
      <c r="E10" s="104">
        <f t="shared" si="0"/>
        <v>0.45430379430997458</v>
      </c>
      <c r="F10" s="40"/>
      <c r="G10" s="12"/>
    </row>
    <row r="11" spans="2:19" ht="19.2" customHeight="1" x14ac:dyDescent="0.2">
      <c r="B11" s="48" t="s">
        <v>39</v>
      </c>
      <c r="C11" s="104">
        <f t="shared" si="0"/>
        <v>16.798292738640114</v>
      </c>
      <c r="D11" s="104">
        <f t="shared" si="0"/>
        <v>12.478936195125925</v>
      </c>
      <c r="E11" s="104">
        <f t="shared" si="0"/>
        <v>14.170362963204655</v>
      </c>
      <c r="F11" s="40"/>
      <c r="G11" s="12"/>
    </row>
    <row r="12" spans="2:19" ht="13.95" customHeight="1" x14ac:dyDescent="0.2">
      <c r="B12" s="48" t="s">
        <v>40</v>
      </c>
      <c r="C12" s="104">
        <f t="shared" si="0"/>
        <v>8.6498845187434963</v>
      </c>
      <c r="D12" s="104">
        <f t="shared" si="0"/>
        <v>18.875460094589847</v>
      </c>
      <c r="E12" s="104">
        <f t="shared" si="0"/>
        <v>16.058593097730018</v>
      </c>
      <c r="F12" s="49"/>
      <c r="G12" s="12"/>
    </row>
    <row r="13" spans="2:19" ht="21.6" customHeight="1" x14ac:dyDescent="0.2">
      <c r="B13" s="48" t="s">
        <v>38</v>
      </c>
      <c r="C13" s="104">
        <f t="shared" si="0"/>
        <v>24.194169254067223</v>
      </c>
      <c r="D13" s="104">
        <f t="shared" si="0"/>
        <v>20.336562692501538</v>
      </c>
      <c r="E13" s="104">
        <f t="shared" si="0"/>
        <v>14.427168403334248</v>
      </c>
      <c r="F13" s="40"/>
      <c r="G13" s="12"/>
    </row>
    <row r="14" spans="2:19" ht="19.2" customHeight="1" x14ac:dyDescent="0.2">
      <c r="B14" s="48" t="s">
        <v>69</v>
      </c>
      <c r="C14" s="104">
        <f t="shared" si="0"/>
        <v>10.209727498075312</v>
      </c>
      <c r="D14" s="104">
        <f t="shared" si="0"/>
        <v>10.011098270604347</v>
      </c>
      <c r="E14" s="104">
        <f t="shared" si="0"/>
        <v>18.258137450409485</v>
      </c>
      <c r="F14" s="40"/>
      <c r="G14" s="12"/>
    </row>
    <row r="15" spans="2:19" ht="13.95" customHeight="1" x14ac:dyDescent="0.2">
      <c r="B15" s="48" t="s">
        <v>41</v>
      </c>
      <c r="C15" s="104">
        <f t="shared" si="0"/>
        <v>5.609512609876397</v>
      </c>
      <c r="D15" s="104">
        <f t="shared" si="0"/>
        <v>6.4642335320500743</v>
      </c>
      <c r="E15" s="104">
        <f t="shared" si="0"/>
        <v>8.5256335205952976</v>
      </c>
      <c r="F15" s="40"/>
      <c r="G15" s="12"/>
    </row>
    <row r="16" spans="2:19" ht="13.95" customHeight="1" x14ac:dyDescent="0.2">
      <c r="B16" s="48" t="s">
        <v>44</v>
      </c>
      <c r="C16" s="104">
        <f t="shared" si="0"/>
        <v>3.9453980930787385</v>
      </c>
      <c r="D16" s="104">
        <f t="shared" si="0"/>
        <v>4.4932723098148424</v>
      </c>
      <c r="E16" s="104">
        <f t="shared" si="0"/>
        <v>2.7525013579211426</v>
      </c>
      <c r="F16" s="40"/>
      <c r="G16" s="12"/>
    </row>
    <row r="17" spans="2:7" ht="13.95" customHeight="1" x14ac:dyDescent="0.2">
      <c r="B17" s="48" t="s">
        <v>42</v>
      </c>
      <c r="C17" s="104">
        <f t="shared" si="0"/>
        <v>2.5456637422695239</v>
      </c>
      <c r="D17" s="104">
        <f t="shared" si="0"/>
        <v>5.0089855264296652</v>
      </c>
      <c r="E17" s="104">
        <f t="shared" si="0"/>
        <v>3.6643717959298834</v>
      </c>
      <c r="F17" s="40"/>
      <c r="G17" s="12"/>
    </row>
    <row r="18" spans="2:7" ht="13.95" customHeight="1" x14ac:dyDescent="0.2">
      <c r="B18" s="48" t="s">
        <v>75</v>
      </c>
      <c r="C18" s="104">
        <f t="shared" si="0"/>
        <v>0.70282823326367794</v>
      </c>
      <c r="D18" s="104">
        <f t="shared" si="0"/>
        <v>0.48822208759488261</v>
      </c>
      <c r="E18" s="104">
        <f t="shared" si="0"/>
        <v>1.0053414763817687</v>
      </c>
      <c r="F18" s="40"/>
      <c r="G18" s="12"/>
    </row>
    <row r="19" spans="2:7" ht="13.95" customHeight="1" x14ac:dyDescent="0.2">
      <c r="B19" s="108"/>
      <c r="C19" s="40"/>
      <c r="D19" s="40"/>
      <c r="E19" s="40"/>
      <c r="F19" s="40"/>
    </row>
    <row r="20" spans="2:7" ht="13.95" customHeight="1" x14ac:dyDescent="0.2">
      <c r="B20" s="108"/>
      <c r="C20" s="50"/>
      <c r="D20" s="50"/>
      <c r="E20" s="50"/>
      <c r="F20" s="40"/>
    </row>
    <row r="21" spans="2:7" ht="13.95" customHeight="1" x14ac:dyDescent="0.2">
      <c r="B21" s="106" t="s">
        <v>91</v>
      </c>
      <c r="C21" s="40"/>
      <c r="D21" s="40"/>
      <c r="E21" s="40"/>
      <c r="F21" s="40"/>
    </row>
    <row r="22" spans="2:7" ht="31.8" customHeight="1" x14ac:dyDescent="0.2">
      <c r="B22" s="51" t="s">
        <v>45</v>
      </c>
      <c r="C22" s="46" t="s">
        <v>70</v>
      </c>
      <c r="D22" s="46" t="s">
        <v>37</v>
      </c>
      <c r="E22" s="46" t="s">
        <v>36</v>
      </c>
      <c r="F22" s="52"/>
    </row>
    <row r="23" spans="2:7" ht="13.95" customHeight="1" x14ac:dyDescent="0.2">
      <c r="B23" s="47" t="s">
        <v>67</v>
      </c>
      <c r="C23" s="105">
        <v>60305</v>
      </c>
      <c r="D23" s="105">
        <v>36724</v>
      </c>
      <c r="E23" s="105">
        <v>72612</v>
      </c>
      <c r="F23" s="40"/>
    </row>
    <row r="24" spans="2:7" ht="13.95" customHeight="1" x14ac:dyDescent="0.2">
      <c r="B24" s="47" t="s">
        <v>68</v>
      </c>
      <c r="C24" s="105">
        <v>20188</v>
      </c>
      <c r="D24" s="105">
        <v>14329</v>
      </c>
      <c r="E24" s="105">
        <v>15905</v>
      </c>
      <c r="F24" s="40"/>
    </row>
    <row r="25" spans="2:7" ht="13.95" customHeight="1" x14ac:dyDescent="0.2">
      <c r="B25" s="47" t="s">
        <v>43</v>
      </c>
      <c r="C25" s="105">
        <v>47796</v>
      </c>
      <c r="D25" s="105">
        <v>34101</v>
      </c>
      <c r="E25" s="105">
        <v>19248</v>
      </c>
      <c r="F25" s="40"/>
    </row>
    <row r="26" spans="2:7" ht="13.95" customHeight="1" x14ac:dyDescent="0.2">
      <c r="B26" s="48" t="s">
        <v>51</v>
      </c>
      <c r="C26" s="105">
        <v>997</v>
      </c>
      <c r="D26" s="105">
        <v>658</v>
      </c>
      <c r="E26" s="105">
        <v>2367</v>
      </c>
      <c r="F26" s="53"/>
    </row>
    <row r="27" spans="2:7" ht="22.8" customHeight="1" x14ac:dyDescent="0.2">
      <c r="B27" s="47" t="s">
        <v>39</v>
      </c>
      <c r="C27" s="105">
        <v>79423</v>
      </c>
      <c r="D27" s="105">
        <v>49024</v>
      </c>
      <c r="E27" s="105">
        <v>73830</v>
      </c>
      <c r="F27" s="40"/>
    </row>
    <row r="28" spans="2:7" ht="13.95" customHeight="1" x14ac:dyDescent="0.2">
      <c r="B28" s="47" t="s">
        <v>40</v>
      </c>
      <c r="C28" s="105">
        <v>40897</v>
      </c>
      <c r="D28" s="105">
        <v>74153</v>
      </c>
      <c r="E28" s="105">
        <v>83668</v>
      </c>
      <c r="F28" s="40"/>
    </row>
    <row r="29" spans="2:7" ht="21.6" customHeight="1" x14ac:dyDescent="0.2">
      <c r="B29" s="47" t="s">
        <v>38</v>
      </c>
      <c r="C29" s="105">
        <v>114391</v>
      </c>
      <c r="D29" s="105">
        <v>79893</v>
      </c>
      <c r="E29" s="105">
        <v>75168</v>
      </c>
      <c r="F29" s="53"/>
    </row>
    <row r="30" spans="2:7" ht="21" customHeight="1" x14ac:dyDescent="0.2">
      <c r="B30" s="47" t="s">
        <v>69</v>
      </c>
      <c r="C30" s="105">
        <v>48272</v>
      </c>
      <c r="D30" s="105">
        <v>39329</v>
      </c>
      <c r="E30" s="105">
        <v>95128</v>
      </c>
      <c r="F30" s="40"/>
    </row>
    <row r="31" spans="2:7" ht="13.95" customHeight="1" x14ac:dyDescent="0.2">
      <c r="B31" s="47" t="s">
        <v>41</v>
      </c>
      <c r="C31" s="105">
        <v>26522</v>
      </c>
      <c r="D31" s="105">
        <v>25395</v>
      </c>
      <c r="E31" s="105">
        <v>44420</v>
      </c>
      <c r="F31" s="40"/>
    </row>
    <row r="32" spans="2:7" ht="13.95" customHeight="1" x14ac:dyDescent="0.2">
      <c r="B32" s="47" t="s">
        <v>44</v>
      </c>
      <c r="C32" s="105">
        <v>18654</v>
      </c>
      <c r="D32" s="105">
        <v>17652</v>
      </c>
      <c r="E32" s="105">
        <v>14341</v>
      </c>
      <c r="F32" s="40"/>
    </row>
    <row r="33" spans="2:19" ht="13.95" customHeight="1" x14ac:dyDescent="0.2">
      <c r="B33" s="47" t="s">
        <v>42</v>
      </c>
      <c r="C33" s="105">
        <v>12036</v>
      </c>
      <c r="D33" s="105">
        <v>19678</v>
      </c>
      <c r="E33" s="105">
        <v>19092</v>
      </c>
      <c r="F33" s="40"/>
    </row>
    <row r="34" spans="2:19" ht="13.95" customHeight="1" x14ac:dyDescent="0.2">
      <c r="B34" s="47" t="s">
        <v>75</v>
      </c>
      <c r="C34" s="105">
        <v>3323</v>
      </c>
      <c r="D34" s="105">
        <v>1918</v>
      </c>
      <c r="E34" s="105">
        <v>5238</v>
      </c>
      <c r="F34" s="40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</row>
    <row r="35" spans="2:19" ht="13.8" customHeight="1" x14ac:dyDescent="0.2">
      <c r="B35" s="54" t="s">
        <v>22</v>
      </c>
      <c r="C35" s="55">
        <f>SUM(C23:C34)</f>
        <v>472804</v>
      </c>
      <c r="D35" s="55">
        <f t="shared" ref="D35:E35" si="1">SUM(D23:D34)</f>
        <v>392854</v>
      </c>
      <c r="E35" s="55">
        <f t="shared" si="1"/>
        <v>521017</v>
      </c>
      <c r="F35" s="5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2:19" x14ac:dyDescent="0.2">
      <c r="B36" s="42"/>
      <c r="C36" s="40"/>
      <c r="D36" s="40"/>
      <c r="E36" s="40"/>
      <c r="F36" s="40"/>
    </row>
    <row r="37" spans="2:19" ht="56.25" customHeight="1" x14ac:dyDescent="0.2">
      <c r="B37" s="118" t="s">
        <v>85</v>
      </c>
      <c r="C37" s="118"/>
      <c r="D37" s="118"/>
      <c r="E37" s="118"/>
      <c r="F37" s="40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spans="2:19" ht="43.95" customHeight="1" x14ac:dyDescent="0.2">
      <c r="B38" s="40"/>
      <c r="C38" s="57"/>
      <c r="D38" s="57"/>
      <c r="E38" s="57"/>
      <c r="F38" s="57"/>
      <c r="G38" s="13"/>
      <c r="H38" s="13"/>
      <c r="I38" s="13"/>
      <c r="J38" s="13"/>
      <c r="K38" s="13"/>
      <c r="L38" s="13"/>
      <c r="M38" s="13"/>
      <c r="N38" s="13"/>
    </row>
    <row r="39" spans="2:19" x14ac:dyDescent="0.2">
      <c r="B39" s="18"/>
      <c r="C39" s="40"/>
      <c r="D39" s="40"/>
      <c r="E39" s="40"/>
      <c r="F39" s="40"/>
    </row>
    <row r="40" spans="2:19" x14ac:dyDescent="0.2">
      <c r="B40" s="40"/>
      <c r="C40" s="40"/>
      <c r="D40" s="40"/>
      <c r="E40" s="40"/>
      <c r="F40" s="40"/>
    </row>
    <row r="41" spans="2:19" x14ac:dyDescent="0.2">
      <c r="B41" s="40"/>
      <c r="C41" s="40"/>
      <c r="D41" s="40"/>
      <c r="E41" s="40"/>
      <c r="F41" s="40"/>
    </row>
    <row r="42" spans="2:19" x14ac:dyDescent="0.2">
      <c r="B42" s="40"/>
      <c r="C42" s="40"/>
      <c r="D42" s="40"/>
      <c r="E42" s="40"/>
      <c r="F42" s="40"/>
    </row>
    <row r="43" spans="2:19" x14ac:dyDescent="0.2">
      <c r="B43" s="40"/>
      <c r="C43" s="40"/>
      <c r="D43" s="40"/>
      <c r="E43" s="40"/>
      <c r="F43" s="40"/>
    </row>
    <row r="44" spans="2:19" x14ac:dyDescent="0.2">
      <c r="B44" s="40"/>
      <c r="C44" s="40"/>
      <c r="D44" s="40"/>
      <c r="E44" s="40"/>
      <c r="F44" s="40"/>
    </row>
    <row r="45" spans="2:19" x14ac:dyDescent="0.2">
      <c r="B45" s="40"/>
      <c r="C45" s="40"/>
      <c r="D45" s="40"/>
      <c r="E45" s="40"/>
      <c r="F45" s="40"/>
    </row>
    <row r="46" spans="2:19" x14ac:dyDescent="0.2">
      <c r="B46" s="7"/>
    </row>
    <row r="47" spans="2:19" x14ac:dyDescent="0.2">
      <c r="B47" s="7"/>
    </row>
    <row r="48" spans="2:19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12"/>
    </row>
    <row r="73" spans="2:2" x14ac:dyDescent="0.2">
      <c r="B73" s="12"/>
    </row>
    <row r="74" spans="2:2" x14ac:dyDescent="0.2">
      <c r="B74" s="12"/>
    </row>
    <row r="75" spans="2:2" x14ac:dyDescent="0.2">
      <c r="B75" s="12"/>
    </row>
    <row r="76" spans="2:2" x14ac:dyDescent="0.2">
      <c r="B76" s="12"/>
    </row>
    <row r="77" spans="2:2" x14ac:dyDescent="0.2">
      <c r="B77" s="12"/>
    </row>
    <row r="78" spans="2:2" x14ac:dyDescent="0.2">
      <c r="B78" s="12"/>
    </row>
    <row r="79" spans="2:2" x14ac:dyDescent="0.2">
      <c r="B79" s="12"/>
    </row>
    <row r="80" spans="2:2" x14ac:dyDescent="0.2">
      <c r="B80" s="12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  <row r="84" spans="2:2" x14ac:dyDescent="0.2">
      <c r="B84" s="7"/>
    </row>
    <row r="85" spans="2:2" x14ac:dyDescent="0.2">
      <c r="B85" s="7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</sheetData>
  <mergeCells count="5">
    <mergeCell ref="H37:S37"/>
    <mergeCell ref="H5:R5"/>
    <mergeCell ref="H34:S34"/>
    <mergeCell ref="H35:R35"/>
    <mergeCell ref="B37:E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76"/>
  <sheetViews>
    <sheetView showGridLines="0" tabSelected="1" zoomScaleNormal="100" workbookViewId="0">
      <selection activeCell="B8" sqref="B8"/>
    </sheetView>
  </sheetViews>
  <sheetFormatPr baseColWidth="10" defaultColWidth="10.6640625" defaultRowHeight="10.199999999999999" x14ac:dyDescent="0.3"/>
  <cols>
    <col min="1" max="1" width="2.5546875" style="6" customWidth="1"/>
    <col min="2" max="2" width="73.33203125" style="6" customWidth="1"/>
    <col min="3" max="3" width="14.88671875" style="6" customWidth="1"/>
    <col min="4" max="4" width="15.88671875" style="6" customWidth="1"/>
    <col min="5" max="16384" width="10.6640625" style="6"/>
  </cols>
  <sheetData>
    <row r="1" spans="2:7" ht="14.4" customHeight="1" x14ac:dyDescent="0.3">
      <c r="B1" s="16"/>
      <c r="C1" s="16"/>
      <c r="D1" s="16"/>
      <c r="E1" s="16"/>
      <c r="F1" s="16"/>
    </row>
    <row r="2" spans="2:7" s="133" customFormat="1" ht="18.600000000000001" customHeight="1" x14ac:dyDescent="0.3">
      <c r="B2" s="129" t="s">
        <v>92</v>
      </c>
      <c r="C2" s="130"/>
      <c r="D2" s="131"/>
      <c r="E2" s="132"/>
      <c r="F2" s="132"/>
    </row>
    <row r="3" spans="2:7" ht="15.6" customHeight="1" x14ac:dyDescent="0.3">
      <c r="B3" s="18"/>
      <c r="C3" s="18"/>
      <c r="D3" s="18"/>
      <c r="E3" s="16"/>
      <c r="F3" s="16"/>
    </row>
    <row r="4" spans="2:7" ht="22.5" customHeight="1" x14ac:dyDescent="0.3">
      <c r="B4" s="120" t="s">
        <v>52</v>
      </c>
      <c r="C4" s="121" t="s">
        <v>47</v>
      </c>
      <c r="D4" s="127" t="s">
        <v>13</v>
      </c>
      <c r="E4" s="16"/>
      <c r="F4" s="16"/>
    </row>
    <row r="5" spans="2:7" ht="33.75" customHeight="1" x14ac:dyDescent="0.3">
      <c r="B5" s="120"/>
      <c r="C5" s="121"/>
      <c r="D5" s="128"/>
      <c r="E5" s="16"/>
      <c r="F5" s="16"/>
    </row>
    <row r="6" spans="2:7" ht="15" customHeight="1" x14ac:dyDescent="0.3">
      <c r="B6" s="19" t="s">
        <v>54</v>
      </c>
      <c r="C6" s="20">
        <v>169.64599999999999</v>
      </c>
      <c r="D6" s="21">
        <v>50</v>
      </c>
      <c r="E6" s="16"/>
      <c r="F6" s="41"/>
      <c r="G6" s="15"/>
    </row>
    <row r="7" spans="2:7" ht="15" customHeight="1" x14ac:dyDescent="0.3">
      <c r="B7" s="102" t="s">
        <v>23</v>
      </c>
      <c r="C7" s="22">
        <v>77.516000000000005</v>
      </c>
      <c r="D7" s="23">
        <v>29</v>
      </c>
      <c r="E7" s="16"/>
      <c r="F7" s="41"/>
      <c r="G7" s="15"/>
    </row>
    <row r="8" spans="2:7" ht="15" customHeight="1" x14ac:dyDescent="0.3">
      <c r="B8" s="102" t="s">
        <v>24</v>
      </c>
      <c r="C8" s="22">
        <v>31.332999999999998</v>
      </c>
      <c r="D8" s="23">
        <v>65</v>
      </c>
      <c r="E8" s="16"/>
      <c r="F8" s="41"/>
      <c r="G8" s="15"/>
    </row>
    <row r="9" spans="2:7" ht="15" customHeight="1" x14ac:dyDescent="0.3">
      <c r="B9" s="103" t="s">
        <v>25</v>
      </c>
      <c r="C9" s="24">
        <v>16.126999999999999</v>
      </c>
      <c r="D9" s="25">
        <v>67</v>
      </c>
      <c r="E9" s="16"/>
      <c r="F9" s="41"/>
      <c r="G9" s="15"/>
    </row>
    <row r="10" spans="2:7" ht="15" customHeight="1" x14ac:dyDescent="0.3">
      <c r="B10" s="26" t="s">
        <v>15</v>
      </c>
      <c r="C10" s="27">
        <v>50.423000000000002</v>
      </c>
      <c r="D10" s="28">
        <v>77</v>
      </c>
      <c r="E10" s="16"/>
      <c r="F10" s="41"/>
      <c r="G10" s="15"/>
    </row>
    <row r="11" spans="2:7" ht="15" customHeight="1" x14ac:dyDescent="0.3">
      <c r="B11" s="19" t="s">
        <v>16</v>
      </c>
      <c r="C11" s="20">
        <v>101.14700000000001</v>
      </c>
      <c r="D11" s="21">
        <v>58</v>
      </c>
      <c r="E11" s="16"/>
      <c r="F11" s="41"/>
      <c r="G11" s="15"/>
    </row>
    <row r="12" spans="2:7" ht="15" customHeight="1" x14ac:dyDescent="0.3">
      <c r="B12" s="102" t="s">
        <v>26</v>
      </c>
      <c r="C12" s="22">
        <v>11.041</v>
      </c>
      <c r="D12" s="23">
        <v>69</v>
      </c>
      <c r="E12" s="16"/>
      <c r="F12" s="41"/>
      <c r="G12" s="15"/>
    </row>
    <row r="13" spans="2:7" ht="15" customHeight="1" x14ac:dyDescent="0.3">
      <c r="B13" s="103" t="s">
        <v>27</v>
      </c>
      <c r="C13" s="24">
        <v>65.838999999999999</v>
      </c>
      <c r="D13" s="25">
        <v>43</v>
      </c>
      <c r="E13" s="16"/>
      <c r="F13" s="41"/>
      <c r="G13" s="15"/>
    </row>
    <row r="14" spans="2:7" ht="15" customHeight="1" x14ac:dyDescent="0.3">
      <c r="B14" s="26" t="s">
        <v>77</v>
      </c>
      <c r="C14" s="20">
        <v>4.0220000000000002</v>
      </c>
      <c r="D14" s="21">
        <v>82</v>
      </c>
      <c r="E14" s="16"/>
      <c r="F14" s="41"/>
      <c r="G14" s="15"/>
    </row>
    <row r="15" spans="2:7" ht="16.8" customHeight="1" x14ac:dyDescent="0.3">
      <c r="B15" s="29" t="s">
        <v>72</v>
      </c>
      <c r="C15" s="30">
        <v>202.291</v>
      </c>
      <c r="D15" s="31">
        <v>83</v>
      </c>
      <c r="E15" s="16"/>
      <c r="F15" s="41"/>
      <c r="G15" s="15"/>
    </row>
    <row r="16" spans="2:7" ht="15" customHeight="1" x14ac:dyDescent="0.3">
      <c r="B16" s="107" t="s">
        <v>73</v>
      </c>
      <c r="C16" s="32">
        <v>175.137</v>
      </c>
      <c r="D16" s="33">
        <v>84</v>
      </c>
      <c r="E16" s="16"/>
      <c r="F16" s="41"/>
      <c r="G16" s="15"/>
    </row>
    <row r="17" spans="2:7" ht="15" customHeight="1" x14ac:dyDescent="0.3">
      <c r="B17" s="19" t="s">
        <v>17</v>
      </c>
      <c r="C17" s="20">
        <v>198.72499999999999</v>
      </c>
      <c r="D17" s="21">
        <v>47</v>
      </c>
      <c r="E17" s="16"/>
      <c r="F17" s="41"/>
      <c r="G17" s="15"/>
    </row>
    <row r="18" spans="2:7" ht="15" customHeight="1" x14ac:dyDescent="0.3">
      <c r="B18" s="102" t="s">
        <v>79</v>
      </c>
      <c r="C18" s="22">
        <v>12.798999999999999</v>
      </c>
      <c r="D18" s="23">
        <v>82</v>
      </c>
      <c r="E18" s="16"/>
      <c r="F18" s="41"/>
      <c r="G18" s="15"/>
    </row>
    <row r="19" spans="2:7" ht="15" customHeight="1" x14ac:dyDescent="0.3">
      <c r="B19" s="103" t="s">
        <v>28</v>
      </c>
      <c r="C19" s="24">
        <v>140.267</v>
      </c>
      <c r="D19" s="25">
        <v>43</v>
      </c>
      <c r="E19" s="16"/>
      <c r="F19" s="41"/>
      <c r="G19" s="15"/>
    </row>
    <row r="20" spans="2:7" ht="15" customHeight="1" x14ac:dyDescent="0.3">
      <c r="B20" s="19" t="s">
        <v>46</v>
      </c>
      <c r="C20" s="20">
        <v>269.46100000000001</v>
      </c>
      <c r="D20" s="21">
        <v>61</v>
      </c>
      <c r="E20" s="16"/>
      <c r="F20" s="41"/>
      <c r="G20" s="15"/>
    </row>
    <row r="21" spans="2:7" ht="15" customHeight="1" x14ac:dyDescent="0.3">
      <c r="B21" s="103" t="s">
        <v>29</v>
      </c>
      <c r="C21" s="24">
        <v>154.90899999999999</v>
      </c>
      <c r="D21" s="25">
        <v>70</v>
      </c>
      <c r="E21" s="16"/>
      <c r="F21" s="41"/>
      <c r="G21" s="15"/>
    </row>
    <row r="22" spans="2:7" ht="24" customHeight="1" x14ac:dyDescent="0.3">
      <c r="B22" s="19" t="s">
        <v>18</v>
      </c>
      <c r="C22" s="20">
        <v>182.733</v>
      </c>
      <c r="D22" s="21">
        <v>64</v>
      </c>
      <c r="E22" s="16"/>
      <c r="F22" s="41"/>
      <c r="G22" s="15"/>
    </row>
    <row r="23" spans="2:7" ht="15" customHeight="1" x14ac:dyDescent="0.3">
      <c r="B23" s="103" t="s">
        <v>30</v>
      </c>
      <c r="C23" s="24">
        <v>105.86499999999999</v>
      </c>
      <c r="D23" s="25">
        <v>67</v>
      </c>
      <c r="E23" s="16"/>
      <c r="F23" s="41"/>
      <c r="G23" s="15"/>
    </row>
    <row r="24" spans="2:7" ht="15" customHeight="1" x14ac:dyDescent="0.3">
      <c r="B24" s="19" t="s">
        <v>19</v>
      </c>
      <c r="C24" s="20">
        <v>96.343999999999994</v>
      </c>
      <c r="D24" s="21">
        <v>68</v>
      </c>
      <c r="E24" s="16"/>
      <c r="F24" s="41"/>
      <c r="G24" s="15"/>
    </row>
    <row r="25" spans="2:7" ht="15" customHeight="1" x14ac:dyDescent="0.3">
      <c r="B25" s="102" t="s">
        <v>31</v>
      </c>
      <c r="C25" s="22">
        <v>26.259</v>
      </c>
      <c r="D25" s="23">
        <v>66</v>
      </c>
      <c r="E25" s="16"/>
      <c r="F25" s="41"/>
      <c r="G25" s="15"/>
    </row>
    <row r="26" spans="2:7" ht="19.5" customHeight="1" x14ac:dyDescent="0.3">
      <c r="B26" s="103" t="s">
        <v>55</v>
      </c>
      <c r="C26" s="24">
        <v>37.253999999999998</v>
      </c>
      <c r="D26" s="25">
        <v>79</v>
      </c>
      <c r="E26" s="16"/>
      <c r="F26" s="41"/>
      <c r="G26" s="15"/>
    </row>
    <row r="27" spans="2:7" ht="15" customHeight="1" x14ac:dyDescent="0.3">
      <c r="B27" s="19" t="s">
        <v>20</v>
      </c>
      <c r="C27" s="34">
        <v>50.646999999999998</v>
      </c>
      <c r="D27" s="21">
        <v>91</v>
      </c>
      <c r="E27" s="16"/>
      <c r="F27" s="41"/>
      <c r="G27" s="15"/>
    </row>
    <row r="28" spans="2:7" ht="15" customHeight="1" x14ac:dyDescent="0.3">
      <c r="B28" s="102" t="s">
        <v>32</v>
      </c>
      <c r="C28" s="35">
        <v>13.26</v>
      </c>
      <c r="D28" s="23">
        <v>97</v>
      </c>
      <c r="E28" s="16"/>
      <c r="F28" s="41"/>
      <c r="G28" s="15"/>
    </row>
    <row r="29" spans="2:7" ht="15" customHeight="1" x14ac:dyDescent="0.3">
      <c r="B29" s="102" t="s">
        <v>33</v>
      </c>
      <c r="C29" s="35">
        <v>5.3680000000000003</v>
      </c>
      <c r="D29" s="23">
        <v>97</v>
      </c>
      <c r="E29" s="16"/>
      <c r="F29" s="41"/>
      <c r="G29" s="15"/>
    </row>
    <row r="30" spans="2:7" ht="15" customHeight="1" x14ac:dyDescent="0.3">
      <c r="B30" s="103" t="s">
        <v>34</v>
      </c>
      <c r="C30" s="35">
        <v>8.7420000000000009</v>
      </c>
      <c r="D30" s="23">
        <v>89</v>
      </c>
      <c r="E30" s="16"/>
      <c r="F30" s="41"/>
      <c r="G30" s="15"/>
    </row>
    <row r="31" spans="2:7" ht="15" customHeight="1" x14ac:dyDescent="0.3">
      <c r="B31" s="26" t="s">
        <v>78</v>
      </c>
      <c r="C31" s="27">
        <v>50.81</v>
      </c>
      <c r="D31" s="28">
        <v>64</v>
      </c>
      <c r="E31" s="16"/>
      <c r="F31" s="41"/>
      <c r="G31" s="15"/>
    </row>
    <row r="32" spans="2:7" ht="15" customHeight="1" x14ac:dyDescent="0.3">
      <c r="B32" s="26" t="s">
        <v>75</v>
      </c>
      <c r="C32" s="27">
        <v>10.478999999999999</v>
      </c>
      <c r="D32" s="28">
        <v>71</v>
      </c>
      <c r="E32" s="16"/>
      <c r="F32" s="41"/>
      <c r="G32" s="15"/>
    </row>
    <row r="33" spans="2:7" ht="15" customHeight="1" x14ac:dyDescent="0.3">
      <c r="B33" s="26" t="s">
        <v>22</v>
      </c>
      <c r="C33" s="36">
        <v>1386.7280000000001</v>
      </c>
      <c r="D33" s="28">
        <v>64</v>
      </c>
      <c r="E33" s="16"/>
      <c r="F33" s="41"/>
      <c r="G33" s="15"/>
    </row>
    <row r="34" spans="2:7" x14ac:dyDescent="0.3">
      <c r="B34" s="37"/>
      <c r="C34" s="38"/>
      <c r="D34" s="39"/>
      <c r="E34" s="16"/>
      <c r="F34" s="16"/>
    </row>
    <row r="35" spans="2:7" ht="85.8" customHeight="1" x14ac:dyDescent="0.3">
      <c r="B35" s="118" t="s">
        <v>93</v>
      </c>
      <c r="C35" s="118"/>
      <c r="D35" s="118"/>
      <c r="E35" s="16"/>
      <c r="F35" s="16"/>
    </row>
    <row r="36" spans="2:7" ht="11.25" customHeight="1" x14ac:dyDescent="0.2">
      <c r="D36" s="7"/>
    </row>
    <row r="37" spans="2:7" ht="11.25" customHeight="1" x14ac:dyDescent="0.2">
      <c r="C37" s="8"/>
      <c r="D37" s="7"/>
    </row>
    <row r="38" spans="2:7" x14ac:dyDescent="0.2">
      <c r="D38" s="7"/>
    </row>
    <row r="47" spans="2:7" x14ac:dyDescent="0.2">
      <c r="D47" s="7"/>
    </row>
    <row r="48" spans="2:7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</sheetData>
  <mergeCells count="4">
    <mergeCell ref="B35:D3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ES2025_B2_Patients_SMR_Tableau1</vt:lpstr>
      <vt:lpstr>ES2025_B2_Patients_SMR_Tableau2</vt:lpstr>
      <vt:lpstr>ES2025_B2_Patients_SMR_Tableau3</vt:lpstr>
      <vt:lpstr>ES2025_B2_Patients_SMR_Tableau4</vt:lpstr>
      <vt:lpstr>ES2025_B2_Patients_SMR_Tableau5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Deprez</cp:lastModifiedBy>
  <dcterms:created xsi:type="dcterms:W3CDTF">2017-01-26T11:05:24Z</dcterms:created>
  <dcterms:modified xsi:type="dcterms:W3CDTF">2025-07-02T07:51:50Z</dcterms:modified>
</cp:coreProperties>
</file>