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mc:AlternateContent xmlns:mc="http://schemas.openxmlformats.org/markup-compatibility/2006">
    <mc:Choice Requires="x15">
      <x15ac:absPath xmlns:x15ac="http://schemas.microsoft.com/office/spreadsheetml/2010/11/ac" url="C:\Users\User\Desktop\Etablissements santé 2025\Retour Drapeau blanc\2 - Fichiers Excel actuallisés\FICHIERS VERIFIES\"/>
    </mc:Choice>
  </mc:AlternateContent>
  <xr:revisionPtr revIDLastSave="0" documentId="13_ncr:1_{7D8D65C5-6815-4DCC-A422-ED9E398BBFD2}" xr6:coauthVersionLast="47" xr6:coauthVersionMax="47" xr10:uidLastSave="{00000000-0000-0000-0000-000000000000}"/>
  <bookViews>
    <workbookView xWindow="-108" yWindow="-108" windowWidth="30936" windowHeight="16776" xr2:uid="{00000000-000D-0000-FFFF-FFFF00000000}"/>
  </bookViews>
  <sheets>
    <sheet name="ES2025_F12_Tableau1" sheetId="32" r:id="rId1"/>
    <sheet name="ES2025_F12_Graphique1" sheetId="39" r:id="rId2"/>
    <sheet name="ES2025_F12_Graphique2" sheetId="40" r:id="rId3"/>
    <sheet name="ES2025_F12_Carte1" sheetId="8" r:id="rId4"/>
    <sheet name="ES2025_F12_Carte2" sheetId="19" r:id="rId5"/>
    <sheet name="ES2025_F12_Tableau2" sheetId="10" r:id="rId6"/>
    <sheet name="ES2025_F12_Tableau compA" sheetId="47" r:id="rId7"/>
    <sheet name="ES2025_F12_Tableau compB" sheetId="45" r:id="rId8"/>
    <sheet name="ES2025_F12_Tableau compC" sheetId="46" r:id="rId9"/>
    <sheet name="ES2025_F12_Tableau compD" sheetId="43" r:id="rId10"/>
  </sheets>
  <definedNames>
    <definedName name="_xlnm._FilterDatabase" localSheetId="3" hidden="1">ES2025_F12_Carte1!$B$4:$H$105</definedName>
    <definedName name="_xlnm._FilterDatabase" localSheetId="4" hidden="1">ES2025_F12_Carte2!$B$3:$H$104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5" i="47" l="1"/>
  <c r="H9" i="47"/>
  <c r="R5" i="47"/>
  <c r="Q5" i="47"/>
  <c r="P5" i="47"/>
  <c r="O5" i="47"/>
  <c r="N5" i="47"/>
  <c r="M5" i="47"/>
  <c r="L5" i="47"/>
  <c r="K5" i="47"/>
  <c r="J5" i="47"/>
  <c r="I5" i="47"/>
  <c r="I9" i="47"/>
  <c r="J9" i="47"/>
  <c r="K9" i="47"/>
  <c r="L9" i="47"/>
  <c r="M9" i="47"/>
  <c r="N9" i="47"/>
  <c r="O9" i="47"/>
  <c r="P9" i="47"/>
  <c r="Q9" i="47"/>
  <c r="R9" i="47"/>
  <c r="G13" i="45"/>
  <c r="G19" i="45" s="1"/>
  <c r="F13" i="45"/>
  <c r="F19" i="45" s="1"/>
  <c r="E13" i="45"/>
  <c r="E19" i="45" s="1"/>
  <c r="D13" i="45"/>
  <c r="D19" i="45" s="1"/>
  <c r="C13" i="45"/>
  <c r="C19" i="45" s="1"/>
  <c r="G21" i="45"/>
  <c r="G27" i="45" s="1"/>
  <c r="F21" i="45"/>
  <c r="F27" i="45" s="1"/>
  <c r="E21" i="45"/>
  <c r="E27" i="45" s="1"/>
  <c r="D21" i="45"/>
  <c r="D27" i="45" s="1"/>
  <c r="C21" i="45"/>
  <c r="C27" i="45" s="1"/>
  <c r="G5" i="45"/>
  <c r="G11" i="45" s="1"/>
  <c r="F5" i="45"/>
  <c r="F11" i="45" s="1"/>
  <c r="E5" i="45"/>
  <c r="E11" i="45" s="1"/>
  <c r="D5" i="45"/>
  <c r="D11" i="45" s="1"/>
  <c r="C5" i="45"/>
  <c r="C11" i="45" s="1"/>
  <c r="J44" i="32" l="1"/>
  <c r="J41" i="32"/>
  <c r="J38" i="32"/>
  <c r="F44" i="32"/>
  <c r="F41" i="32"/>
  <c r="F38" i="32"/>
  <c r="K41" i="32" l="1"/>
  <c r="K38" i="32"/>
  <c r="K44" i="32"/>
</calcChain>
</file>

<file path=xl/sharedStrings.xml><?xml version="1.0" encoding="utf-8"?>
<sst xmlns="http://schemas.openxmlformats.org/spreadsheetml/2006/main" count="783" uniqueCount="324">
  <si>
    <t>Psychiatrie générale (GEN)</t>
  </si>
  <si>
    <t>Psychiatrie infanto-juvénile (INF)</t>
  </si>
  <si>
    <t>Ensemble
de la psychiatrie (GEN + INF)</t>
  </si>
  <si>
    <t>Établissements publics</t>
  </si>
  <si>
    <t>Établissements privés</t>
  </si>
  <si>
    <t>Total</t>
  </si>
  <si>
    <t>à but non lucratif</t>
  </si>
  <si>
    <t>à but lucratif</t>
  </si>
  <si>
    <t>Hospitalisation à temps plein</t>
  </si>
  <si>
    <t>Nombre de lits</t>
  </si>
  <si>
    <t>Nombre de journées</t>
  </si>
  <si>
    <t>Accueil familial thérapeutique</t>
  </si>
  <si>
    <t>Nombre de places</t>
  </si>
  <si>
    <t>-</t>
  </si>
  <si>
    <t>Accueil en centre de postcure</t>
  </si>
  <si>
    <t>Accueil en appartement thérapeutique</t>
  </si>
  <si>
    <t>Prises en charge à temps partiel</t>
  </si>
  <si>
    <t>Hôpital de jour</t>
  </si>
  <si>
    <t>Hôpital de nuit</t>
  </si>
  <si>
    <t>Nombre de nuitées</t>
  </si>
  <si>
    <t>Atelier thérapeutique</t>
  </si>
  <si>
    <t>Nombre de structures</t>
  </si>
  <si>
    <t>Nombre de CMP </t>
  </si>
  <si>
    <t>Nombre d’actes  </t>
  </si>
  <si>
    <t>Unité de consultation des services</t>
  </si>
  <si>
    <t>Nombre d’unités</t>
  </si>
  <si>
    <t>Code du département</t>
  </si>
  <si>
    <t>Département</t>
  </si>
  <si>
    <t>Région</t>
  </si>
  <si>
    <t>Nombre de lits ou places</t>
  </si>
  <si>
    <t>01</t>
  </si>
  <si>
    <t>Ain</t>
  </si>
  <si>
    <t>Auvergne-Rhône-Alpes</t>
  </si>
  <si>
    <t>02</t>
  </si>
  <si>
    <t>Aisne</t>
  </si>
  <si>
    <t>Hauts-de-France</t>
  </si>
  <si>
    <t>03</t>
  </si>
  <si>
    <t>Allier</t>
  </si>
  <si>
    <t>04</t>
  </si>
  <si>
    <t>Alpes-de-Haute-Provence</t>
  </si>
  <si>
    <t>05</t>
  </si>
  <si>
    <t>Hautes-Alpes</t>
  </si>
  <si>
    <t>06</t>
  </si>
  <si>
    <t>Alpes-Maritimes</t>
  </si>
  <si>
    <t>07</t>
  </si>
  <si>
    <t>Ardèche</t>
  </si>
  <si>
    <t>08</t>
  </si>
  <si>
    <t>Ardennes</t>
  </si>
  <si>
    <t>Grand Est</t>
  </si>
  <si>
    <t>09</t>
  </si>
  <si>
    <t>Ariège</t>
  </si>
  <si>
    <t>Occitanie</t>
  </si>
  <si>
    <t>10</t>
  </si>
  <si>
    <t>Aube</t>
  </si>
  <si>
    <t>11</t>
  </si>
  <si>
    <t>Aude</t>
  </si>
  <si>
    <t>12</t>
  </si>
  <si>
    <t>Aveyron</t>
  </si>
  <si>
    <t>13</t>
  </si>
  <si>
    <t>Bouches-du-Rhône</t>
  </si>
  <si>
    <t>14</t>
  </si>
  <si>
    <t>Calvados</t>
  </si>
  <si>
    <t>Normandie</t>
  </si>
  <si>
    <t>15</t>
  </si>
  <si>
    <t>Cantal</t>
  </si>
  <si>
    <t>16</t>
  </si>
  <si>
    <t>Charente</t>
  </si>
  <si>
    <t>Nouvelle-Aquitaine</t>
  </si>
  <si>
    <t>17</t>
  </si>
  <si>
    <t>Charente-Maritime</t>
  </si>
  <si>
    <t>18</t>
  </si>
  <si>
    <t>Cher</t>
  </si>
  <si>
    <t>Centre-Val de Loire</t>
  </si>
  <si>
    <t>19</t>
  </si>
  <si>
    <t>Corrèze</t>
  </si>
  <si>
    <t>21</t>
  </si>
  <si>
    <t>Côte-d'Or</t>
  </si>
  <si>
    <t>Bourgogne-Franche-Comté</t>
  </si>
  <si>
    <t>22</t>
  </si>
  <si>
    <t>Côtes-d'Armor</t>
  </si>
  <si>
    <t>Bretagne</t>
  </si>
  <si>
    <t>23</t>
  </si>
  <si>
    <t>Creuse</t>
  </si>
  <si>
    <t>24</t>
  </si>
  <si>
    <t>Dordogne</t>
  </si>
  <si>
    <t>25</t>
  </si>
  <si>
    <t>Doubs</t>
  </si>
  <si>
    <t>26</t>
  </si>
  <si>
    <t>Drôme</t>
  </si>
  <si>
    <t>27</t>
  </si>
  <si>
    <t>Eure</t>
  </si>
  <si>
    <t>28</t>
  </si>
  <si>
    <t>Eure-et-Loir</t>
  </si>
  <si>
    <t>29</t>
  </si>
  <si>
    <t>Finistère</t>
  </si>
  <si>
    <t>2A</t>
  </si>
  <si>
    <t>Corse-du-Sud</t>
  </si>
  <si>
    <t>Corse</t>
  </si>
  <si>
    <t>2B</t>
  </si>
  <si>
    <t>Haute-Corse</t>
  </si>
  <si>
    <t>30</t>
  </si>
  <si>
    <t>Gard</t>
  </si>
  <si>
    <t>31</t>
  </si>
  <si>
    <t>Haute-Garonne</t>
  </si>
  <si>
    <t>32</t>
  </si>
  <si>
    <t>Gers</t>
  </si>
  <si>
    <t>33</t>
  </si>
  <si>
    <t>Gironde</t>
  </si>
  <si>
    <t>34</t>
  </si>
  <si>
    <t>Hérault</t>
  </si>
  <si>
    <t>35</t>
  </si>
  <si>
    <t>Ille-et-Vilaine</t>
  </si>
  <si>
    <t>36</t>
  </si>
  <si>
    <t>Indre</t>
  </si>
  <si>
    <t>37</t>
  </si>
  <si>
    <t>Indre-et-Loire</t>
  </si>
  <si>
    <t>38</t>
  </si>
  <si>
    <t>Isère</t>
  </si>
  <si>
    <t>39</t>
  </si>
  <si>
    <t>Jura</t>
  </si>
  <si>
    <t>40</t>
  </si>
  <si>
    <t>Landes</t>
  </si>
  <si>
    <t>41</t>
  </si>
  <si>
    <t>Loir-et-Cher</t>
  </si>
  <si>
    <t>42</t>
  </si>
  <si>
    <t>Loire</t>
  </si>
  <si>
    <t>43</t>
  </si>
  <si>
    <t>Haute-Loire</t>
  </si>
  <si>
    <t>44</t>
  </si>
  <si>
    <t>Loire-Atlantique</t>
  </si>
  <si>
    <t>Pays de la Loire</t>
  </si>
  <si>
    <t>45</t>
  </si>
  <si>
    <t>Loiret</t>
  </si>
  <si>
    <t>46</t>
  </si>
  <si>
    <t>Lot</t>
  </si>
  <si>
    <t>47</t>
  </si>
  <si>
    <t>Lot-et-Garonne</t>
  </si>
  <si>
    <t>48</t>
  </si>
  <si>
    <t>Lozère</t>
  </si>
  <si>
    <t>49</t>
  </si>
  <si>
    <t>Maine-et-Loire</t>
  </si>
  <si>
    <t>50</t>
  </si>
  <si>
    <t>Manche</t>
  </si>
  <si>
    <t>51</t>
  </si>
  <si>
    <t>Marne</t>
  </si>
  <si>
    <t>52</t>
  </si>
  <si>
    <t>Haute-Marne</t>
  </si>
  <si>
    <t>53</t>
  </si>
  <si>
    <t>Mayenne</t>
  </si>
  <si>
    <t>54</t>
  </si>
  <si>
    <t>Meurthe-et-Moselle</t>
  </si>
  <si>
    <t>55</t>
  </si>
  <si>
    <t>Meuse</t>
  </si>
  <si>
    <t>56</t>
  </si>
  <si>
    <t>Morbihan</t>
  </si>
  <si>
    <t>57</t>
  </si>
  <si>
    <t>Moselle</t>
  </si>
  <si>
    <t>58</t>
  </si>
  <si>
    <t>Nièvre</t>
  </si>
  <si>
    <t>59</t>
  </si>
  <si>
    <t>Nord</t>
  </si>
  <si>
    <t>60</t>
  </si>
  <si>
    <t>Oise</t>
  </si>
  <si>
    <t>61</t>
  </si>
  <si>
    <t>Orne</t>
  </si>
  <si>
    <t>62</t>
  </si>
  <si>
    <t>Pas-de-Calais</t>
  </si>
  <si>
    <t>63</t>
  </si>
  <si>
    <t>Puy-de-Dôme</t>
  </si>
  <si>
    <t>64</t>
  </si>
  <si>
    <t>Pyrénées-Atlantiques</t>
  </si>
  <si>
    <t>65</t>
  </si>
  <si>
    <t>Hautes-Pyrénées</t>
  </si>
  <si>
    <t>66</t>
  </si>
  <si>
    <t>Pyrénées-Orientales</t>
  </si>
  <si>
    <t>67</t>
  </si>
  <si>
    <t>Bas-Rhin</t>
  </si>
  <si>
    <t>68</t>
  </si>
  <si>
    <t>Haut-Rhin</t>
  </si>
  <si>
    <t>69</t>
  </si>
  <si>
    <t>Rhône</t>
  </si>
  <si>
    <t>70</t>
  </si>
  <si>
    <t>Haute-Saône</t>
  </si>
  <si>
    <t>71</t>
  </si>
  <si>
    <t>Saône-et-Loire</t>
  </si>
  <si>
    <t>72</t>
  </si>
  <si>
    <t>Sarthe</t>
  </si>
  <si>
    <t>73</t>
  </si>
  <si>
    <t>Savoie</t>
  </si>
  <si>
    <t>74</t>
  </si>
  <si>
    <t>Haute-Savoie</t>
  </si>
  <si>
    <t>75</t>
  </si>
  <si>
    <t>Paris</t>
  </si>
  <si>
    <t>Île-de-France</t>
  </si>
  <si>
    <t>76</t>
  </si>
  <si>
    <t>Seine-Maritime</t>
  </si>
  <si>
    <t>77</t>
  </si>
  <si>
    <t>Seine-et-Marne</t>
  </si>
  <si>
    <t>78</t>
  </si>
  <si>
    <t>Yvelines</t>
  </si>
  <si>
    <t>79</t>
  </si>
  <si>
    <t>Deux-Sèvres</t>
  </si>
  <si>
    <t>80</t>
  </si>
  <si>
    <t>Somme</t>
  </si>
  <si>
    <t>81</t>
  </si>
  <si>
    <t>Tarn</t>
  </si>
  <si>
    <t>82</t>
  </si>
  <si>
    <t>Tarn-et-Garonne</t>
  </si>
  <si>
    <t>83</t>
  </si>
  <si>
    <t>Var</t>
  </si>
  <si>
    <t>84</t>
  </si>
  <si>
    <t>Vaucluse</t>
  </si>
  <si>
    <t>85</t>
  </si>
  <si>
    <t>Vendée</t>
  </si>
  <si>
    <t>86</t>
  </si>
  <si>
    <t>Vienne</t>
  </si>
  <si>
    <t>87</t>
  </si>
  <si>
    <t>Haute-Vienne</t>
  </si>
  <si>
    <t>88</t>
  </si>
  <si>
    <t>Vosges</t>
  </si>
  <si>
    <t>89</t>
  </si>
  <si>
    <t>Yonne</t>
  </si>
  <si>
    <t>90</t>
  </si>
  <si>
    <t>Territoire de Belfort</t>
  </si>
  <si>
    <t>91</t>
  </si>
  <si>
    <t>Essonne</t>
  </si>
  <si>
    <t>92</t>
  </si>
  <si>
    <t>Hauts-de-Seine</t>
  </si>
  <si>
    <t>93</t>
  </si>
  <si>
    <t>Seine-Saint-Denis</t>
  </si>
  <si>
    <t>94</t>
  </si>
  <si>
    <t>Val-de-Marne</t>
  </si>
  <si>
    <t>95</t>
  </si>
  <si>
    <t>Val-d'Oise</t>
  </si>
  <si>
    <t>971</t>
  </si>
  <si>
    <t>Guadeloupe</t>
  </si>
  <si>
    <t>972</t>
  </si>
  <si>
    <t>Martinique</t>
  </si>
  <si>
    <t>973</t>
  </si>
  <si>
    <t>Guyane</t>
  </si>
  <si>
    <t>974</t>
  </si>
  <si>
    <t>La Réunion</t>
  </si>
  <si>
    <t>976</t>
  </si>
  <si>
    <t>Mayotte</t>
  </si>
  <si>
    <t xml:space="preserve"> </t>
  </si>
  <si>
    <t>Nombre de structures de prise en charge ambulatoire</t>
  </si>
  <si>
    <t>Nombre d’entités géographiques</t>
  </si>
  <si>
    <t xml:space="preserve">   UHSA</t>
  </si>
  <si>
    <t xml:space="preserve">   autres formes ponctuelles</t>
  </si>
  <si>
    <t>Hospitalisation à domicile</t>
  </si>
  <si>
    <t>Provence-Alpes-Côte d'Azur</t>
  </si>
  <si>
    <t>Population 2023</t>
  </si>
  <si>
    <t>Tableau 2. Offre de soins et activité d’hospitalisation à temps complet en psychiatrie pour les personnes détenues en 2023</t>
  </si>
  <si>
    <t>Patients de 16 ans ou moins</t>
  </si>
  <si>
    <t>Patients de plus de 16 ans</t>
  </si>
  <si>
    <t>Ensemble des patients</t>
  </si>
  <si>
    <t>Total des actes hors établissement pénitentiaire</t>
  </si>
  <si>
    <t>dont lits d'hospitalisation à temps plein</t>
  </si>
  <si>
    <t>dont places pour l'hospitalisation de jour</t>
  </si>
  <si>
    <t>dont hospitalisations à temps plein</t>
  </si>
  <si>
    <t xml:space="preserve">Taux régional pour 100 000 habitants </t>
  </si>
  <si>
    <t>Tableau 1. Capacités d’accueil et activité en psychiatrie en 2023</t>
  </si>
  <si>
    <r>
      <t>Nombre de lits d'hospitalisation à temps complet</t>
    </r>
    <r>
      <rPr>
        <vertAlign val="superscript"/>
        <sz val="8"/>
        <color theme="1"/>
        <rFont val="Arial"/>
        <family val="2"/>
      </rPr>
      <t>1</t>
    </r>
  </si>
  <si>
    <r>
      <t>Accueil en centre de crise</t>
    </r>
    <r>
      <rPr>
        <b/>
        <vertAlign val="superscript"/>
        <sz val="8"/>
        <color theme="1"/>
        <rFont val="Arial"/>
        <family val="2"/>
      </rPr>
      <t>1</t>
    </r>
  </si>
  <si>
    <r>
      <t>Autres formes de prise en charge ambulatoire</t>
    </r>
    <r>
      <rPr>
        <b/>
        <vertAlign val="superscript"/>
        <sz val="8"/>
        <color theme="1"/>
        <rFont val="Arial"/>
        <family val="2"/>
      </rPr>
      <t>3</t>
    </r>
  </si>
  <si>
    <r>
      <t>Nombre total de places pour l'hospitalisation à temps partiel</t>
    </r>
    <r>
      <rPr>
        <b/>
        <vertAlign val="superscript"/>
        <sz val="8"/>
        <color theme="1"/>
        <rFont val="Arial"/>
        <family val="2"/>
      </rPr>
      <t>1</t>
    </r>
  </si>
  <si>
    <t>dont journées d'hospitalisation de jour et de nuit</t>
  </si>
  <si>
    <t>Nombre total de prises en charge à temps partiel²</t>
  </si>
  <si>
    <r>
      <t xml:space="preserve">1. Seuls les actes médicaux en présence du patients (entretiens et groupes selon la grille EDGARX [entretien, démarche, groupe, accompagnement, réunion, téléexpertise]) sont pris en compte ici.                                                                                                                                                                                                                                                                                                                                                                                                          2. Sont comptabilisés dans cette catégorie tous les actes réalisés à domicile ou en institutions substitutives au domicile, en unités d’hospitalisation somatique (y compris en unités d'accueil d'urgences), en établissements sociaux ou médico-sociaux, en milieu scolaire ou en centres de protection maternelle et infantile (PMI).                                                                                                                                                                                                                                                                                                                                                                                                           
</t>
    </r>
    <r>
      <rPr>
        <b/>
        <sz val="8"/>
        <color theme="1"/>
        <rFont val="Arial"/>
        <family val="2"/>
      </rPr>
      <t xml:space="preserve">Champ &gt; </t>
    </r>
    <r>
      <rPr>
        <sz val="8"/>
        <color theme="1"/>
        <rFont val="Arial"/>
        <family val="2"/>
      </rPr>
      <t xml:space="preserve">France (incluant Saint-Martin et Saint-Barthélemy), y compris le SSA.
</t>
    </r>
    <r>
      <rPr>
        <b/>
        <sz val="8"/>
        <color theme="1"/>
        <rFont val="Arial"/>
        <family val="2"/>
      </rPr>
      <t>Sources &gt;</t>
    </r>
    <r>
      <rPr>
        <sz val="8"/>
        <color theme="1"/>
        <rFont val="Arial"/>
        <family val="2"/>
      </rPr>
      <t xml:space="preserve"> DREES, RIM-P 2019-2023, traitements DREES.</t>
    </r>
  </si>
  <si>
    <t>Psychiatrie générale et infanto-juvénile</t>
  </si>
  <si>
    <t>Psychiatrie générale</t>
  </si>
  <si>
    <r>
      <t xml:space="preserve">1. Seules les places pour les hospitalisations de jour et de nuit (hors ateliers thérapeutiques) sont comptées ici.
</t>
    </r>
    <r>
      <rPr>
        <b/>
        <sz val="8"/>
        <color theme="1"/>
        <rFont val="Arial"/>
        <family val="2"/>
      </rPr>
      <t>Champ &gt;</t>
    </r>
    <r>
      <rPr>
        <sz val="8"/>
        <color theme="1"/>
        <rFont val="Arial"/>
        <family val="2"/>
      </rPr>
      <t xml:space="preserve"> France (incluant Saint-Martin et Saint-Barthélemy), y compris le SSA, hors secteur pénitientiaire.
</t>
    </r>
    <r>
      <rPr>
        <b/>
        <sz val="8"/>
        <color theme="1"/>
        <rFont val="Arial"/>
        <family val="2"/>
      </rPr>
      <t xml:space="preserve">Sources &gt; </t>
    </r>
    <r>
      <rPr>
        <sz val="8"/>
        <color theme="1"/>
        <rFont val="Arial"/>
        <family val="2"/>
      </rPr>
      <t>DREES, SAE 2013-2023, traitements DREES.</t>
    </r>
  </si>
  <si>
    <t>Taux régional pour 
100 000 habitants</t>
  </si>
  <si>
    <t>Prises en charge à temps complet</t>
  </si>
  <si>
    <r>
      <t>Nombre de journées d'hospitalisation à temps complet</t>
    </r>
    <r>
      <rPr>
        <vertAlign val="superscript"/>
        <sz val="8"/>
        <color theme="1"/>
        <rFont val="Arial"/>
        <family val="2"/>
      </rPr>
      <t>1</t>
    </r>
  </si>
  <si>
    <t>Capacités d’accueil 
(en lits)</t>
  </si>
  <si>
    <t>Activité 
(en journées)</t>
  </si>
  <si>
    <t>dans des établissements publics</t>
  </si>
  <si>
    <t>dans des établissements privé à but lucratif</t>
  </si>
  <si>
    <t>dans des établissements privés à but non lucratif</t>
  </si>
  <si>
    <t>Nombre total de lits et places pour l'hospitalisation à temps complet, dont :</t>
  </si>
  <si>
    <r>
      <t>Total des actes</t>
    </r>
    <r>
      <rPr>
        <b/>
        <vertAlign val="superscript"/>
        <sz val="8"/>
        <rFont val="Arial"/>
        <family val="2"/>
      </rPr>
      <t>1</t>
    </r>
    <r>
      <rPr>
        <b/>
        <sz val="8"/>
        <rFont val="Arial"/>
        <family val="2"/>
      </rPr>
      <t>, dont :</t>
    </r>
  </si>
  <si>
    <t>actes ayant lieu en CMP</t>
  </si>
  <si>
    <t>actes ayant lieu dans les unités de consultation</t>
  </si>
  <si>
    <t>actes ayant lieu en CATTP</t>
  </si>
  <si>
    <t>actes dans d'autres lieux²</t>
  </si>
  <si>
    <t>actes ayant lieu en établissement pénitentiaire</t>
  </si>
  <si>
    <r>
      <t>Nombre de places d'hospitalisation à temps partiel</t>
    </r>
    <r>
      <rPr>
        <b/>
        <vertAlign val="superscript"/>
        <sz val="8"/>
        <rFont val="Arial"/>
        <family val="2"/>
      </rPr>
      <t>1</t>
    </r>
    <r>
      <rPr>
        <b/>
        <sz val="8"/>
        <rFont val="Arial"/>
        <family val="2"/>
      </rPr>
      <t>, dont :</t>
    </r>
  </si>
  <si>
    <t>Nombre total de prises en charge à temps partiel², dont :</t>
  </si>
  <si>
    <t>places pour les hospitalisations de jour</t>
  </si>
  <si>
    <t>places pour les hospitalisations de nuit</t>
  </si>
  <si>
    <t>journées d'hospitalisation en hôpital de jour</t>
  </si>
  <si>
    <t>nuitées d'hospitalisation en hôpital de nuit</t>
  </si>
  <si>
    <t>journées en atelier thérapeutique</t>
  </si>
  <si>
    <r>
      <t xml:space="preserve">1. Les capacités des ateliers thérapeutiques sont comptablisées en nombre de structures, elles ne sont pas incluses ici.
2. L'activité à temps partiel est mesurée en nombre de journées pour l'hospitalisation de jour, en nombre de nuitées pour l'hospitalisation de nuit et en nombre de venues pour les ateliers thérapeutiques. L'activité réalisée dans le cadre des ateliers thérapeutiques ne relève des prises en charge à temps partiel que depuis 2013, elle était auparavant incluse dans l'activité des centre d'accueil thérapeuthique à temps partiel (CATTP).
</t>
    </r>
    <r>
      <rPr>
        <b/>
        <sz val="8"/>
        <rFont val="Arial"/>
        <family val="2"/>
      </rPr>
      <t>Champ &gt;</t>
    </r>
    <r>
      <rPr>
        <sz val="8"/>
        <rFont val="Arial"/>
        <family val="2"/>
      </rPr>
      <t xml:space="preserve"> France (incluant Saint-Martin et Saint-Barthélemy), y compris le SSA, hors secteur pénitentiaire.
</t>
    </r>
    <r>
      <rPr>
        <b/>
        <sz val="8"/>
        <rFont val="Arial"/>
        <family val="2"/>
      </rPr>
      <t>Sources &gt;</t>
    </r>
    <r>
      <rPr>
        <sz val="8"/>
        <rFont val="Arial"/>
        <family val="2"/>
      </rPr>
      <t xml:space="preserve"> DREES, SAE 2008-2023, traitements DREES.</t>
    </r>
  </si>
  <si>
    <t>Nombre de places d'hospitalisation à temps partiel²</t>
  </si>
  <si>
    <r>
      <t xml:space="preserve">1. Les capacités pour la prise en charge à temps complet sont principalement composées de lits à temps plein, mais aussi de lits ou places alternatives au temps plein, à savoir en accueil familial thérapeutique, appartement thérapeutique, centre de postcure, centre de crise et hospitalisation à domicile. 
2. Les capacités à temps partiel sont composées principalement des places pour l’hospitalisation de jour et l’hospitalisation de nuit. Les ateliers thérapeutiques, comptabilisés en nombre de structures, ne sont pas inclus ici.
</t>
    </r>
    <r>
      <rPr>
        <b/>
        <sz val="8"/>
        <color rgb="FF000000"/>
        <rFont val="Arial"/>
        <family val="2"/>
      </rPr>
      <t>Champ &gt;</t>
    </r>
    <r>
      <rPr>
        <sz val="8"/>
        <color rgb="FF000000"/>
        <rFont val="Arial"/>
        <family val="2"/>
      </rPr>
      <t xml:space="preserve"> France (incluant Saint-Martin et Saint-Barthélemy), y compris le SSA, hors secteur pénitentiaire.
</t>
    </r>
    <r>
      <rPr>
        <b/>
        <sz val="8"/>
        <color rgb="FF000000"/>
        <rFont val="Arial"/>
        <family val="2"/>
      </rPr>
      <t>Sources &gt;</t>
    </r>
    <r>
      <rPr>
        <sz val="8"/>
        <color rgb="FF000000"/>
        <rFont val="Arial"/>
        <family val="2"/>
      </rPr>
      <t xml:space="preserve"> DREES, SAE 2008-2023, traitements DREES.</t>
    </r>
  </si>
  <si>
    <r>
      <t xml:space="preserve">1. L’activité pour la prise en charge à temps complet est principalement réalisée dans le cadre d’hospitalisations à temps plein, mais aussi à travers des formes alternatives au temps plein, à savoir en accueil familial thérapeutique, appartement thérapeutique, centre de postcure, centre de crise et hospitalisation à domicile. 
2. L’activité à temps partiel est mesurée en nombre de journées pour l’hospitalisation de jour, en nombre de nuitées pour l’hospitalisation de nuit et en nombre de venues pour les ateliers thérapeutiques. L’activité réalisée dans le cadre des ateliers thérapeutiques ne relève des prises en charge à temps partiel que depuis 2013, elle était auparavant incluse dans l’activité des centres d’accueil thérapeutique à temps partiel.
</t>
    </r>
    <r>
      <rPr>
        <b/>
        <sz val="8"/>
        <rFont val="Arial"/>
        <family val="2"/>
      </rPr>
      <t xml:space="preserve">Champ &gt; </t>
    </r>
    <r>
      <rPr>
        <sz val="8"/>
        <rFont val="Arial"/>
        <family val="2"/>
      </rPr>
      <t xml:space="preserve">France (incluant Saint-Martin et Saint-Barthélemy), y compris le SSA, hors secteur pénitentiaire.
</t>
    </r>
    <r>
      <rPr>
        <b/>
        <sz val="8"/>
        <rFont val="Arial"/>
        <family val="2"/>
      </rPr>
      <t>Sources &gt;</t>
    </r>
    <r>
      <rPr>
        <sz val="8"/>
        <rFont val="Arial"/>
        <family val="2"/>
      </rPr>
      <t xml:space="preserve"> DREES, SAE 2008-2023, traitements DREES.</t>
    </r>
  </si>
  <si>
    <r>
      <rPr>
        <b/>
        <sz val="8"/>
        <rFont val="Arial"/>
        <family val="2"/>
      </rPr>
      <t xml:space="preserve">Note &gt; </t>
    </r>
    <r>
      <rPr>
        <sz val="8"/>
        <rFont val="Arial"/>
        <family val="2"/>
      </rPr>
      <t xml:space="preserve">UHSA : unité hospitalière spécialement aménagée ; autres formes ponctuelles : unités transitoires d’accueil avant admission dans une UHSA ou un retour en détention, en services médico-psychologiques régionaux (SMPR), unités pour malades difficiles (UMD) ou unités sanitaires en milieu pénitentiaire (USMP). Ce tableau recense l’activité des établissements qui ont au moins un lit dédié en hospitalisation à temps plein en psychiatrie pénitentiaire au 31 décembre. 
</t>
    </r>
    <r>
      <rPr>
        <b/>
        <sz val="8"/>
        <rFont val="Arial"/>
        <family val="2"/>
      </rPr>
      <t>Champ &gt;</t>
    </r>
    <r>
      <rPr>
        <sz val="8"/>
        <rFont val="Arial"/>
        <family val="2"/>
      </rPr>
      <t xml:space="preserve"> France (incluant Saint-Martin et Saint-Barthélemy), y compris le SSA. 
</t>
    </r>
    <r>
      <rPr>
        <b/>
        <sz val="8"/>
        <rFont val="Arial"/>
        <family val="2"/>
      </rPr>
      <t xml:space="preserve">Source &gt; </t>
    </r>
    <r>
      <rPr>
        <sz val="8"/>
        <rFont val="Arial"/>
        <family val="2"/>
      </rPr>
      <t xml:space="preserve">DREES, SAE 2023, traitements DREES. </t>
    </r>
  </si>
  <si>
    <t>Nombre de lits à temps complet, dont :</t>
  </si>
  <si>
    <t>Nombre de journées de prise en charge à temps complet, dont :</t>
  </si>
  <si>
    <r>
      <t xml:space="preserve">1. Les prises en charge à temps complet sont principalement réalisées dans le cadre d'hospitalisations à temps plein, mais aussi à travers des formes alternatives au temps plein, à savoir accueil familial thérapeutique, appartement thérapeutique, centre de postcure, centre de crise et hospitalisation à domicile.
</t>
    </r>
    <r>
      <rPr>
        <b/>
        <sz val="8"/>
        <color theme="1"/>
        <rFont val="Arial"/>
        <family val="2"/>
      </rPr>
      <t>Champ &gt;</t>
    </r>
    <r>
      <rPr>
        <sz val="8"/>
        <color theme="1"/>
        <rFont val="Arial"/>
        <family val="2"/>
      </rPr>
      <t xml:space="preserve"> France (incluant Saint-Martin et Saint-Barthélemy), y compris le SSA, hors secteur pénitentiaire.
</t>
    </r>
    <r>
      <rPr>
        <b/>
        <sz val="8"/>
        <color theme="1"/>
        <rFont val="Arial"/>
        <family val="2"/>
      </rPr>
      <t>Sources &gt;</t>
    </r>
    <r>
      <rPr>
        <sz val="8"/>
        <color theme="1"/>
        <rFont val="Arial"/>
        <family val="2"/>
      </rPr>
      <t xml:space="preserve"> DREES, SAE 2008-2023, traitements DREES.</t>
    </r>
  </si>
  <si>
    <r>
      <t>Prises en charge ambulatoires</t>
    </r>
    <r>
      <rPr>
        <b/>
        <vertAlign val="superscript"/>
        <sz val="8"/>
        <color theme="1"/>
        <rFont val="Arial"/>
        <family val="2"/>
      </rPr>
      <t>2</t>
    </r>
  </si>
  <si>
    <t xml:space="preserve">Centre d’accueil thérapeutique à temps partiel </t>
  </si>
  <si>
    <r>
      <t xml:space="preserve">1. Y compris les structures d’accueil des urgences en hôpital psychiatrique. 
2. Les nombres d’actes réalisés en ambulatoire sont calculés à partir du RIM-P, en rupture avec les éditions antérieures à 2024 de ce </t>
    </r>
    <r>
      <rPr>
        <i/>
        <sz val="8"/>
        <color theme="1"/>
        <rFont val="Arial"/>
        <family val="2"/>
      </rPr>
      <t>Panorama</t>
    </r>
    <r>
      <rPr>
        <sz val="8"/>
        <color theme="1"/>
        <rFont val="Arial"/>
        <family val="2"/>
      </rPr>
      <t xml:space="preserve">, qui mobilisaient pour cela la SAE (voir encadré Sources et méthodes), tandis que le décompte des structures de prise en charge en ambulatoire est renseigné à partir de la SAE.
3. Sont comptabilisés les actes réalisés à domicile ou en institutions substitutives au domicile, en unités d’hospitalisation somatique (y compris en unités d’accueil d’urgences), en établissements sociaux ou médico-sociaux, en milieu scolaire ou en centres de protection maternelle et infantile (PMI).
</t>
    </r>
    <r>
      <rPr>
        <b/>
        <sz val="8"/>
        <color theme="1"/>
        <rFont val="Arial"/>
        <family val="2"/>
      </rPr>
      <t xml:space="preserve">Champ &gt; </t>
    </r>
    <r>
      <rPr>
        <sz val="8"/>
        <color theme="1"/>
        <rFont val="Arial"/>
        <family val="2"/>
      </rPr>
      <t xml:space="preserve">France (incluant Saint-Martin et Saint-Barthélemy), y compris le SSA, hors secteur pénitentiaire.
</t>
    </r>
    <r>
      <rPr>
        <b/>
        <sz val="8"/>
        <color theme="1"/>
        <rFont val="Arial"/>
        <family val="2"/>
      </rPr>
      <t>Sources &gt;</t>
    </r>
    <r>
      <rPr>
        <sz val="8"/>
        <color theme="1"/>
        <rFont val="Arial"/>
        <family val="2"/>
      </rPr>
      <t xml:space="preserve"> DREES, SAE 2023, traitements DREES ; DREES, RIM-P 2023, traitements DREES.</t>
    </r>
  </si>
  <si>
    <t>Centre médico-psychologique (CMP)</t>
  </si>
  <si>
    <t>Graphique 1. Évolution des capacités d'accueil à temps complet et partiel en psychiatrie depuis 2008</t>
  </si>
  <si>
    <t>Graphique 2. Évolution de l'activité de prise en charge à temps complet et partiel en psychiatrie depuis 2008</t>
  </si>
  <si>
    <r>
      <rPr>
        <b/>
        <sz val="8"/>
        <rFont val="Arial"/>
        <family val="2"/>
      </rPr>
      <t xml:space="preserve">Note &gt; </t>
    </r>
    <r>
      <rPr>
        <sz val="8"/>
        <rFont val="Arial"/>
        <family val="2"/>
      </rPr>
      <t xml:space="preserve">Les capacités comptabilisées ici sont : l’hospitalisation à temps plein, l’accueil familial thérapeutique, l’accueil en centre de postcure, l’accueil en appartement thérapeutique, l’hospitalisation à domicile, l’accueil en centre de crise, l’hospitalisation de jour et l’hospitalisation de nuit. 
</t>
    </r>
    <r>
      <rPr>
        <b/>
        <sz val="8"/>
        <rFont val="Arial"/>
        <family val="2"/>
      </rPr>
      <t xml:space="preserve">Champ &gt; </t>
    </r>
    <r>
      <rPr>
        <sz val="8"/>
        <rFont val="Arial"/>
        <family val="2"/>
      </rPr>
      <t xml:space="preserve">France (incluant Saint-Martin et Saint-Barthélemy), y compris le SSA, hors secteur pénitentiaire.
</t>
    </r>
    <r>
      <rPr>
        <b/>
        <sz val="8"/>
        <rFont val="Arial"/>
        <family val="2"/>
      </rPr>
      <t>Sources &gt;</t>
    </r>
    <r>
      <rPr>
        <sz val="8"/>
        <rFont val="Arial"/>
        <family val="2"/>
      </rPr>
      <t xml:space="preserve"> DREES, SAE 2023, traitement DREES ; Insee, estimation de la population au 1</t>
    </r>
    <r>
      <rPr>
        <vertAlign val="superscript"/>
        <sz val="8"/>
        <rFont val="Arial"/>
        <family val="2"/>
      </rPr>
      <t>er</t>
    </r>
    <r>
      <rPr>
        <sz val="8"/>
        <rFont val="Arial"/>
        <family val="2"/>
      </rPr>
      <t xml:space="preserve"> janvier 2023.</t>
    </r>
  </si>
  <si>
    <r>
      <rPr>
        <b/>
        <sz val="8"/>
        <rFont val="Arial"/>
        <family val="2"/>
      </rPr>
      <t xml:space="preserve">Note &gt; </t>
    </r>
    <r>
      <rPr>
        <sz val="8"/>
        <rFont val="Arial"/>
        <family val="2"/>
      </rPr>
      <t xml:space="preserve">Les prises en charge ambulatoires considérées ici sont celles des centres médico-psychologiques, des unités de consultation et des centres d’accueil thérapeutique à temps partiel.
</t>
    </r>
    <r>
      <rPr>
        <b/>
        <sz val="8"/>
        <rFont val="Arial"/>
        <family val="2"/>
      </rPr>
      <t>Champ &gt;</t>
    </r>
    <r>
      <rPr>
        <sz val="8"/>
        <rFont val="Arial"/>
        <family val="2"/>
      </rPr>
      <t xml:space="preserve"> France (incluant Saint-Martin et Saint-Barthélemy), y compris le SSA, hors secteur pénitentiaire.
</t>
    </r>
    <r>
      <rPr>
        <b/>
        <sz val="8"/>
        <rFont val="Arial"/>
        <family val="2"/>
      </rPr>
      <t>Sources &gt;</t>
    </r>
    <r>
      <rPr>
        <sz val="8"/>
        <rFont val="Arial"/>
        <family val="2"/>
      </rPr>
      <t xml:space="preserve"> DREES, SAE 2023, traitement DREES ; Insee, estimation de la population au1</t>
    </r>
    <r>
      <rPr>
        <vertAlign val="superscript"/>
        <sz val="8"/>
        <rFont val="Arial"/>
        <family val="2"/>
      </rPr>
      <t>er</t>
    </r>
    <r>
      <rPr>
        <sz val="8"/>
        <rFont val="Arial"/>
        <family val="2"/>
      </rPr>
      <t xml:space="preserve"> janvier 2023.</t>
    </r>
  </si>
  <si>
    <t>Carte 1. Densité de lits et de places pour les prises en charge à temps complet et à temps partiel en psychiatrie par département et région au 31 décembre 2023</t>
  </si>
  <si>
    <t xml:space="preserve">Taux départemental pour 100 000 habitants </t>
  </si>
  <si>
    <t>Carte 2. Densité de structures de prise en charge ambulatoire en psychiatrie par département et région au 31 décembre 2023</t>
  </si>
  <si>
    <t>Taux départemental pour 100 000 habitants</t>
  </si>
  <si>
    <t>Durée moyenne 
de séjour 
(en journées)</t>
  </si>
  <si>
    <t>Hospitalisation à temps plein</t>
  </si>
  <si>
    <t>Tableau complémentaire A. Évolution des capacités d'accueil en psychiatrie selon le statut juridique de l'établissement depuis 2013</t>
  </si>
  <si>
    <r>
      <t xml:space="preserve">Tableau complémentaire B. </t>
    </r>
    <r>
      <rPr>
        <b/>
        <sz val="8"/>
        <color theme="1"/>
        <rFont val="Calibri"/>
        <family val="2"/>
      </rPr>
      <t>É</t>
    </r>
    <r>
      <rPr>
        <b/>
        <sz val="8"/>
        <color theme="1"/>
        <rFont val="Arial"/>
        <family val="2"/>
      </rPr>
      <t>volution de l'activité ambulatoire de psychiatrie depuis 2019</t>
    </r>
  </si>
  <si>
    <t>Tableau complémentaire C. Évolution des capacités d'accueil et de l'activité à temps partiel en psychiatrie générale et infanto-juvénile depuis 2008</t>
  </si>
  <si>
    <t>Tableau complémentaire D. Évolution des capacités d'accueil et de l'activité à temps complet en psychiatrie depuis 2008</t>
  </si>
  <si>
    <t>lits à temps plein</t>
  </si>
  <si>
    <t>lits ou places pour les prises en charge alternatives au temps plein</t>
  </si>
  <si>
    <t>journées de prise en charge à temps plein</t>
  </si>
  <si>
    <t>journées de prises en charge alternatives au temps plein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</si>
</sst>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 #,##0.00_-;_-* &quot;-&quot;??_-;_-@_-"/>
    <numFmt numFmtId="164" formatCode="_-* #,##0.00\ _€_-;\-* #,##0.00\ _€_-;_-* &quot;-&quot;??\ _€_-;_-@_-"/>
    <numFmt numFmtId="165" formatCode="_-* #,##0\ _F_-;\-* #,##0\ _F_-;_-* &quot;-&quot;??\ _F_-;_-@_-"/>
    <numFmt numFmtId="166" formatCode="_-* #,##0.000\ _F_-;\-* #,##0.000\ _F_-;_-* &quot;-&quot;??\ _F_-;_-@_-"/>
    <numFmt numFmtId="167" formatCode="0.0%"/>
    <numFmt numFmtId="168" formatCode="_-* #,##0_-;\-* #,##0_-;_-* &quot;-&quot;??_-;_-@_-"/>
    <numFmt numFmtId="169" formatCode="#,##0.000"/>
  </numFmts>
  <fonts count="43"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name val="Calibri"/>
      <family val="2"/>
      <scheme val="minor"/>
    </font>
    <font>
      <sz val="8"/>
      <color theme="1"/>
      <name val="Arial"/>
      <family val="2"/>
    </font>
    <font>
      <b/>
      <sz val="8"/>
      <name val="Arial"/>
      <family val="2"/>
    </font>
    <font>
      <b/>
      <sz val="8"/>
      <color theme="1"/>
      <name val="Arial"/>
      <family val="2"/>
    </font>
    <font>
      <sz val="8"/>
      <color rgb="FF000000"/>
      <name val="Arial"/>
      <family val="2"/>
    </font>
    <font>
      <b/>
      <u/>
      <sz val="8"/>
      <color theme="1"/>
      <name val="Arial"/>
      <family val="2"/>
    </font>
    <font>
      <b/>
      <vertAlign val="superscript"/>
      <sz val="8"/>
      <color theme="1"/>
      <name val="Arial"/>
      <family val="2"/>
    </font>
    <font>
      <sz val="8"/>
      <color rgb="FFFF0000"/>
      <name val="Arial"/>
      <family val="2"/>
    </font>
    <font>
      <sz val="8"/>
      <color theme="0" tint="-0.499984740745262"/>
      <name val="Arial"/>
      <family val="2"/>
    </font>
    <font>
      <b/>
      <sz val="8"/>
      <color theme="0" tint="-0.499984740745262"/>
      <name val="Arial"/>
      <family val="2"/>
    </font>
    <font>
      <vertAlign val="superscript"/>
      <sz val="8"/>
      <color theme="1"/>
      <name val="Arial"/>
      <family val="2"/>
    </font>
    <font>
      <sz val="11"/>
      <color theme="1"/>
      <name val="Arial"/>
      <family val="2"/>
    </font>
    <font>
      <sz val="8"/>
      <name val="Arial"/>
      <family val="2"/>
    </font>
    <font>
      <b/>
      <vertAlign val="superscript"/>
      <sz val="8"/>
      <name val="Arial"/>
      <family val="2"/>
    </font>
    <font>
      <b/>
      <sz val="10"/>
      <color theme="1"/>
      <name val="Arial"/>
      <family val="2"/>
    </font>
    <font>
      <sz val="10"/>
      <color theme="1"/>
      <name val="Arial"/>
      <family val="2"/>
    </font>
    <font>
      <b/>
      <strike/>
      <sz val="8"/>
      <color rgb="FFFF0000"/>
      <name val="Arial"/>
      <family val="2"/>
    </font>
    <font>
      <b/>
      <strike/>
      <sz val="8"/>
      <color theme="0" tint="-0.499984740745262"/>
      <name val="Arial"/>
      <family val="2"/>
    </font>
    <font>
      <b/>
      <sz val="8"/>
      <color rgb="FF000000"/>
      <name val="Arial"/>
      <family val="2"/>
    </font>
    <font>
      <b/>
      <sz val="8"/>
      <color theme="1"/>
      <name val="Calibri"/>
      <family val="2"/>
    </font>
    <font>
      <b/>
      <strike/>
      <sz val="9"/>
      <color theme="1"/>
      <name val="Arial"/>
      <family val="2"/>
    </font>
    <font>
      <vertAlign val="superscript"/>
      <sz val="8"/>
      <name val="Arial"/>
      <family val="2"/>
    </font>
    <font>
      <b/>
      <sz val="8"/>
      <color theme="7" tint="0.79998168889431442"/>
      <name val="Arial"/>
      <family val="2"/>
    </font>
    <font>
      <sz val="11"/>
      <name val="Calibri"/>
      <family val="2"/>
      <scheme val="minor"/>
    </font>
    <font>
      <i/>
      <sz val="8"/>
      <color theme="1"/>
      <name val="Arial"/>
      <family val="2"/>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s>
  <borders count="2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hair">
        <color auto="1"/>
      </left>
      <right/>
      <top style="hair">
        <color auto="1"/>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top/>
      <bottom/>
      <diagonal/>
    </border>
    <border>
      <left style="hair">
        <color auto="1"/>
      </left>
      <right style="hair">
        <color auto="1"/>
      </right>
      <top/>
      <bottom/>
      <diagonal/>
    </border>
    <border>
      <left style="hair">
        <color auto="1"/>
      </left>
      <right style="hair">
        <color auto="1"/>
      </right>
      <top/>
      <bottom style="hair">
        <color auto="1"/>
      </bottom>
      <diagonal/>
    </border>
    <border>
      <left/>
      <right style="hair">
        <color auto="1"/>
      </right>
      <top style="hair">
        <color auto="1"/>
      </top>
      <bottom/>
      <diagonal/>
    </border>
    <border>
      <left/>
      <right style="hair">
        <color auto="1"/>
      </right>
      <top/>
      <bottom/>
      <diagonal/>
    </border>
    <border>
      <left/>
      <right/>
      <top/>
      <bottom style="hair">
        <color auto="1"/>
      </bottom>
      <diagonal/>
    </border>
    <border>
      <left/>
      <right style="hair">
        <color auto="1"/>
      </right>
      <top/>
      <bottom style="hair">
        <color auto="1"/>
      </bottom>
      <diagonal/>
    </border>
    <border>
      <left/>
      <right/>
      <top style="hair">
        <color auto="1"/>
      </top>
      <bottom/>
      <diagonal/>
    </border>
  </borders>
  <cellStyleXfs count="45">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16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cellStyleXfs>
  <cellXfs count="258">
    <xf numFmtId="0" fontId="0" fillId="0" borderId="0" xfId="0"/>
    <xf numFmtId="0" fontId="20" fillId="33" borderId="0" xfId="0" applyFont="1" applyFill="1"/>
    <xf numFmtId="0" fontId="19" fillId="33" borderId="0" xfId="0" applyFont="1" applyFill="1"/>
    <xf numFmtId="0" fontId="21" fillId="0" borderId="0" xfId="0" applyFont="1"/>
    <xf numFmtId="0" fontId="21" fillId="0" borderId="11" xfId="0" applyFont="1" applyBorder="1" applyAlignment="1">
      <alignment horizontal="center" vertical="top"/>
    </xf>
    <xf numFmtId="0" fontId="21" fillId="33" borderId="11" xfId="0" applyFont="1" applyFill="1" applyBorder="1" applyAlignment="1">
      <alignment horizontal="center" vertical="top"/>
    </xf>
    <xf numFmtId="0" fontId="19" fillId="0" borderId="0" xfId="0" applyFont="1"/>
    <xf numFmtId="0" fontId="19" fillId="0" borderId="0" xfId="0" applyFont="1" applyAlignment="1">
      <alignment vertical="top" wrapText="1"/>
    </xf>
    <xf numFmtId="0" fontId="22" fillId="33" borderId="0" xfId="0" applyFont="1" applyFill="1" applyAlignment="1">
      <alignment vertical="top" wrapText="1"/>
    </xf>
    <xf numFmtId="0" fontId="21" fillId="0" borderId="0" xfId="0" applyFont="1" applyAlignment="1">
      <alignment horizontal="left" vertical="center" wrapText="1"/>
    </xf>
    <xf numFmtId="0" fontId="23" fillId="0" borderId="0" xfId="0" applyFont="1"/>
    <xf numFmtId="0" fontId="21" fillId="0" borderId="0" xfId="0" applyFont="1" applyAlignment="1">
      <alignment horizontal="right" vertical="center" wrapText="1"/>
    </xf>
    <xf numFmtId="0" fontId="19" fillId="0" borderId="0" xfId="0" applyFont="1" applyAlignment="1">
      <alignment horizontal="right" vertical="center" wrapText="1"/>
    </xf>
    <xf numFmtId="0" fontId="21" fillId="33" borderId="11" xfId="0" applyFont="1" applyFill="1" applyBorder="1" applyAlignment="1">
      <alignment horizontal="left" vertical="center"/>
    </xf>
    <xf numFmtId="3" fontId="19" fillId="0" borderId="0" xfId="0" applyNumberFormat="1" applyFont="1"/>
    <xf numFmtId="167" fontId="19" fillId="0" borderId="0" xfId="43" applyNumberFormat="1" applyFont="1" applyFill="1"/>
    <xf numFmtId="167" fontId="19" fillId="0" borderId="0" xfId="0" applyNumberFormat="1" applyFont="1"/>
    <xf numFmtId="167" fontId="19" fillId="0" borderId="0" xfId="43" applyNumberFormat="1" applyFont="1"/>
    <xf numFmtId="0" fontId="21" fillId="0" borderId="11" xfId="0" applyFont="1" applyBorder="1" applyAlignment="1">
      <alignment horizontal="center" vertical="center" wrapText="1"/>
    </xf>
    <xf numFmtId="0" fontId="21" fillId="33" borderId="11" xfId="0" applyFont="1" applyFill="1" applyBorder="1" applyAlignment="1">
      <alignment horizontal="center" vertical="center" wrapText="1"/>
    </xf>
    <xf numFmtId="0" fontId="19" fillId="0" borderId="0" xfId="0" applyFont="1" applyAlignment="1">
      <alignment horizontal="left" vertical="top" wrapText="1"/>
    </xf>
    <xf numFmtId="0" fontId="26" fillId="0" borderId="0" xfId="0" applyFont="1"/>
    <xf numFmtId="167" fontId="26" fillId="0" borderId="0" xfId="43" applyNumberFormat="1" applyFont="1"/>
    <xf numFmtId="167" fontId="26" fillId="0" borderId="0" xfId="43" applyNumberFormat="1" applyFont="1" applyFill="1"/>
    <xf numFmtId="0" fontId="29" fillId="0" borderId="0" xfId="0" applyFont="1"/>
    <xf numFmtId="0" fontId="27" fillId="0" borderId="0" xfId="0" applyFont="1"/>
    <xf numFmtId="0" fontId="25" fillId="0" borderId="0" xfId="0" applyFont="1"/>
    <xf numFmtId="0" fontId="21" fillId="0" borderId="13" xfId="0" applyFont="1" applyBorder="1"/>
    <xf numFmtId="9" fontId="19" fillId="0" borderId="0" xfId="43" applyFont="1"/>
    <xf numFmtId="0" fontId="19" fillId="0" borderId="14" xfId="0" applyFont="1" applyBorder="1"/>
    <xf numFmtId="3" fontId="29" fillId="0" borderId="0" xfId="0" applyNumberFormat="1" applyFont="1"/>
    <xf numFmtId="9" fontId="29" fillId="0" borderId="0" xfId="43" applyFont="1"/>
    <xf numFmtId="0" fontId="21" fillId="0" borderId="14" xfId="0" applyFont="1" applyBorder="1"/>
    <xf numFmtId="0" fontId="19" fillId="0" borderId="0" xfId="0" applyFont="1" applyAlignment="1">
      <alignment horizontal="center"/>
    </xf>
    <xf numFmtId="0" fontId="19" fillId="0" borderId="15" xfId="0" applyFont="1" applyBorder="1"/>
    <xf numFmtId="0" fontId="32" fillId="0" borderId="0" xfId="0" applyFont="1" applyAlignment="1">
      <alignment horizontal="left" vertical="center" wrapText="1"/>
    </xf>
    <xf numFmtId="0" fontId="32" fillId="0" borderId="0" xfId="0" applyFont="1" applyAlignment="1">
      <alignment horizontal="right" vertical="center" wrapText="1"/>
    </xf>
    <xf numFmtId="3" fontId="21" fillId="0" borderId="0" xfId="0" applyNumberFormat="1" applyFont="1" applyAlignment="1">
      <alignment horizontal="right" vertical="center" indent="2"/>
    </xf>
    <xf numFmtId="0" fontId="33" fillId="0" borderId="0" xfId="0" applyFont="1" applyAlignment="1">
      <alignment horizontal="left" vertical="center" wrapText="1"/>
    </xf>
    <xf numFmtId="0" fontId="33" fillId="0" borderId="0" xfId="0" applyFont="1" applyAlignment="1">
      <alignment horizontal="right" vertical="center" wrapText="1"/>
    </xf>
    <xf numFmtId="0" fontId="19" fillId="0" borderId="0" xfId="0" applyFont="1" applyAlignment="1">
      <alignment horizontal="right" vertical="center" indent="2"/>
    </xf>
    <xf numFmtId="0" fontId="30" fillId="33" borderId="0" xfId="0" applyFont="1" applyFill="1"/>
    <xf numFmtId="165" fontId="19" fillId="33" borderId="0" xfId="0" applyNumberFormat="1" applyFont="1" applyFill="1"/>
    <xf numFmtId="0" fontId="20" fillId="33" borderId="0" xfId="0" applyFont="1" applyFill="1" applyAlignment="1">
      <alignment horizontal="left" vertical="center"/>
    </xf>
    <xf numFmtId="168" fontId="30" fillId="33" borderId="0" xfId="44" applyNumberFormat="1" applyFont="1" applyFill="1" applyAlignment="1">
      <alignment horizontal="center"/>
    </xf>
    <xf numFmtId="0" fontId="20" fillId="33" borderId="11" xfId="0" applyFont="1" applyFill="1" applyBorder="1" applyAlignment="1">
      <alignment horizontal="center" vertical="center" wrapText="1"/>
    </xf>
    <xf numFmtId="0" fontId="20" fillId="33" borderId="11" xfId="0" applyFont="1" applyFill="1" applyBorder="1" applyAlignment="1">
      <alignment horizontal="center" vertical="center"/>
    </xf>
    <xf numFmtId="168" fontId="20" fillId="33" borderId="11" xfId="44" applyNumberFormat="1" applyFont="1" applyFill="1" applyBorder="1" applyAlignment="1">
      <alignment horizontal="center" vertical="center"/>
    </xf>
    <xf numFmtId="168" fontId="20" fillId="33" borderId="11" xfId="44" applyNumberFormat="1" applyFont="1" applyFill="1" applyBorder="1" applyAlignment="1">
      <alignment horizontal="center" vertical="center" wrapText="1"/>
    </xf>
    <xf numFmtId="0" fontId="30" fillId="33" borderId="11" xfId="0" applyFont="1" applyFill="1" applyBorder="1" applyAlignment="1">
      <alignment horizontal="center" vertical="center"/>
    </xf>
    <xf numFmtId="0" fontId="30" fillId="33" borderId="11" xfId="0" applyFont="1" applyFill="1" applyBorder="1" applyAlignment="1">
      <alignment horizontal="left"/>
    </xf>
    <xf numFmtId="3" fontId="30" fillId="33" borderId="11" xfId="0" applyNumberFormat="1" applyFont="1" applyFill="1" applyBorder="1" applyAlignment="1">
      <alignment horizontal="center" vertical="top"/>
    </xf>
    <xf numFmtId="168" fontId="19" fillId="0" borderId="0" xfId="44" applyNumberFormat="1" applyFont="1" applyAlignment="1">
      <alignment horizontal="center"/>
    </xf>
    <xf numFmtId="0" fontId="20" fillId="33" borderId="0" xfId="0" applyFont="1" applyFill="1" applyAlignment="1">
      <alignment vertical="center"/>
    </xf>
    <xf numFmtId="0" fontId="30" fillId="0" borderId="0" xfId="0" applyFont="1"/>
    <xf numFmtId="0" fontId="20" fillId="0" borderId="11" xfId="0" applyFont="1" applyBorder="1" applyAlignment="1">
      <alignment horizontal="center" vertical="center" wrapText="1"/>
    </xf>
    <xf numFmtId="0" fontId="30" fillId="0" borderId="14" xfId="0" applyFont="1" applyBorder="1" applyAlignment="1">
      <alignment horizontal="left" vertical="center"/>
    </xf>
    <xf numFmtId="9" fontId="26" fillId="0" borderId="0" xfId="43" applyFont="1"/>
    <xf numFmtId="0" fontId="30" fillId="0" borderId="15" xfId="0" quotePrefix="1" applyFont="1" applyBorder="1" applyAlignment="1">
      <alignment horizontal="left" vertical="center"/>
    </xf>
    <xf numFmtId="169" fontId="29" fillId="0" borderId="0" xfId="0" applyNumberFormat="1" applyFont="1"/>
    <xf numFmtId="9" fontId="21" fillId="0" borderId="0" xfId="43" applyFont="1" applyAlignment="1">
      <alignment horizontal="right" vertical="center" indent="2"/>
    </xf>
    <xf numFmtId="9" fontId="19" fillId="33" borderId="0" xfId="43" applyFont="1" applyFill="1"/>
    <xf numFmtId="0" fontId="19" fillId="33" borderId="0" xfId="43" applyNumberFormat="1" applyFont="1" applyFill="1"/>
    <xf numFmtId="0" fontId="19" fillId="0" borderId="0" xfId="0" applyFont="1" applyAlignment="1">
      <alignment horizontal="left" vertical="center" wrapText="1"/>
    </xf>
    <xf numFmtId="0" fontId="20" fillId="33" borderId="0" xfId="0" applyFont="1" applyFill="1" applyAlignment="1">
      <alignment vertical="top"/>
    </xf>
    <xf numFmtId="0" fontId="21" fillId="33" borderId="19" xfId="0" applyFont="1" applyFill="1" applyBorder="1"/>
    <xf numFmtId="9" fontId="19" fillId="0" borderId="0" xfId="43" applyFont="1" applyAlignment="1">
      <alignment horizontal="center" wrapText="1"/>
    </xf>
    <xf numFmtId="0" fontId="19" fillId="0" borderId="0" xfId="0" applyFont="1" applyAlignment="1">
      <alignment wrapText="1"/>
    </xf>
    <xf numFmtId="0" fontId="21" fillId="0" borderId="14" xfId="0" applyFont="1" applyBorder="1" applyAlignment="1">
      <alignment wrapText="1"/>
    </xf>
    <xf numFmtId="0" fontId="35" fillId="0" borderId="0" xfId="0" applyFont="1" applyAlignment="1">
      <alignment vertical="center" wrapText="1"/>
    </xf>
    <xf numFmtId="0" fontId="27" fillId="0" borderId="0" xfId="0" applyFont="1" applyAlignment="1">
      <alignment horizontal="center" vertical="center" wrapText="1"/>
    </xf>
    <xf numFmtId="0" fontId="27" fillId="33" borderId="0" xfId="0" applyFont="1" applyFill="1" applyAlignment="1">
      <alignment wrapText="1"/>
    </xf>
    <xf numFmtId="3" fontId="27" fillId="0" borderId="0" xfId="0" applyNumberFormat="1" applyFont="1" applyAlignment="1">
      <alignment horizontal="right" vertical="center" indent="5"/>
    </xf>
    <xf numFmtId="0" fontId="26" fillId="0" borderId="0" xfId="0" applyFont="1" applyAlignment="1">
      <alignment horizontal="left" vertical="center"/>
    </xf>
    <xf numFmtId="3" fontId="26" fillId="0" borderId="0" xfId="0" applyNumberFormat="1" applyFont="1" applyAlignment="1">
      <alignment horizontal="right" vertical="center" indent="5"/>
    </xf>
    <xf numFmtId="0" fontId="26" fillId="0" borderId="0" xfId="0" quotePrefix="1" applyFont="1" applyAlignment="1">
      <alignment horizontal="left" vertical="center"/>
    </xf>
    <xf numFmtId="0" fontId="34" fillId="0" borderId="19" xfId="0" applyFont="1" applyBorder="1" applyAlignment="1">
      <alignment vertical="center" wrapText="1"/>
    </xf>
    <xf numFmtId="3" fontId="21" fillId="0" borderId="12" xfId="0" applyNumberFormat="1" applyFont="1" applyBorder="1" applyAlignment="1">
      <alignment vertical="top"/>
    </xf>
    <xf numFmtId="3" fontId="21" fillId="33" borderId="12" xfId="0" applyNumberFormat="1" applyFont="1" applyFill="1" applyBorder="1" applyAlignment="1">
      <alignment vertical="top"/>
    </xf>
    <xf numFmtId="3" fontId="19" fillId="0" borderId="14" xfId="0" applyNumberFormat="1" applyFont="1" applyBorder="1" applyAlignment="1">
      <alignment vertical="top"/>
    </xf>
    <xf numFmtId="3" fontId="19" fillId="33" borderId="14" xfId="0" applyNumberFormat="1" applyFont="1" applyFill="1" applyBorder="1" applyAlignment="1">
      <alignment vertical="top"/>
    </xf>
    <xf numFmtId="3" fontId="19" fillId="0" borderId="15" xfId="0" applyNumberFormat="1" applyFont="1" applyBorder="1" applyAlignment="1">
      <alignment vertical="top"/>
    </xf>
    <xf numFmtId="3" fontId="19" fillId="33" borderId="15" xfId="0" applyNumberFormat="1" applyFont="1" applyFill="1" applyBorder="1" applyAlignment="1">
      <alignment vertical="top"/>
    </xf>
    <xf numFmtId="0" fontId="19" fillId="33" borderId="17" xfId="0" applyFont="1" applyFill="1" applyBorder="1" applyAlignment="1">
      <alignment vertical="top"/>
    </xf>
    <xf numFmtId="0" fontId="21" fillId="33" borderId="12" xfId="0" applyFont="1" applyFill="1" applyBorder="1" applyAlignment="1">
      <alignment horizontal="left" vertical="center" wrapText="1"/>
    </xf>
    <xf numFmtId="0" fontId="21" fillId="33" borderId="19" xfId="0" applyFont="1" applyFill="1" applyBorder="1" applyAlignment="1">
      <alignment horizontal="left" vertical="center" wrapText="1"/>
    </xf>
    <xf numFmtId="0" fontId="19" fillId="33" borderId="0" xfId="0" applyFont="1" applyFill="1" applyAlignment="1">
      <alignment horizontal="left" vertical="center" wrapText="1"/>
    </xf>
    <xf numFmtId="3" fontId="19" fillId="0" borderId="0" xfId="0" applyNumberFormat="1" applyFont="1" applyAlignment="1">
      <alignment horizontal="right" vertical="center" wrapText="1"/>
    </xf>
    <xf numFmtId="168" fontId="19" fillId="33" borderId="0" xfId="44" applyNumberFormat="1" applyFont="1" applyFill="1" applyBorder="1" applyAlignment="1">
      <alignment horizontal="right" vertical="center" wrapText="1"/>
    </xf>
    <xf numFmtId="0" fontId="21" fillId="0" borderId="0" xfId="0" applyFont="1" applyAlignment="1">
      <alignment vertical="top"/>
    </xf>
    <xf numFmtId="0" fontId="19" fillId="33" borderId="14" xfId="0" applyFont="1" applyFill="1" applyBorder="1" applyAlignment="1">
      <alignment vertical="center"/>
    </xf>
    <xf numFmtId="0" fontId="19" fillId="0" borderId="0" xfId="0" applyFont="1" applyAlignment="1">
      <alignment vertical="center"/>
    </xf>
    <xf numFmtId="0" fontId="21" fillId="0" borderId="0" xfId="0" applyFont="1" applyAlignment="1">
      <alignment horizontal="center" vertical="center" wrapText="1"/>
    </xf>
    <xf numFmtId="0" fontId="19" fillId="33" borderId="0" xfId="0" applyFont="1" applyFill="1" applyAlignment="1">
      <alignment vertical="center"/>
    </xf>
    <xf numFmtId="0" fontId="30" fillId="0" borderId="0" xfId="0" applyFont="1" applyAlignment="1">
      <alignment horizontal="left" vertical="center" wrapText="1"/>
    </xf>
    <xf numFmtId="0" fontId="20" fillId="33" borderId="12" xfId="0" applyFont="1" applyFill="1" applyBorder="1" applyAlignment="1">
      <alignment horizontal="left" vertical="center" wrapText="1"/>
    </xf>
    <xf numFmtId="0" fontId="20" fillId="0" borderId="0" xfId="0" applyFont="1" applyAlignment="1">
      <alignment horizontal="left" vertical="center"/>
    </xf>
    <xf numFmtId="0" fontId="20" fillId="33" borderId="12" xfId="0" applyFont="1" applyFill="1" applyBorder="1" applyAlignment="1">
      <alignment vertical="center"/>
    </xf>
    <xf numFmtId="0" fontId="30" fillId="33" borderId="14" xfId="0" applyFont="1" applyFill="1" applyBorder="1" applyAlignment="1">
      <alignment horizontal="left" vertical="center" indent="1"/>
    </xf>
    <xf numFmtId="0" fontId="30" fillId="33" borderId="15" xfId="0" applyFont="1" applyFill="1" applyBorder="1" applyAlignment="1">
      <alignment horizontal="left" vertical="top" indent="1"/>
    </xf>
    <xf numFmtId="0" fontId="20" fillId="33" borderId="11" xfId="0" applyFont="1" applyFill="1" applyBorder="1" applyAlignment="1">
      <alignment horizontal="left" vertical="center"/>
    </xf>
    <xf numFmtId="0" fontId="20" fillId="0" borderId="0" xfId="0" applyFont="1"/>
    <xf numFmtId="0" fontId="38" fillId="33" borderId="19" xfId="0" applyFont="1" applyFill="1" applyBorder="1"/>
    <xf numFmtId="0" fontId="20" fillId="33" borderId="12" xfId="0" applyFont="1" applyFill="1" applyBorder="1" applyAlignment="1">
      <alignment horizontal="left" vertical="center"/>
    </xf>
    <xf numFmtId="0" fontId="20" fillId="33" borderId="12" xfId="0" applyFont="1" applyFill="1" applyBorder="1" applyAlignment="1">
      <alignment vertical="top"/>
    </xf>
    <xf numFmtId="3" fontId="19" fillId="0" borderId="0" xfId="0" applyNumberFormat="1" applyFont="1" applyAlignment="1">
      <alignment horizontal="right" indent="5"/>
    </xf>
    <xf numFmtId="3" fontId="19" fillId="0" borderId="14" xfId="0" applyNumberFormat="1" applyFont="1" applyBorder="1" applyAlignment="1">
      <alignment horizontal="right" indent="5"/>
    </xf>
    <xf numFmtId="3" fontId="21" fillId="0" borderId="14" xfId="0" applyNumberFormat="1" applyFont="1" applyBorder="1" applyAlignment="1">
      <alignment horizontal="right" indent="5"/>
    </xf>
    <xf numFmtId="0" fontId="19" fillId="0" borderId="0" xfId="0" applyFont="1" applyAlignment="1">
      <alignment horizontal="right" indent="5"/>
    </xf>
    <xf numFmtId="0" fontId="19" fillId="0" borderId="14" xfId="0" applyFont="1" applyBorder="1" applyAlignment="1">
      <alignment horizontal="right" indent="5"/>
    </xf>
    <xf numFmtId="0" fontId="21" fillId="0" borderId="14" xfId="0" applyFont="1" applyBorder="1" applyAlignment="1">
      <alignment horizontal="right" indent="5"/>
    </xf>
    <xf numFmtId="0" fontId="19" fillId="0" borderId="17" xfId="0" applyFont="1" applyBorder="1" applyAlignment="1">
      <alignment horizontal="right" indent="5"/>
    </xf>
    <xf numFmtId="3" fontId="19" fillId="0" borderId="15" xfId="0" applyNumberFormat="1" applyFont="1" applyBorder="1" applyAlignment="1">
      <alignment horizontal="right" indent="5"/>
    </xf>
    <xf numFmtId="3" fontId="21" fillId="0" borderId="15" xfId="0" applyNumberFormat="1" applyFont="1" applyBorder="1" applyAlignment="1">
      <alignment horizontal="right" indent="5"/>
    </xf>
    <xf numFmtId="9" fontId="21" fillId="33" borderId="14" xfId="43" applyFont="1" applyFill="1" applyBorder="1" applyAlignment="1">
      <alignment horizontal="right" vertical="center" indent="5"/>
    </xf>
    <xf numFmtId="3" fontId="21" fillId="0" borderId="17" xfId="0" applyNumberFormat="1" applyFont="1" applyBorder="1" applyAlignment="1">
      <alignment horizontal="right" vertical="center" indent="5"/>
    </xf>
    <xf numFmtId="0" fontId="19" fillId="0" borderId="17" xfId="0" applyFont="1" applyBorder="1" applyAlignment="1">
      <alignment horizontal="right" vertical="center" indent="5"/>
    </xf>
    <xf numFmtId="0" fontId="21" fillId="0" borderId="17" xfId="0" applyFont="1" applyBorder="1" applyAlignment="1">
      <alignment horizontal="right" vertical="center" indent="5"/>
    </xf>
    <xf numFmtId="3" fontId="21" fillId="0" borderId="19" xfId="0" applyNumberFormat="1" applyFont="1" applyBorder="1" applyAlignment="1">
      <alignment horizontal="right" vertical="center" indent="5"/>
    </xf>
    <xf numFmtId="3" fontId="21" fillId="0" borderId="17" xfId="0" applyNumberFormat="1" applyFont="1" applyBorder="1" applyAlignment="1">
      <alignment horizontal="right" indent="5"/>
    </xf>
    <xf numFmtId="3" fontId="19" fillId="0" borderId="0" xfId="0" applyNumberFormat="1" applyFont="1" applyAlignment="1">
      <alignment horizontal="right" indent="7"/>
    </xf>
    <xf numFmtId="3" fontId="21" fillId="0" borderId="14" xfId="0" applyNumberFormat="1" applyFont="1" applyBorder="1" applyAlignment="1">
      <alignment horizontal="right" indent="7"/>
    </xf>
    <xf numFmtId="0" fontId="19" fillId="0" borderId="0" xfId="0" applyFont="1" applyAlignment="1">
      <alignment horizontal="right" indent="7"/>
    </xf>
    <xf numFmtId="0" fontId="19" fillId="0" borderId="14" xfId="0" applyFont="1" applyBorder="1" applyAlignment="1">
      <alignment horizontal="right" indent="7"/>
    </xf>
    <xf numFmtId="0" fontId="21" fillId="0" borderId="14" xfId="0" applyFont="1" applyBorder="1" applyAlignment="1">
      <alignment horizontal="right" indent="7"/>
    </xf>
    <xf numFmtId="0" fontId="19" fillId="0" borderId="13" xfId="0" applyFont="1" applyBorder="1" applyAlignment="1">
      <alignment horizontal="right" indent="7"/>
    </xf>
    <xf numFmtId="0" fontId="19" fillId="0" borderId="17" xfId="0" applyFont="1" applyBorder="1" applyAlignment="1">
      <alignment horizontal="right" indent="7"/>
    </xf>
    <xf numFmtId="3" fontId="21" fillId="0" borderId="15" xfId="0" applyNumberFormat="1" applyFont="1" applyBorder="1" applyAlignment="1">
      <alignment horizontal="right" indent="7"/>
    </xf>
    <xf numFmtId="9" fontId="21" fillId="33" borderId="14" xfId="43" applyFont="1" applyFill="1" applyBorder="1" applyAlignment="1">
      <alignment horizontal="right" vertical="center" indent="7"/>
    </xf>
    <xf numFmtId="0" fontId="21" fillId="33" borderId="14" xfId="0" applyFont="1" applyFill="1" applyBorder="1" applyAlignment="1">
      <alignment horizontal="right" indent="7"/>
    </xf>
    <xf numFmtId="3" fontId="21" fillId="0" borderId="17" xfId="0" applyNumberFormat="1" applyFont="1" applyBorder="1" applyAlignment="1">
      <alignment horizontal="right" indent="7"/>
    </xf>
    <xf numFmtId="3" fontId="19" fillId="0" borderId="17" xfId="0" applyNumberFormat="1" applyFont="1" applyBorder="1" applyAlignment="1">
      <alignment horizontal="right" indent="7"/>
    </xf>
    <xf numFmtId="3" fontId="19" fillId="0" borderId="18" xfId="0" applyNumberFormat="1" applyFont="1" applyBorder="1" applyAlignment="1">
      <alignment horizontal="right" indent="7"/>
    </xf>
    <xf numFmtId="3" fontId="21" fillId="0" borderId="19" xfId="0" applyNumberFormat="1" applyFont="1" applyBorder="1" applyAlignment="1">
      <alignment horizontal="right" indent="7"/>
    </xf>
    <xf numFmtId="3" fontId="19" fillId="0" borderId="19" xfId="0" applyNumberFormat="1" applyFont="1" applyBorder="1" applyAlignment="1">
      <alignment horizontal="right" indent="7"/>
    </xf>
    <xf numFmtId="3" fontId="19" fillId="0" borderId="11" xfId="0" applyNumberFormat="1" applyFont="1" applyBorder="1" applyAlignment="1">
      <alignment horizontal="right" vertical="top" indent="3"/>
    </xf>
    <xf numFmtId="3" fontId="19" fillId="33" borderId="11" xfId="0" applyNumberFormat="1" applyFont="1" applyFill="1" applyBorder="1" applyAlignment="1">
      <alignment horizontal="right" vertical="top" indent="3"/>
    </xf>
    <xf numFmtId="3" fontId="19" fillId="0" borderId="20" xfId="0" applyNumberFormat="1" applyFont="1" applyBorder="1" applyAlignment="1">
      <alignment horizontal="right" vertical="top" indent="3"/>
    </xf>
    <xf numFmtId="3" fontId="19" fillId="0" borderId="11" xfId="0" applyNumberFormat="1" applyFont="1" applyBorder="1" applyAlignment="1">
      <alignment horizontal="right" vertical="center" indent="2"/>
    </xf>
    <xf numFmtId="3" fontId="19" fillId="33" borderId="11" xfId="0" applyNumberFormat="1" applyFont="1" applyFill="1" applyBorder="1" applyAlignment="1">
      <alignment horizontal="right" vertical="center" indent="2"/>
    </xf>
    <xf numFmtId="0" fontId="19" fillId="33" borderId="11" xfId="0" applyFont="1" applyFill="1" applyBorder="1" applyAlignment="1">
      <alignment vertical="center" wrapText="1"/>
    </xf>
    <xf numFmtId="0" fontId="19" fillId="33" borderId="11" xfId="0" applyFont="1" applyFill="1" applyBorder="1" applyAlignment="1">
      <alignment vertical="center"/>
    </xf>
    <xf numFmtId="0" fontId="19" fillId="33" borderId="20" xfId="0" applyFont="1" applyFill="1" applyBorder="1" applyAlignment="1">
      <alignment horizontal="left" vertical="center"/>
    </xf>
    <xf numFmtId="3" fontId="19" fillId="0" borderId="20" xfId="0" applyNumberFormat="1" applyFont="1" applyBorder="1" applyAlignment="1">
      <alignment horizontal="right" vertical="center" indent="2"/>
    </xf>
    <xf numFmtId="3" fontId="19" fillId="0" borderId="0" xfId="0" applyNumberFormat="1" applyFont="1" applyAlignment="1">
      <alignment horizontal="right" vertical="center" indent="2"/>
    </xf>
    <xf numFmtId="3" fontId="19" fillId="33" borderId="0" xfId="0" applyNumberFormat="1" applyFont="1" applyFill="1" applyAlignment="1">
      <alignment horizontal="right" vertical="center" indent="2"/>
    </xf>
    <xf numFmtId="0" fontId="19" fillId="0" borderId="20" xfId="0" applyFont="1" applyBorder="1" applyAlignment="1">
      <alignment horizontal="left" vertical="top" indent="2"/>
    </xf>
    <xf numFmtId="3" fontId="19" fillId="0" borderId="0" xfId="0" applyNumberFormat="1" applyFont="1" applyAlignment="1">
      <alignment horizontal="right" vertical="top" indent="3"/>
    </xf>
    <xf numFmtId="0" fontId="30" fillId="33" borderId="20" xfId="0" applyFont="1" applyFill="1" applyBorder="1" applyAlignment="1">
      <alignment horizontal="center" vertical="center"/>
    </xf>
    <xf numFmtId="0" fontId="30" fillId="33" borderId="20" xfId="0" applyFont="1" applyFill="1" applyBorder="1" applyAlignment="1">
      <alignment horizontal="left"/>
    </xf>
    <xf numFmtId="3" fontId="30" fillId="33" borderId="20" xfId="0" applyNumberFormat="1" applyFont="1" applyFill="1" applyBorder="1" applyAlignment="1">
      <alignment horizontal="center" vertical="top"/>
    </xf>
    <xf numFmtId="3" fontId="21" fillId="0" borderId="12" xfId="0" applyNumberFormat="1" applyFont="1" applyBorder="1" applyAlignment="1">
      <alignment horizontal="right" vertical="center" wrapText="1" indent="2"/>
    </xf>
    <xf numFmtId="168" fontId="21" fillId="33" borderId="12" xfId="44" applyNumberFormat="1" applyFont="1" applyFill="1" applyBorder="1" applyAlignment="1">
      <alignment horizontal="right" vertical="center" wrapText="1" indent="2"/>
    </xf>
    <xf numFmtId="3" fontId="19" fillId="0" borderId="14" xfId="0" applyNumberFormat="1" applyFont="1" applyBorder="1" applyAlignment="1">
      <alignment horizontal="right" vertical="center" wrapText="1" indent="2"/>
    </xf>
    <xf numFmtId="168" fontId="19" fillId="33" borderId="14" xfId="44" applyNumberFormat="1" applyFont="1" applyFill="1" applyBorder="1" applyAlignment="1">
      <alignment horizontal="right" vertical="center" wrapText="1" indent="2"/>
    </xf>
    <xf numFmtId="3" fontId="19" fillId="0" borderId="15" xfId="0" applyNumberFormat="1" applyFont="1" applyBorder="1" applyAlignment="1">
      <alignment horizontal="right" vertical="center" wrapText="1" indent="2"/>
    </xf>
    <xf numFmtId="168" fontId="19" fillId="33" borderId="15" xfId="44" applyNumberFormat="1" applyFont="1" applyFill="1" applyBorder="1" applyAlignment="1">
      <alignment horizontal="right" vertical="center" wrapText="1" indent="2"/>
    </xf>
    <xf numFmtId="3" fontId="21" fillId="0" borderId="12" xfId="0" applyNumberFormat="1" applyFont="1" applyBorder="1" applyAlignment="1">
      <alignment horizontal="right" vertical="center" indent="2"/>
    </xf>
    <xf numFmtId="3" fontId="19" fillId="0" borderId="14" xfId="0" applyNumberFormat="1" applyFont="1" applyBorder="1" applyAlignment="1">
      <alignment horizontal="right" vertical="center" indent="2"/>
    </xf>
    <xf numFmtId="3" fontId="19" fillId="0" borderId="15" xfId="0" applyNumberFormat="1" applyFont="1" applyBorder="1" applyAlignment="1">
      <alignment horizontal="right" vertical="center" indent="2"/>
    </xf>
    <xf numFmtId="3" fontId="21" fillId="33" borderId="12" xfId="0" applyNumberFormat="1" applyFont="1" applyFill="1" applyBorder="1" applyAlignment="1">
      <alignment horizontal="right" vertical="center" indent="2"/>
    </xf>
    <xf numFmtId="0" fontId="21" fillId="33" borderId="0" xfId="0" applyFont="1" applyFill="1"/>
    <xf numFmtId="0" fontId="19" fillId="33" borderId="0" xfId="0" applyFont="1" applyFill="1" applyAlignment="1">
      <alignment vertical="top" wrapText="1"/>
    </xf>
    <xf numFmtId="0" fontId="21" fillId="33" borderId="14" xfId="0" applyFont="1" applyFill="1" applyBorder="1" applyAlignment="1">
      <alignment horizontal="center" vertical="center" wrapText="1"/>
    </xf>
    <xf numFmtId="0" fontId="21" fillId="33" borderId="15" xfId="0" applyFont="1" applyFill="1" applyBorder="1" applyAlignment="1">
      <alignment horizontal="center" vertical="center" wrapText="1"/>
    </xf>
    <xf numFmtId="0" fontId="21" fillId="33" borderId="13" xfId="0" applyFont="1" applyFill="1" applyBorder="1" applyAlignment="1">
      <alignment vertical="center" wrapText="1"/>
    </xf>
    <xf numFmtId="0" fontId="21" fillId="33" borderId="13" xfId="0" applyFont="1" applyFill="1" applyBorder="1" applyAlignment="1">
      <alignment horizontal="center" vertical="center" wrapText="1"/>
    </xf>
    <xf numFmtId="0" fontId="21" fillId="33" borderId="17" xfId="0" applyFont="1" applyFill="1" applyBorder="1" applyAlignment="1">
      <alignment horizontal="center" vertical="center" wrapText="1"/>
    </xf>
    <xf numFmtId="165" fontId="21" fillId="33" borderId="14" xfId="42" applyNumberFormat="1" applyFont="1" applyFill="1" applyBorder="1" applyAlignment="1">
      <alignment horizontal="right" vertical="center" indent="5"/>
    </xf>
    <xf numFmtId="165" fontId="21" fillId="33" borderId="17" xfId="42" applyNumberFormat="1" applyFont="1" applyFill="1" applyBorder="1" applyAlignment="1">
      <alignment horizontal="right" vertical="center" indent="5"/>
    </xf>
    <xf numFmtId="0" fontId="21" fillId="0" borderId="10" xfId="0" applyFont="1" applyBorder="1" applyAlignment="1">
      <alignment horizontal="left" vertical="center" wrapText="1"/>
    </xf>
    <xf numFmtId="0" fontId="21" fillId="0" borderId="10" xfId="0" applyFont="1" applyBorder="1" applyAlignment="1">
      <alignment horizontal="right" vertical="center" wrapText="1" indent="7"/>
    </xf>
    <xf numFmtId="0" fontId="21" fillId="0" borderId="12" xfId="0" applyFont="1" applyBorder="1" applyAlignment="1">
      <alignment horizontal="right" vertical="center" indent="5"/>
    </xf>
    <xf numFmtId="0" fontId="21" fillId="0" borderId="16" xfId="0" applyFont="1" applyBorder="1" applyAlignment="1">
      <alignment horizontal="right" vertical="center" indent="5"/>
    </xf>
    <xf numFmtId="3" fontId="21" fillId="0" borderId="12" xfId="0" applyNumberFormat="1" applyFont="1" applyBorder="1" applyAlignment="1">
      <alignment horizontal="right" vertical="center" wrapText="1" indent="7"/>
    </xf>
    <xf numFmtId="0" fontId="21" fillId="0" borderId="12" xfId="0" applyFont="1" applyBorder="1" applyAlignment="1">
      <alignment horizontal="right" vertical="center" wrapText="1" indent="5"/>
    </xf>
    <xf numFmtId="0" fontId="21" fillId="0" borderId="16" xfId="0" applyFont="1" applyBorder="1" applyAlignment="1">
      <alignment horizontal="right" vertical="center" wrapText="1" indent="5"/>
    </xf>
    <xf numFmtId="3" fontId="21" fillId="0" borderId="12" xfId="0" applyNumberFormat="1" applyFont="1" applyBorder="1" applyAlignment="1">
      <alignment horizontal="right" vertical="center" wrapText="1" indent="5"/>
    </xf>
    <xf numFmtId="165" fontId="19" fillId="33" borderId="0" xfId="42" applyNumberFormat="1" applyFont="1" applyFill="1" applyBorder="1" applyAlignment="1">
      <alignment horizontal="right" vertical="center" indent="7"/>
    </xf>
    <xf numFmtId="165" fontId="19" fillId="33" borderId="14" xfId="42" applyNumberFormat="1" applyFont="1" applyFill="1" applyBorder="1" applyAlignment="1">
      <alignment horizontal="right" vertical="center" indent="5"/>
    </xf>
    <xf numFmtId="165" fontId="19" fillId="33" borderId="0" xfId="42" applyNumberFormat="1" applyFont="1" applyFill="1" applyBorder="1" applyAlignment="1">
      <alignment horizontal="right" vertical="center" indent="5"/>
    </xf>
    <xf numFmtId="165" fontId="19" fillId="33" borderId="13" xfId="42" applyNumberFormat="1" applyFont="1" applyFill="1" applyBorder="1" applyAlignment="1">
      <alignment horizontal="right" vertical="center" indent="7"/>
    </xf>
    <xf numFmtId="165" fontId="21" fillId="33" borderId="0" xfId="42" applyNumberFormat="1" applyFont="1" applyFill="1" applyBorder="1" applyAlignment="1">
      <alignment horizontal="right" vertical="center" indent="3"/>
    </xf>
    <xf numFmtId="0" fontId="21" fillId="0" borderId="13" xfId="0" applyFont="1" applyBorder="1" applyAlignment="1">
      <alignment horizontal="left" vertical="center" wrapText="1"/>
    </xf>
    <xf numFmtId="0" fontId="21" fillId="0" borderId="12" xfId="0" applyFont="1" applyBorder="1" applyAlignment="1">
      <alignment horizontal="right" vertical="center" wrapText="1" indent="7"/>
    </xf>
    <xf numFmtId="0" fontId="21" fillId="0" borderId="16" xfId="0" applyFont="1" applyBorder="1" applyAlignment="1">
      <alignment horizontal="right" vertical="center" wrapText="1" indent="7"/>
    </xf>
    <xf numFmtId="0" fontId="21" fillId="0" borderId="14" xfId="0" applyFont="1" applyBorder="1" applyAlignment="1">
      <alignment vertical="top" wrapText="1"/>
    </xf>
    <xf numFmtId="165" fontId="19" fillId="33" borderId="0" xfId="42" applyNumberFormat="1" applyFont="1" applyFill="1" applyBorder="1" applyAlignment="1">
      <alignment horizontal="right" indent="7"/>
    </xf>
    <xf numFmtId="165" fontId="19" fillId="33" borderId="14" xfId="42" applyNumberFormat="1" applyFont="1" applyFill="1" applyBorder="1" applyAlignment="1">
      <alignment horizontal="right" indent="5"/>
    </xf>
    <xf numFmtId="165" fontId="19" fillId="33" borderId="14" xfId="42" applyNumberFormat="1" applyFont="1" applyFill="1" applyBorder="1" applyAlignment="1">
      <alignment horizontal="right" indent="7"/>
    </xf>
    <xf numFmtId="165" fontId="21" fillId="33" borderId="14" xfId="42" applyNumberFormat="1" applyFont="1" applyFill="1" applyBorder="1" applyAlignment="1">
      <alignment horizontal="right" indent="5"/>
    </xf>
    <xf numFmtId="165" fontId="21" fillId="33" borderId="14" xfId="42" applyNumberFormat="1" applyFont="1" applyFill="1" applyBorder="1" applyAlignment="1">
      <alignment horizontal="right" indent="7"/>
    </xf>
    <xf numFmtId="165" fontId="21" fillId="0" borderId="0" xfId="42" applyNumberFormat="1" applyFont="1" applyFill="1" applyBorder="1" applyAlignment="1">
      <alignment horizontal="right" vertical="center" indent="2"/>
    </xf>
    <xf numFmtId="166" fontId="19" fillId="33" borderId="0" xfId="42" applyNumberFormat="1" applyFont="1" applyFill="1" applyBorder="1" applyAlignment="1">
      <alignment horizontal="right"/>
    </xf>
    <xf numFmtId="166" fontId="19" fillId="33" borderId="0" xfId="42" applyNumberFormat="1" applyFont="1" applyFill="1" applyBorder="1" applyAlignment="1">
      <alignment horizontal="right" indent="5"/>
    </xf>
    <xf numFmtId="166" fontId="19" fillId="0" borderId="0" xfId="42" applyNumberFormat="1" applyFont="1" applyFill="1" applyBorder="1" applyAlignment="1">
      <alignment horizontal="right"/>
    </xf>
    <xf numFmtId="165" fontId="19" fillId="33" borderId="0" xfId="42" applyNumberFormat="1" applyFont="1" applyFill="1" applyBorder="1" applyAlignment="1">
      <alignment horizontal="right"/>
    </xf>
    <xf numFmtId="165" fontId="21" fillId="33" borderId="0" xfId="42" applyNumberFormat="1" applyFont="1" applyFill="1" applyBorder="1" applyAlignment="1">
      <alignment horizontal="right"/>
    </xf>
    <xf numFmtId="167" fontId="19" fillId="33" borderId="0" xfId="43" applyNumberFormat="1" applyFont="1" applyFill="1" applyBorder="1" applyAlignment="1">
      <alignment horizontal="right"/>
    </xf>
    <xf numFmtId="0" fontId="21" fillId="33" borderId="11" xfId="0" applyFont="1" applyFill="1" applyBorder="1" applyAlignment="1">
      <alignment horizontal="center" vertical="center"/>
    </xf>
    <xf numFmtId="0" fontId="19" fillId="33" borderId="0" xfId="0" applyFont="1" applyFill="1" applyAlignment="1">
      <alignment horizontal="left" vertical="top" wrapText="1"/>
    </xf>
    <xf numFmtId="0" fontId="21" fillId="0" borderId="0" xfId="0" applyFont="1" applyAlignment="1">
      <alignment horizontal="center" vertical="center" wrapText="1"/>
    </xf>
    <xf numFmtId="0" fontId="19" fillId="0" borderId="0" xfId="0" applyFont="1" applyAlignment="1">
      <alignment vertical="center"/>
    </xf>
    <xf numFmtId="0" fontId="21" fillId="33" borderId="14" xfId="0" applyFont="1" applyFill="1" applyBorder="1" applyAlignment="1">
      <alignment horizontal="center" vertical="center" wrapText="1"/>
    </xf>
    <xf numFmtId="0" fontId="21" fillId="33" borderId="15" xfId="0" applyFont="1" applyFill="1" applyBorder="1" applyAlignment="1">
      <alignment horizontal="center" vertical="center" wrapText="1"/>
    </xf>
    <xf numFmtId="0" fontId="21" fillId="33" borderId="11" xfId="0" applyFont="1" applyFill="1" applyBorder="1" applyAlignment="1">
      <alignment horizontal="center" vertical="center" wrapText="1"/>
    </xf>
    <xf numFmtId="0" fontId="21" fillId="33" borderId="0" xfId="0" applyFont="1" applyFill="1" applyAlignment="1">
      <alignment horizontal="center" vertical="center" wrapText="1"/>
    </xf>
    <xf numFmtId="0" fontId="19" fillId="33" borderId="0" xfId="0" applyFont="1" applyFill="1" applyAlignment="1">
      <alignment vertical="center"/>
    </xf>
    <xf numFmtId="0" fontId="21" fillId="0" borderId="0" xfId="0" applyFont="1"/>
    <xf numFmtId="0" fontId="21" fillId="33" borderId="0" xfId="0" applyFont="1" applyFill="1" applyAlignment="1">
      <alignment vertical="top"/>
    </xf>
    <xf numFmtId="0" fontId="21" fillId="33" borderId="11" xfId="0" applyFont="1" applyFill="1" applyBorder="1" applyAlignment="1">
      <alignment horizontal="center" vertical="center"/>
    </xf>
    <xf numFmtId="0" fontId="21" fillId="33" borderId="12" xfId="0" applyFont="1" applyFill="1" applyBorder="1" applyAlignment="1">
      <alignment horizontal="center" vertical="center" wrapText="1"/>
    </xf>
    <xf numFmtId="0" fontId="19" fillId="33" borderId="14" xfId="0" applyFont="1" applyFill="1" applyBorder="1" applyAlignment="1">
      <alignment vertical="center"/>
    </xf>
    <xf numFmtId="0" fontId="19" fillId="33" borderId="15" xfId="0" applyFont="1" applyFill="1" applyBorder="1" applyAlignment="1">
      <alignment vertical="center"/>
    </xf>
    <xf numFmtId="0" fontId="22" fillId="33" borderId="0" xfId="0" applyFont="1" applyFill="1" applyAlignment="1">
      <alignment horizontal="left" vertical="top" wrapText="1"/>
    </xf>
    <xf numFmtId="0" fontId="19" fillId="0" borderId="0" xfId="0" applyFont="1"/>
    <xf numFmtId="0" fontId="30" fillId="0" borderId="0" xfId="0" applyFont="1" applyAlignment="1">
      <alignment horizontal="left" vertical="top" wrapText="1"/>
    </xf>
    <xf numFmtId="0" fontId="41" fillId="0" borderId="0" xfId="0" applyFont="1" applyAlignment="1">
      <alignment wrapText="1"/>
    </xf>
    <xf numFmtId="0" fontId="40" fillId="33" borderId="0" xfId="0" applyFont="1" applyFill="1"/>
    <xf numFmtId="0" fontId="30" fillId="0" borderId="0" xfId="0" applyFont="1" applyAlignment="1">
      <alignment horizontal="left" vertical="center" wrapText="1"/>
    </xf>
    <xf numFmtId="0" fontId="20" fillId="0" borderId="0" xfId="0" applyFont="1" applyAlignment="1">
      <alignment vertical="center"/>
    </xf>
    <xf numFmtId="0" fontId="30" fillId="0" borderId="0" xfId="0" applyFont="1" applyAlignment="1">
      <alignment vertical="top" wrapText="1"/>
    </xf>
    <xf numFmtId="0" fontId="19" fillId="0" borderId="0" xfId="0" applyFont="1" applyAlignment="1">
      <alignment horizontal="left" vertical="center" wrapText="1"/>
    </xf>
    <xf numFmtId="0" fontId="19" fillId="0" borderId="0" xfId="0" applyFont="1" applyAlignment="1">
      <alignment horizontal="left" vertical="top" wrapText="1"/>
    </xf>
    <xf numFmtId="0" fontId="19" fillId="0" borderId="0" xfId="0" applyFont="1" applyAlignment="1">
      <alignment wrapText="1"/>
    </xf>
    <xf numFmtId="0" fontId="19" fillId="0" borderId="11" xfId="0" applyFont="1" applyBorder="1" applyAlignment="1">
      <alignment horizontal="left" vertical="center" indent="1"/>
    </xf>
    <xf numFmtId="0" fontId="21" fillId="0" borderId="11" xfId="0" applyFont="1" applyBorder="1" applyAlignment="1">
      <alignment horizontal="center" vertical="center"/>
    </xf>
    <xf numFmtId="0" fontId="19" fillId="33" borderId="11" xfId="0" applyFont="1" applyFill="1" applyBorder="1" applyAlignment="1">
      <alignment horizontal="left" vertical="center" wrapText="1" indent="1"/>
    </xf>
    <xf numFmtId="0" fontId="19" fillId="33" borderId="11" xfId="0" applyFont="1" applyFill="1" applyBorder="1" applyAlignment="1">
      <alignment horizontal="left" vertical="center" indent="1"/>
    </xf>
    <xf numFmtId="3" fontId="20" fillId="0" borderId="14" xfId="0" applyNumberFormat="1" applyFont="1" applyBorder="1" applyAlignment="1">
      <alignment horizontal="center" vertical="center"/>
    </xf>
    <xf numFmtId="3" fontId="30" fillId="0" borderId="14" xfId="0" applyNumberFormat="1" applyFont="1" applyBorder="1" applyAlignment="1">
      <alignment horizontal="center" vertical="center"/>
    </xf>
    <xf numFmtId="3" fontId="30" fillId="0" borderId="15" xfId="0" applyNumberFormat="1" applyFont="1" applyBorder="1" applyAlignment="1">
      <alignment horizontal="center" vertical="center"/>
    </xf>
    <xf numFmtId="0" fontId="20" fillId="33" borderId="13" xfId="0" applyFont="1" applyFill="1" applyBorder="1" applyAlignment="1">
      <alignment vertical="center" wrapText="1"/>
    </xf>
    <xf numFmtId="0" fontId="19" fillId="33" borderId="14" xfId="0" applyFont="1" applyFill="1" applyBorder="1" applyAlignment="1">
      <alignment horizontal="left" vertical="center" wrapText="1" indent="1"/>
    </xf>
    <xf numFmtId="0" fontId="19" fillId="33" borderId="15" xfId="0" applyFont="1" applyFill="1" applyBorder="1" applyAlignment="1">
      <alignment horizontal="left" vertical="center" wrapText="1" indent="1"/>
    </xf>
    <xf numFmtId="0" fontId="30" fillId="33" borderId="11" xfId="0" applyFont="1" applyFill="1" applyBorder="1" applyAlignment="1">
      <alignment vertical="center"/>
    </xf>
    <xf numFmtId="0" fontId="30" fillId="33" borderId="15" xfId="0" applyFont="1" applyFill="1" applyBorder="1" applyAlignment="1">
      <alignment horizontal="left" vertical="center" indent="1"/>
    </xf>
    <xf numFmtId="0" fontId="19" fillId="33" borderId="15" xfId="0" applyFont="1" applyFill="1" applyBorder="1" applyAlignment="1">
      <alignment horizontal="left" vertical="center" indent="1"/>
    </xf>
    <xf numFmtId="0" fontId="0" fillId="0" borderId="0" xfId="0" applyAlignment="1">
      <alignment wrapText="1"/>
    </xf>
    <xf numFmtId="0" fontId="21" fillId="33" borderId="11" xfId="0" applyFont="1" applyFill="1" applyBorder="1" applyAlignment="1">
      <alignment vertical="center"/>
    </xf>
    <xf numFmtId="0" fontId="21" fillId="33" borderId="12" xfId="0" applyFont="1" applyFill="1" applyBorder="1" applyAlignment="1">
      <alignment vertical="center"/>
    </xf>
    <xf numFmtId="0" fontId="19" fillId="33" borderId="14" xfId="0" applyFont="1" applyFill="1" applyBorder="1" applyAlignment="1">
      <alignment horizontal="left" vertical="center" indent="1"/>
    </xf>
    <xf numFmtId="0" fontId="19" fillId="33" borderId="17" xfId="0" applyFont="1" applyFill="1" applyBorder="1" applyAlignment="1">
      <alignment wrapText="1"/>
    </xf>
    <xf numFmtId="0" fontId="19" fillId="33" borderId="17" xfId="0" applyFont="1" applyFill="1" applyBorder="1" applyAlignment="1">
      <alignment vertical="center" wrapText="1"/>
    </xf>
    <xf numFmtId="0" fontId="19" fillId="33" borderId="19" xfId="0" applyFont="1" applyFill="1" applyBorder="1" applyAlignment="1">
      <alignment vertical="center" wrapText="1"/>
    </xf>
    <xf numFmtId="3" fontId="21" fillId="0" borderId="12" xfId="0" applyNumberFormat="1" applyFont="1" applyBorder="1" applyAlignment="1">
      <alignment horizontal="left" vertical="top" indent="4"/>
    </xf>
    <xf numFmtId="3" fontId="19" fillId="0" borderId="14" xfId="0" applyNumberFormat="1" applyFont="1" applyBorder="1" applyAlignment="1">
      <alignment horizontal="left" vertical="top" indent="4"/>
    </xf>
    <xf numFmtId="3" fontId="19" fillId="0" borderId="15" xfId="0" applyNumberFormat="1" applyFont="1" applyBorder="1" applyAlignment="1">
      <alignment horizontal="left" vertical="top" indent="4"/>
    </xf>
    <xf numFmtId="3" fontId="19" fillId="0" borderId="11" xfId="0" applyNumberFormat="1" applyFont="1" applyBorder="1" applyAlignment="1">
      <alignment horizontal="left" vertical="top" indent="4"/>
    </xf>
    <xf numFmtId="0" fontId="21" fillId="0" borderId="11" xfId="0" applyFont="1" applyBorder="1" applyAlignment="1">
      <alignment horizontal="left" vertical="top" indent="1"/>
    </xf>
    <xf numFmtId="3" fontId="21" fillId="0" borderId="12" xfId="0" applyNumberFormat="1" applyFont="1" applyBorder="1" applyAlignment="1">
      <alignment horizontal="center" vertical="top"/>
    </xf>
    <xf numFmtId="3" fontId="19" fillId="0" borderId="14" xfId="0" applyNumberFormat="1" applyFont="1" applyBorder="1" applyAlignment="1">
      <alignment horizontal="center" vertical="top"/>
    </xf>
    <xf numFmtId="3" fontId="19" fillId="0" borderId="15" xfId="0" applyNumberFormat="1" applyFont="1" applyBorder="1" applyAlignment="1">
      <alignment horizontal="center" vertical="top"/>
    </xf>
    <xf numFmtId="3" fontId="19" fillId="0" borderId="11" xfId="0" applyNumberFormat="1" applyFont="1" applyBorder="1" applyAlignment="1">
      <alignment horizontal="center" vertical="top"/>
    </xf>
    <xf numFmtId="3" fontId="21" fillId="0" borderId="14" xfId="0" applyNumberFormat="1" applyFont="1" applyBorder="1" applyAlignment="1">
      <alignment horizontal="center" vertical="top"/>
    </xf>
    <xf numFmtId="165" fontId="21" fillId="33" borderId="13" xfId="42" applyNumberFormat="1" applyFont="1" applyFill="1" applyBorder="1" applyAlignment="1">
      <alignment horizontal="right" vertical="center" wrapText="1"/>
    </xf>
    <xf numFmtId="3" fontId="21" fillId="33" borderId="17" xfId="0" applyNumberFormat="1" applyFont="1" applyFill="1" applyBorder="1" applyAlignment="1">
      <alignment horizontal="right" vertical="center"/>
    </xf>
    <xf numFmtId="165" fontId="21" fillId="33" borderId="14" xfId="42" applyNumberFormat="1" applyFont="1" applyFill="1" applyBorder="1" applyAlignment="1">
      <alignment horizontal="right" vertical="center" wrapText="1"/>
    </xf>
  </cellXfs>
  <cellStyles count="45">
    <cellStyle name="20 % - Accent1" xfId="19" builtinId="30" customBuiltin="1"/>
    <cellStyle name="20 % - Accent2" xfId="23" builtinId="34" customBuiltin="1"/>
    <cellStyle name="20 % - Accent3" xfId="27" builtinId="38" customBuiltin="1"/>
    <cellStyle name="20 % - Accent4" xfId="31" builtinId="42" customBuiltin="1"/>
    <cellStyle name="20 % - Accent5" xfId="35" builtinId="46" customBuiltin="1"/>
    <cellStyle name="20 % - Accent6" xfId="39" builtinId="50" customBuiltin="1"/>
    <cellStyle name="40 % - Accent1" xfId="20" builtinId="31" customBuiltin="1"/>
    <cellStyle name="40 % - Accent2" xfId="24" builtinId="35" customBuiltin="1"/>
    <cellStyle name="40 % - Accent3" xfId="28" builtinId="39" customBuiltin="1"/>
    <cellStyle name="40 % - Accent4" xfId="32" builtinId="43" customBuiltin="1"/>
    <cellStyle name="40 % - Accent5" xfId="36" builtinId="47" customBuiltin="1"/>
    <cellStyle name="40 % - Accent6" xfId="40" builtinId="51" customBuiltin="1"/>
    <cellStyle name="60 % - Accent1" xfId="21" builtinId="32" customBuiltin="1"/>
    <cellStyle name="60 % - Accent2" xfId="25" builtinId="36" customBuiltin="1"/>
    <cellStyle name="60 % - Accent3" xfId="29" builtinId="40" customBuiltin="1"/>
    <cellStyle name="60 % - Accent4" xfId="33" builtinId="44" customBuiltin="1"/>
    <cellStyle name="60 % - Accent5" xfId="37" builtinId="48" customBuiltin="1"/>
    <cellStyle name="60 %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Avertissement" xfId="14" builtinId="11" customBuiltin="1"/>
    <cellStyle name="Calcul" xfId="11" builtinId="22" customBuiltin="1"/>
    <cellStyle name="Cellule liée" xfId="12" builtinId="24" customBuiltin="1"/>
    <cellStyle name="Entrée" xfId="9" builtinId="20" customBuiltin="1"/>
    <cellStyle name="Insatisfaisant" xfId="7" builtinId="27" customBuiltin="1"/>
    <cellStyle name="Milliers" xfId="44" builtinId="3"/>
    <cellStyle name="Milliers 2" xfId="42" xr:uid="{00000000-0005-0000-0000-00001D000000}"/>
    <cellStyle name="Neutre" xfId="8" builtinId="28" customBuiltin="1"/>
    <cellStyle name="Normal" xfId="0" builtinId="0"/>
    <cellStyle name="Note" xfId="15" builtinId="10" customBuiltin="1"/>
    <cellStyle name="Pourcentage" xfId="43" builtinId="5"/>
    <cellStyle name="Satisfaisant" xfId="6" builtinId="26" customBuiltin="1"/>
    <cellStyle name="Sortie" xfId="10" builtinId="21" customBuiltin="1"/>
    <cellStyle name="Texte explicatif" xfId="16" builtinId="53" customBuiltin="1"/>
    <cellStyle name="Titre" xfId="1" builtinId="15" customBuiltin="1"/>
    <cellStyle name="Titre 1" xfId="2" builtinId="16" customBuiltin="1"/>
    <cellStyle name="Titre 2" xfId="3" builtinId="17" customBuiltin="1"/>
    <cellStyle name="Titre 3" xfId="4" builtinId="18" customBuiltin="1"/>
    <cellStyle name="Titre 4" xfId="5" builtinId="19" customBuiltin="1"/>
    <cellStyle name="Total" xfId="17" builtinId="25" customBuiltin="1"/>
    <cellStyle name="Vérification" xfId="13" builtinId="23" customBuiltin="1"/>
  </cellStyles>
  <dxfs count="0"/>
  <tableStyles count="0" defaultTableStyle="TableStyleMedium2" defaultPivotStyle="PivotStyleLight16"/>
  <colors>
    <mruColors>
      <color rgb="FFA1C490"/>
      <color rgb="FF62993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60FF93-A08D-4669-A3E7-FAF45ADCECC6}">
  <sheetPr>
    <tabColor theme="0"/>
  </sheetPr>
  <dimension ref="B1:Y56"/>
  <sheetViews>
    <sheetView showGridLines="0" tabSelected="1" zoomScaleNormal="100" workbookViewId="0">
      <selection activeCell="C8" sqref="C8:K47"/>
    </sheetView>
  </sheetViews>
  <sheetFormatPr baseColWidth="10" defaultColWidth="10.77734375" defaultRowHeight="10.199999999999999" x14ac:dyDescent="0.2"/>
  <cols>
    <col min="1" max="1" width="1.6640625" style="6" customWidth="1"/>
    <col min="2" max="2" width="34.33203125" style="6" customWidth="1"/>
    <col min="3" max="3" width="18.21875" style="6" customWidth="1"/>
    <col min="4" max="4" width="15.44140625" style="6" bestFit="1" customWidth="1"/>
    <col min="5" max="5" width="15.109375" style="6" customWidth="1"/>
    <col min="6" max="6" width="17.5546875" style="6" customWidth="1"/>
    <col min="7" max="7" width="18.6640625" style="6" customWidth="1"/>
    <col min="8" max="8" width="12.44140625" style="6" customWidth="1"/>
    <col min="9" max="9" width="13.44140625" style="6" bestFit="1" customWidth="1"/>
    <col min="10" max="10" width="14.44140625" style="6" bestFit="1" customWidth="1"/>
    <col min="11" max="11" width="23.44140625" style="6" customWidth="1"/>
    <col min="12" max="12" width="15.77734375" style="2" customWidth="1"/>
    <col min="13" max="13" width="18.44140625" style="6" customWidth="1"/>
    <col min="14" max="16" width="10.77734375" style="6"/>
    <col min="17" max="17" width="18.44140625" style="6" customWidth="1"/>
    <col min="18" max="18" width="10.77734375" style="6"/>
    <col min="19" max="19" width="11.109375" style="6" bestFit="1" customWidth="1"/>
    <col min="20" max="16384" width="10.77734375" style="6"/>
  </cols>
  <sheetData>
    <row r="1" spans="2:23" x14ac:dyDescent="0.2">
      <c r="B1" s="208"/>
      <c r="C1" s="208"/>
      <c r="D1" s="208"/>
      <c r="E1" s="208"/>
      <c r="F1" s="208"/>
      <c r="G1" s="208"/>
      <c r="H1" s="208"/>
      <c r="I1" s="208"/>
      <c r="J1" s="208"/>
      <c r="K1" s="208"/>
      <c r="L1" s="6"/>
    </row>
    <row r="2" spans="2:23" x14ac:dyDescent="0.2">
      <c r="B2" s="209" t="s">
        <v>261</v>
      </c>
      <c r="C2" s="209"/>
      <c r="D2" s="209"/>
      <c r="E2" s="209"/>
      <c r="F2" s="209"/>
      <c r="G2" s="209"/>
      <c r="H2" s="209"/>
      <c r="I2" s="209"/>
      <c r="J2" s="209"/>
      <c r="K2" s="209"/>
      <c r="L2" s="6"/>
    </row>
    <row r="3" spans="2:23" ht="13.8" x14ac:dyDescent="0.25">
      <c r="B3" s="162"/>
      <c r="C3" s="61"/>
      <c r="D3" s="61"/>
      <c r="E3" s="61"/>
      <c r="F3" s="61"/>
      <c r="G3" s="61"/>
      <c r="H3" s="61"/>
      <c r="I3" s="61"/>
      <c r="J3" s="61"/>
      <c r="K3" s="61"/>
      <c r="O3" s="24"/>
      <c r="P3" s="24"/>
      <c r="Q3" s="24"/>
      <c r="R3" s="24"/>
      <c r="S3" s="24"/>
      <c r="T3" s="24"/>
      <c r="U3" s="24"/>
    </row>
    <row r="4" spans="2:23" ht="19.2" customHeight="1" x14ac:dyDescent="0.25">
      <c r="B4" s="242"/>
      <c r="C4" s="210" t="s">
        <v>0</v>
      </c>
      <c r="D4" s="210"/>
      <c r="E4" s="210"/>
      <c r="F4" s="210"/>
      <c r="G4" s="210" t="s">
        <v>1</v>
      </c>
      <c r="H4" s="210"/>
      <c r="I4" s="210"/>
      <c r="J4" s="210"/>
      <c r="K4" s="211" t="s">
        <v>2</v>
      </c>
      <c r="L4" s="206"/>
      <c r="M4" s="201"/>
      <c r="N4" s="201"/>
      <c r="O4" s="24"/>
      <c r="P4" s="24"/>
      <c r="Q4" s="24"/>
      <c r="R4" s="24"/>
      <c r="S4" s="24"/>
      <c r="T4" s="24"/>
      <c r="U4" s="24"/>
    </row>
    <row r="5" spans="2:23" ht="21" customHeight="1" x14ac:dyDescent="0.25">
      <c r="B5" s="243"/>
      <c r="C5" s="203" t="s">
        <v>3</v>
      </c>
      <c r="D5" s="205" t="s">
        <v>4</v>
      </c>
      <c r="E5" s="205"/>
      <c r="F5" s="203" t="s">
        <v>5</v>
      </c>
      <c r="G5" s="203" t="s">
        <v>3</v>
      </c>
      <c r="H5" s="205" t="s">
        <v>4</v>
      </c>
      <c r="I5" s="205"/>
      <c r="J5" s="203" t="s">
        <v>5</v>
      </c>
      <c r="K5" s="212"/>
      <c r="L5" s="207"/>
      <c r="M5" s="202"/>
      <c r="N5" s="201"/>
      <c r="O5" s="24"/>
      <c r="P5" s="24"/>
      <c r="Q5" s="24"/>
      <c r="R5" s="24"/>
      <c r="S5" s="24"/>
      <c r="T5" s="24"/>
      <c r="U5" s="24"/>
    </row>
    <row r="6" spans="2:23" ht="22.5" customHeight="1" x14ac:dyDescent="0.25">
      <c r="B6" s="244"/>
      <c r="C6" s="204"/>
      <c r="D6" s="164" t="s">
        <v>6</v>
      </c>
      <c r="E6" s="164" t="s">
        <v>7</v>
      </c>
      <c r="F6" s="204"/>
      <c r="G6" s="204"/>
      <c r="H6" s="164" t="s">
        <v>6</v>
      </c>
      <c r="I6" s="164" t="s">
        <v>7</v>
      </c>
      <c r="J6" s="204"/>
      <c r="K6" s="213"/>
      <c r="L6" s="207"/>
      <c r="M6" s="202"/>
      <c r="N6" s="201"/>
      <c r="O6" s="24"/>
      <c r="P6" s="24"/>
      <c r="Q6" s="24"/>
      <c r="R6" s="24"/>
      <c r="S6" s="24"/>
      <c r="T6" s="24"/>
      <c r="U6" s="24"/>
    </row>
    <row r="7" spans="2:23" ht="22.5" customHeight="1" x14ac:dyDescent="0.25">
      <c r="B7" s="165" t="s">
        <v>273</v>
      </c>
      <c r="C7" s="166"/>
      <c r="D7" s="163"/>
      <c r="E7" s="167"/>
      <c r="F7" s="167"/>
      <c r="G7" s="166"/>
      <c r="H7" s="166"/>
      <c r="I7" s="163"/>
      <c r="J7" s="163"/>
      <c r="K7" s="90"/>
      <c r="L7" s="93"/>
      <c r="M7" s="91"/>
      <c r="N7" s="92"/>
      <c r="O7" s="24"/>
      <c r="P7" s="24"/>
      <c r="Q7" s="24"/>
      <c r="R7" s="24"/>
      <c r="S7" s="24"/>
      <c r="T7" s="24"/>
      <c r="U7" s="24"/>
    </row>
    <row r="8" spans="2:23" ht="12.75" customHeight="1" x14ac:dyDescent="0.2">
      <c r="B8" s="27" t="s">
        <v>8</v>
      </c>
      <c r="C8" s="255"/>
      <c r="D8" s="168"/>
      <c r="E8" s="169"/>
      <c r="F8" s="256"/>
      <c r="G8" s="255"/>
      <c r="H8" s="255"/>
      <c r="I8" s="257"/>
      <c r="J8" s="257"/>
      <c r="K8" s="257"/>
      <c r="Q8" s="14"/>
      <c r="R8" s="14"/>
      <c r="S8" s="28"/>
    </row>
    <row r="9" spans="2:23" ht="12.75" customHeight="1" x14ac:dyDescent="0.25">
      <c r="B9" s="29" t="s">
        <v>9</v>
      </c>
      <c r="C9" s="120">
        <v>27838</v>
      </c>
      <c r="D9" s="106">
        <v>6030</v>
      </c>
      <c r="E9" s="105">
        <v>14566</v>
      </c>
      <c r="F9" s="121">
        <v>48434</v>
      </c>
      <c r="G9" s="120">
        <v>1556</v>
      </c>
      <c r="H9" s="106">
        <v>398</v>
      </c>
      <c r="I9" s="105">
        <v>393</v>
      </c>
      <c r="J9" s="107">
        <v>2347</v>
      </c>
      <c r="K9" s="121">
        <v>50781</v>
      </c>
      <c r="L9" s="31"/>
      <c r="M9" s="59"/>
      <c r="N9" s="31"/>
      <c r="O9" s="30"/>
      <c r="P9" s="30"/>
      <c r="R9" s="30"/>
      <c r="S9" s="24"/>
      <c r="T9" s="24"/>
      <c r="U9" s="24"/>
    </row>
    <row r="10" spans="2:23" ht="12.75" customHeight="1" x14ac:dyDescent="0.25">
      <c r="B10" s="29" t="s">
        <v>10</v>
      </c>
      <c r="C10" s="120">
        <v>8785996</v>
      </c>
      <c r="D10" s="106">
        <v>1719353</v>
      </c>
      <c r="E10" s="105">
        <v>4905567</v>
      </c>
      <c r="F10" s="121">
        <v>15410916</v>
      </c>
      <c r="G10" s="120">
        <v>342088</v>
      </c>
      <c r="H10" s="106">
        <v>81089</v>
      </c>
      <c r="I10" s="105">
        <v>120367</v>
      </c>
      <c r="J10" s="107">
        <v>543544</v>
      </c>
      <c r="K10" s="121">
        <v>15954460</v>
      </c>
      <c r="M10" s="30"/>
      <c r="N10" s="30"/>
      <c r="O10" s="30"/>
      <c r="P10" s="30"/>
      <c r="R10" s="30"/>
      <c r="S10" s="30"/>
      <c r="T10" s="30"/>
      <c r="U10" s="30"/>
    </row>
    <row r="11" spans="2:23" ht="12.75" customHeight="1" x14ac:dyDescent="0.25">
      <c r="B11" s="32" t="s">
        <v>11</v>
      </c>
      <c r="C11" s="122"/>
      <c r="D11" s="109"/>
      <c r="E11" s="108"/>
      <c r="F11" s="123"/>
      <c r="G11" s="122"/>
      <c r="H11" s="109"/>
      <c r="I11" s="108"/>
      <c r="J11" s="109"/>
      <c r="K11" s="121"/>
      <c r="L11" s="6"/>
      <c r="M11" s="30"/>
    </row>
    <row r="12" spans="2:23" ht="12.75" customHeight="1" x14ac:dyDescent="0.25">
      <c r="B12" s="29" t="s">
        <v>12</v>
      </c>
      <c r="C12" s="120">
        <v>1889</v>
      </c>
      <c r="D12" s="106">
        <v>154</v>
      </c>
      <c r="E12" s="105">
        <v>0</v>
      </c>
      <c r="F12" s="121">
        <v>2043</v>
      </c>
      <c r="G12" s="120">
        <v>549</v>
      </c>
      <c r="H12" s="106">
        <v>49</v>
      </c>
      <c r="I12" s="105">
        <v>15</v>
      </c>
      <c r="J12" s="110">
        <v>613</v>
      </c>
      <c r="K12" s="121">
        <v>2656</v>
      </c>
      <c r="L12" s="30"/>
      <c r="M12" s="30"/>
      <c r="N12" s="24"/>
      <c r="O12" s="24"/>
      <c r="P12" s="24"/>
      <c r="R12" s="24"/>
      <c r="S12" s="24"/>
      <c r="T12" s="24"/>
      <c r="U12" s="24"/>
    </row>
    <row r="13" spans="2:23" ht="12.75" customHeight="1" x14ac:dyDescent="0.25">
      <c r="B13" s="29" t="s">
        <v>10</v>
      </c>
      <c r="C13" s="120">
        <v>431426</v>
      </c>
      <c r="D13" s="106">
        <v>30957</v>
      </c>
      <c r="E13" s="105">
        <v>0</v>
      </c>
      <c r="F13" s="121">
        <v>462383</v>
      </c>
      <c r="G13" s="120">
        <v>66793</v>
      </c>
      <c r="H13" s="106">
        <v>4291</v>
      </c>
      <c r="I13" s="105">
        <v>2817</v>
      </c>
      <c r="J13" s="107">
        <v>73901</v>
      </c>
      <c r="K13" s="121">
        <v>536284</v>
      </c>
      <c r="L13" s="30"/>
      <c r="M13" s="30"/>
      <c r="N13" s="30"/>
      <c r="O13" s="24"/>
      <c r="P13" s="24"/>
      <c r="R13" s="30"/>
      <c r="S13" s="30"/>
      <c r="T13" s="30"/>
      <c r="U13" s="30"/>
    </row>
    <row r="14" spans="2:23" ht="12.75" customHeight="1" x14ac:dyDescent="0.25">
      <c r="B14" s="32" t="s">
        <v>14</v>
      </c>
      <c r="C14" s="122"/>
      <c r="D14" s="109"/>
      <c r="E14" s="108"/>
      <c r="F14" s="123"/>
      <c r="G14" s="125"/>
      <c r="H14" s="109"/>
      <c r="I14" s="111"/>
      <c r="J14" s="109"/>
      <c r="K14" s="121"/>
      <c r="L14" s="6"/>
      <c r="M14" s="24"/>
      <c r="N14" s="24"/>
      <c r="O14" s="24"/>
      <c r="P14" s="24"/>
      <c r="Q14" s="24"/>
      <c r="R14" s="24"/>
      <c r="S14" s="24"/>
      <c r="T14" s="24"/>
      <c r="U14" s="24"/>
      <c r="V14" s="24"/>
      <c r="W14" s="24"/>
    </row>
    <row r="15" spans="2:23" ht="12.75" customHeight="1" x14ac:dyDescent="0.25">
      <c r="B15" s="29" t="s">
        <v>9</v>
      </c>
      <c r="C15" s="120">
        <v>465</v>
      </c>
      <c r="D15" s="106">
        <v>567</v>
      </c>
      <c r="E15" s="105">
        <v>469</v>
      </c>
      <c r="F15" s="121">
        <v>1501</v>
      </c>
      <c r="G15" s="125">
        <v>0</v>
      </c>
      <c r="H15" s="109">
        <v>0</v>
      </c>
      <c r="I15" s="111">
        <v>0</v>
      </c>
      <c r="J15" s="110">
        <v>0</v>
      </c>
      <c r="K15" s="121">
        <v>1501</v>
      </c>
      <c r="L15" s="30"/>
      <c r="M15" s="24"/>
      <c r="N15" s="24"/>
      <c r="O15" s="24"/>
      <c r="P15" s="24"/>
      <c r="Q15" s="24"/>
      <c r="R15" s="24"/>
      <c r="S15" s="24"/>
      <c r="T15" s="24"/>
      <c r="U15" s="24"/>
      <c r="V15" s="24"/>
      <c r="W15" s="24"/>
    </row>
    <row r="16" spans="2:23" ht="12.75" customHeight="1" x14ac:dyDescent="0.25">
      <c r="B16" s="29" t="s">
        <v>10</v>
      </c>
      <c r="C16" s="120">
        <v>120052</v>
      </c>
      <c r="D16" s="106">
        <v>151668</v>
      </c>
      <c r="E16" s="105">
        <v>120003</v>
      </c>
      <c r="F16" s="121">
        <v>391723</v>
      </c>
      <c r="G16" s="125">
        <v>0</v>
      </c>
      <c r="H16" s="109">
        <v>0</v>
      </c>
      <c r="I16" s="111">
        <v>0</v>
      </c>
      <c r="J16" s="110">
        <v>0</v>
      </c>
      <c r="K16" s="121">
        <v>391723</v>
      </c>
      <c r="L16" s="30"/>
      <c r="M16" s="24"/>
      <c r="N16" s="24"/>
      <c r="O16" s="24"/>
      <c r="P16" s="24"/>
      <c r="Q16" s="24"/>
      <c r="R16" s="24"/>
      <c r="S16" s="24"/>
      <c r="T16" s="24"/>
      <c r="U16" s="24"/>
      <c r="V16" s="24"/>
      <c r="W16" s="24"/>
    </row>
    <row r="17" spans="2:25" ht="12.75" customHeight="1" x14ac:dyDescent="0.25">
      <c r="B17" s="32" t="s">
        <v>15</v>
      </c>
      <c r="C17" s="122"/>
      <c r="D17" s="109"/>
      <c r="E17" s="108"/>
      <c r="F17" s="123"/>
      <c r="G17" s="125"/>
      <c r="H17" s="109"/>
      <c r="I17" s="111"/>
      <c r="J17" s="109"/>
      <c r="K17" s="121"/>
      <c r="L17" s="6"/>
      <c r="M17" s="30"/>
      <c r="N17" s="30"/>
      <c r="O17" s="30"/>
      <c r="P17" s="30"/>
      <c r="Q17" s="31"/>
      <c r="R17" s="31"/>
      <c r="S17" s="31"/>
      <c r="T17" s="31"/>
      <c r="U17" s="24"/>
      <c r="V17" s="24"/>
      <c r="W17" s="24"/>
    </row>
    <row r="18" spans="2:25" ht="12.75" customHeight="1" x14ac:dyDescent="0.25">
      <c r="B18" s="29" t="s">
        <v>12</v>
      </c>
      <c r="C18" s="120">
        <v>798</v>
      </c>
      <c r="D18" s="106">
        <v>184</v>
      </c>
      <c r="E18" s="105">
        <v>0</v>
      </c>
      <c r="F18" s="121">
        <v>982</v>
      </c>
      <c r="G18" s="125">
        <v>0</v>
      </c>
      <c r="H18" s="109">
        <v>0</v>
      </c>
      <c r="I18" s="111">
        <v>0</v>
      </c>
      <c r="J18" s="110">
        <v>0</v>
      </c>
      <c r="K18" s="121">
        <v>982</v>
      </c>
      <c r="L18" s="24"/>
      <c r="M18" s="30"/>
      <c r="N18" s="24"/>
      <c r="O18" s="24"/>
      <c r="P18" s="24"/>
      <c r="R18" s="24"/>
      <c r="S18" s="24"/>
      <c r="T18" s="24"/>
      <c r="U18" s="24"/>
    </row>
    <row r="19" spans="2:25" ht="12.75" customHeight="1" x14ac:dyDescent="0.25">
      <c r="B19" s="29" t="s">
        <v>10</v>
      </c>
      <c r="C19" s="120">
        <v>176782</v>
      </c>
      <c r="D19" s="106">
        <v>40207</v>
      </c>
      <c r="E19" s="105">
        <v>0</v>
      </c>
      <c r="F19" s="121">
        <v>216989</v>
      </c>
      <c r="G19" s="125">
        <v>0</v>
      </c>
      <c r="H19" s="109">
        <v>0</v>
      </c>
      <c r="I19" s="111">
        <v>0</v>
      </c>
      <c r="J19" s="110">
        <v>0</v>
      </c>
      <c r="K19" s="121">
        <v>216989</v>
      </c>
      <c r="L19" s="30"/>
      <c r="M19" s="30"/>
      <c r="N19" s="30"/>
      <c r="O19" s="24"/>
      <c r="P19" s="24"/>
      <c r="R19" s="24"/>
      <c r="S19" s="24"/>
      <c r="T19" s="24"/>
      <c r="U19" s="24"/>
    </row>
    <row r="20" spans="2:25" ht="12.75" customHeight="1" x14ac:dyDescent="0.25">
      <c r="B20" s="32" t="s">
        <v>249</v>
      </c>
      <c r="C20" s="122"/>
      <c r="D20" s="109"/>
      <c r="E20" s="108"/>
      <c r="F20" s="123"/>
      <c r="G20" s="125"/>
      <c r="H20" s="109"/>
      <c r="I20" s="111"/>
      <c r="J20" s="109"/>
      <c r="K20" s="121"/>
      <c r="L20" s="6"/>
      <c r="M20" s="30"/>
    </row>
    <row r="21" spans="2:25" ht="12.75" customHeight="1" x14ac:dyDescent="0.25">
      <c r="B21" s="29" t="s">
        <v>12</v>
      </c>
      <c r="C21" s="120">
        <v>215</v>
      </c>
      <c r="D21" s="106">
        <v>18</v>
      </c>
      <c r="E21" s="105">
        <v>15</v>
      </c>
      <c r="F21" s="124">
        <v>248</v>
      </c>
      <c r="G21" s="120">
        <v>28</v>
      </c>
      <c r="H21" s="106">
        <v>0</v>
      </c>
      <c r="I21" s="105">
        <v>0</v>
      </c>
      <c r="J21" s="110">
        <v>28</v>
      </c>
      <c r="K21" s="121">
        <v>276</v>
      </c>
      <c r="L21" s="24"/>
      <c r="M21" s="30"/>
      <c r="N21" s="24"/>
      <c r="O21" s="24"/>
      <c r="P21" s="24"/>
      <c r="Q21" s="24"/>
      <c r="R21" s="24"/>
      <c r="U21" s="24"/>
      <c r="V21" s="24"/>
      <c r="W21" s="24"/>
      <c r="X21" s="24"/>
      <c r="Y21" s="24"/>
    </row>
    <row r="22" spans="2:25" ht="12.75" customHeight="1" x14ac:dyDescent="0.25">
      <c r="B22" s="29" t="s">
        <v>10</v>
      </c>
      <c r="C22" s="120">
        <v>54110</v>
      </c>
      <c r="D22" s="106">
        <v>3376</v>
      </c>
      <c r="E22" s="105">
        <v>2747</v>
      </c>
      <c r="F22" s="121">
        <v>60233</v>
      </c>
      <c r="G22" s="120">
        <v>8180</v>
      </c>
      <c r="H22" s="106">
        <v>0</v>
      </c>
      <c r="I22" s="105">
        <v>0</v>
      </c>
      <c r="J22" s="107">
        <v>8180</v>
      </c>
      <c r="K22" s="121">
        <v>68413</v>
      </c>
      <c r="L22" s="30"/>
      <c r="M22" s="30"/>
      <c r="N22" s="24"/>
      <c r="O22" s="24"/>
      <c r="P22" s="24"/>
      <c r="Q22" s="24"/>
      <c r="R22" s="24"/>
      <c r="U22" s="24"/>
      <c r="V22" s="24"/>
      <c r="W22" s="24"/>
      <c r="X22" s="24"/>
      <c r="Y22" s="24"/>
    </row>
    <row r="23" spans="2:25" ht="12.75" customHeight="1" x14ac:dyDescent="0.25">
      <c r="B23" s="32" t="s">
        <v>263</v>
      </c>
      <c r="C23" s="122"/>
      <c r="D23" s="109"/>
      <c r="E23" s="108"/>
      <c r="F23" s="123"/>
      <c r="G23" s="122"/>
      <c r="H23" s="109"/>
      <c r="I23" s="108"/>
      <c r="J23" s="109"/>
      <c r="K23" s="121"/>
      <c r="L23" s="6"/>
      <c r="M23" s="30"/>
      <c r="N23" s="24"/>
      <c r="O23" s="24"/>
      <c r="P23" s="24"/>
      <c r="Q23" s="24"/>
      <c r="R23" s="24"/>
      <c r="V23" s="24"/>
      <c r="W23" s="24"/>
      <c r="X23" s="24"/>
      <c r="Y23" s="24"/>
    </row>
    <row r="24" spans="2:25" ht="12.75" customHeight="1" x14ac:dyDescent="0.25">
      <c r="B24" s="29" t="s">
        <v>12</v>
      </c>
      <c r="C24" s="120">
        <v>454</v>
      </c>
      <c r="D24" s="106">
        <v>45</v>
      </c>
      <c r="E24" s="105">
        <v>227</v>
      </c>
      <c r="F24" s="124">
        <v>726</v>
      </c>
      <c r="G24" s="120">
        <v>55</v>
      </c>
      <c r="H24" s="106">
        <v>28</v>
      </c>
      <c r="I24" s="105">
        <v>0</v>
      </c>
      <c r="J24" s="110">
        <v>83</v>
      </c>
      <c r="K24" s="121">
        <v>809</v>
      </c>
      <c r="L24" s="30"/>
      <c r="M24" s="30"/>
      <c r="N24" s="24"/>
      <c r="O24" s="24"/>
      <c r="P24" s="24"/>
      <c r="Q24" s="24"/>
      <c r="R24" s="24"/>
      <c r="U24" s="24"/>
      <c r="V24" s="24"/>
      <c r="W24" s="24"/>
      <c r="X24" s="24"/>
      <c r="Y24" s="24"/>
    </row>
    <row r="25" spans="2:25" ht="12.75" customHeight="1" x14ac:dyDescent="0.25">
      <c r="B25" s="34" t="s">
        <v>10</v>
      </c>
      <c r="C25" s="120">
        <v>109703</v>
      </c>
      <c r="D25" s="112">
        <v>10491</v>
      </c>
      <c r="E25" s="105">
        <v>76202</v>
      </c>
      <c r="F25" s="127">
        <v>196263</v>
      </c>
      <c r="G25" s="120">
        <v>15097</v>
      </c>
      <c r="H25" s="112">
        <v>6560</v>
      </c>
      <c r="I25" s="105">
        <v>0</v>
      </c>
      <c r="J25" s="113">
        <v>21790</v>
      </c>
      <c r="K25" s="121">
        <v>218053</v>
      </c>
      <c r="L25" s="30"/>
      <c r="M25" s="30"/>
      <c r="N25" s="24"/>
      <c r="O25" s="24"/>
      <c r="P25" s="24"/>
      <c r="Q25" s="24"/>
      <c r="R25" s="24"/>
      <c r="U25" s="24"/>
      <c r="V25" s="24"/>
      <c r="W25" s="24"/>
      <c r="X25" s="24"/>
      <c r="Y25" s="24"/>
    </row>
    <row r="26" spans="2:25" ht="12.75" customHeight="1" x14ac:dyDescent="0.2">
      <c r="B26" s="170" t="s">
        <v>16</v>
      </c>
      <c r="C26" s="171"/>
      <c r="D26" s="172"/>
      <c r="E26" s="173"/>
      <c r="F26" s="174"/>
      <c r="G26" s="171"/>
      <c r="H26" s="175"/>
      <c r="I26" s="176"/>
      <c r="J26" s="177"/>
      <c r="K26" s="174"/>
      <c r="L26" s="6"/>
      <c r="M26" s="14"/>
      <c r="N26" s="14"/>
      <c r="O26" s="17"/>
      <c r="P26" s="17"/>
    </row>
    <row r="27" spans="2:25" ht="12.75" customHeight="1" x14ac:dyDescent="0.25">
      <c r="B27" s="32" t="s">
        <v>17</v>
      </c>
      <c r="C27" s="178"/>
      <c r="D27" s="179"/>
      <c r="E27" s="180"/>
      <c r="F27" s="128"/>
      <c r="G27" s="181"/>
      <c r="H27" s="179"/>
      <c r="I27" s="179"/>
      <c r="J27" s="114"/>
      <c r="K27" s="128"/>
      <c r="L27" s="182"/>
      <c r="M27" s="14"/>
      <c r="N27" s="24"/>
      <c r="O27" s="24"/>
      <c r="P27" s="24"/>
      <c r="Q27" s="24"/>
      <c r="R27" s="24"/>
    </row>
    <row r="28" spans="2:25" ht="12.75" customHeight="1" x14ac:dyDescent="0.25">
      <c r="B28" s="29" t="s">
        <v>12</v>
      </c>
      <c r="C28" s="120">
        <v>13422</v>
      </c>
      <c r="D28" s="106">
        <v>3391</v>
      </c>
      <c r="E28" s="105">
        <v>2583</v>
      </c>
      <c r="F28" s="121">
        <v>19396</v>
      </c>
      <c r="G28" s="120">
        <v>7471</v>
      </c>
      <c r="H28" s="106">
        <v>1745</v>
      </c>
      <c r="I28" s="106">
        <v>319</v>
      </c>
      <c r="J28" s="115">
        <v>9535</v>
      </c>
      <c r="K28" s="121">
        <v>28931</v>
      </c>
      <c r="L28" s="31"/>
      <c r="M28" s="59"/>
      <c r="N28" s="31"/>
      <c r="O28" s="31"/>
      <c r="P28" s="31"/>
      <c r="Q28" s="31"/>
      <c r="R28" s="31"/>
      <c r="S28" s="31"/>
      <c r="T28" s="31"/>
      <c r="U28" s="30"/>
    </row>
    <row r="29" spans="2:25" ht="12.75" customHeight="1" x14ac:dyDescent="0.25">
      <c r="B29" s="29" t="s">
        <v>10</v>
      </c>
      <c r="C29" s="120">
        <v>1612964</v>
      </c>
      <c r="D29" s="106">
        <v>510605</v>
      </c>
      <c r="E29" s="105">
        <v>722317</v>
      </c>
      <c r="F29" s="121">
        <v>2845886</v>
      </c>
      <c r="G29" s="120">
        <v>714291</v>
      </c>
      <c r="H29" s="106">
        <v>254117</v>
      </c>
      <c r="I29" s="106">
        <v>50117</v>
      </c>
      <c r="J29" s="115">
        <v>1018525</v>
      </c>
      <c r="K29" s="121">
        <v>3864411</v>
      </c>
      <c r="L29" s="24"/>
      <c r="M29" s="30"/>
      <c r="N29" s="24"/>
      <c r="O29" s="31"/>
      <c r="P29" s="31"/>
      <c r="Q29" s="31"/>
      <c r="R29" s="31"/>
      <c r="S29" s="31"/>
      <c r="T29" s="31"/>
      <c r="U29" s="30"/>
    </row>
    <row r="30" spans="2:25" ht="12.75" customHeight="1" x14ac:dyDescent="0.25">
      <c r="B30" s="32" t="s">
        <v>18</v>
      </c>
      <c r="C30" s="122"/>
      <c r="D30" s="109"/>
      <c r="E30" s="108"/>
      <c r="F30" s="123"/>
      <c r="G30" s="122"/>
      <c r="H30" s="109"/>
      <c r="I30" s="109"/>
      <c r="J30" s="116"/>
      <c r="K30" s="123"/>
      <c r="N30" s="24"/>
      <c r="O30" s="31"/>
      <c r="P30" s="31"/>
      <c r="Q30" s="31"/>
      <c r="R30" s="31"/>
      <c r="S30" s="31"/>
      <c r="T30" s="31"/>
    </row>
    <row r="31" spans="2:25" ht="12.75" customHeight="1" x14ac:dyDescent="0.25">
      <c r="B31" s="29" t="s">
        <v>12</v>
      </c>
      <c r="C31" s="120">
        <v>466</v>
      </c>
      <c r="D31" s="106">
        <v>121</v>
      </c>
      <c r="E31" s="105">
        <v>191</v>
      </c>
      <c r="F31" s="124">
        <v>778</v>
      </c>
      <c r="G31" s="120">
        <v>61</v>
      </c>
      <c r="H31" s="106">
        <v>19</v>
      </c>
      <c r="I31" s="106">
        <v>11</v>
      </c>
      <c r="J31" s="117">
        <v>91</v>
      </c>
      <c r="K31" s="121">
        <v>869</v>
      </c>
      <c r="L31" s="24"/>
      <c r="M31" s="30"/>
      <c r="N31" s="30"/>
      <c r="O31" s="31"/>
      <c r="P31" s="31"/>
      <c r="Q31" s="31"/>
      <c r="R31" s="31"/>
      <c r="S31" s="31"/>
      <c r="T31" s="31"/>
      <c r="U31" s="24"/>
    </row>
    <row r="32" spans="2:25" ht="12.75" customHeight="1" x14ac:dyDescent="0.25">
      <c r="B32" s="29" t="s">
        <v>19</v>
      </c>
      <c r="C32" s="120">
        <v>26579</v>
      </c>
      <c r="D32" s="106">
        <v>13415</v>
      </c>
      <c r="E32" s="105">
        <v>29596</v>
      </c>
      <c r="F32" s="121">
        <v>69590</v>
      </c>
      <c r="G32" s="120">
        <v>1763</v>
      </c>
      <c r="H32" s="106">
        <v>1070</v>
      </c>
      <c r="I32" s="106">
        <v>344</v>
      </c>
      <c r="J32" s="115">
        <v>3177</v>
      </c>
      <c r="K32" s="121">
        <v>72767</v>
      </c>
      <c r="L32" s="24"/>
      <c r="M32" s="30"/>
      <c r="N32" s="30"/>
      <c r="O32" s="30"/>
      <c r="P32" s="30"/>
      <c r="Q32" s="30"/>
      <c r="R32" s="30"/>
      <c r="S32" s="24"/>
      <c r="T32" s="24"/>
      <c r="U32" s="30"/>
    </row>
    <row r="33" spans="2:22" ht="12.75" customHeight="1" x14ac:dyDescent="0.2">
      <c r="B33" s="32" t="s">
        <v>20</v>
      </c>
      <c r="C33" s="122"/>
      <c r="D33" s="109"/>
      <c r="E33" s="108"/>
      <c r="F33" s="123"/>
      <c r="G33" s="122"/>
      <c r="H33" s="109"/>
      <c r="I33" s="109"/>
      <c r="J33" s="116"/>
      <c r="K33" s="123"/>
    </row>
    <row r="34" spans="2:22" ht="12.75" customHeight="1" x14ac:dyDescent="0.25">
      <c r="B34" s="29" t="s">
        <v>21</v>
      </c>
      <c r="C34" s="120">
        <v>135</v>
      </c>
      <c r="D34" s="106">
        <v>15</v>
      </c>
      <c r="E34" s="105">
        <v>6</v>
      </c>
      <c r="F34" s="124">
        <v>156</v>
      </c>
      <c r="G34" s="120">
        <v>54</v>
      </c>
      <c r="H34" s="106">
        <v>17</v>
      </c>
      <c r="I34" s="106">
        <v>1</v>
      </c>
      <c r="J34" s="117">
        <v>72</v>
      </c>
      <c r="K34" s="124">
        <v>228</v>
      </c>
      <c r="L34" s="24"/>
      <c r="M34" s="24"/>
      <c r="N34" s="24"/>
      <c r="O34" s="24"/>
      <c r="P34" s="24"/>
      <c r="Q34" s="24"/>
      <c r="R34" s="24"/>
      <c r="S34" s="24"/>
      <c r="T34" s="24"/>
      <c r="U34" s="24"/>
    </row>
    <row r="35" spans="2:22" ht="12.75" customHeight="1" x14ac:dyDescent="0.25">
      <c r="B35" s="34" t="s">
        <v>10</v>
      </c>
      <c r="C35" s="120">
        <v>88305</v>
      </c>
      <c r="D35" s="112">
        <v>26904</v>
      </c>
      <c r="E35" s="105">
        <v>3518</v>
      </c>
      <c r="F35" s="127">
        <v>118727</v>
      </c>
      <c r="G35" s="120">
        <v>20471</v>
      </c>
      <c r="H35" s="112">
        <v>2124</v>
      </c>
      <c r="I35" s="106">
        <v>2847</v>
      </c>
      <c r="J35" s="118">
        <v>25442</v>
      </c>
      <c r="K35" s="127">
        <v>144169</v>
      </c>
      <c r="L35" s="24"/>
      <c r="M35" s="30"/>
      <c r="N35" s="30"/>
      <c r="O35" s="30"/>
      <c r="P35" s="30"/>
      <c r="Q35" s="30"/>
      <c r="R35" s="30"/>
      <c r="S35" s="30"/>
      <c r="T35" s="30"/>
      <c r="U35" s="30"/>
    </row>
    <row r="36" spans="2:22" ht="16.95" customHeight="1" x14ac:dyDescent="0.2">
      <c r="B36" s="183" t="s">
        <v>302</v>
      </c>
      <c r="C36" s="184"/>
      <c r="D36" s="172"/>
      <c r="E36" s="172"/>
      <c r="F36" s="185"/>
      <c r="G36" s="184"/>
      <c r="H36" s="175"/>
      <c r="I36" s="175"/>
      <c r="J36" s="176"/>
      <c r="K36" s="184"/>
      <c r="L36" s="6"/>
      <c r="M36" s="14"/>
      <c r="N36" s="14"/>
      <c r="O36" s="15"/>
      <c r="P36" s="15"/>
    </row>
    <row r="37" spans="2:22" ht="10.5" customHeight="1" x14ac:dyDescent="0.2">
      <c r="B37" s="186" t="s">
        <v>305</v>
      </c>
      <c r="C37" s="187"/>
      <c r="D37" s="188"/>
      <c r="E37" s="188"/>
      <c r="F37" s="129"/>
      <c r="G37" s="189"/>
      <c r="H37" s="188"/>
      <c r="I37" s="188"/>
      <c r="J37" s="190"/>
      <c r="K37" s="191"/>
      <c r="L37" s="192"/>
      <c r="M37" s="35"/>
      <c r="N37" s="36"/>
      <c r="O37" s="36"/>
      <c r="P37" s="36"/>
      <c r="Q37" s="36"/>
      <c r="R37" s="36"/>
      <c r="S37" s="36"/>
      <c r="T37" s="36"/>
      <c r="U37" s="36"/>
      <c r="V37" s="36"/>
    </row>
    <row r="38" spans="2:22" ht="13.2" x14ac:dyDescent="0.2">
      <c r="B38" s="29" t="s">
        <v>22</v>
      </c>
      <c r="C38" s="120">
        <v>1435</v>
      </c>
      <c r="D38" s="109">
        <v>195</v>
      </c>
      <c r="E38" s="109">
        <v>0</v>
      </c>
      <c r="F38" s="130">
        <f>SUM(C38:E38)</f>
        <v>1630</v>
      </c>
      <c r="G38" s="131">
        <v>1143</v>
      </c>
      <c r="H38" s="109">
        <v>161</v>
      </c>
      <c r="I38" s="106">
        <v>0</v>
      </c>
      <c r="J38" s="119">
        <f>SUM(G38:I38)</f>
        <v>1304</v>
      </c>
      <c r="K38" s="121">
        <f>F38+J38</f>
        <v>2934</v>
      </c>
      <c r="L38" s="60"/>
      <c r="M38" s="38"/>
      <c r="N38" s="39"/>
      <c r="O38" s="39"/>
      <c r="P38" s="39"/>
      <c r="Q38" s="39"/>
      <c r="R38" s="39"/>
      <c r="S38" s="39"/>
      <c r="T38" s="39"/>
      <c r="U38" s="39"/>
      <c r="V38" s="39"/>
    </row>
    <row r="39" spans="2:22" ht="13.2" x14ac:dyDescent="0.2">
      <c r="B39" s="29" t="s">
        <v>23</v>
      </c>
      <c r="C39" s="120">
        <v>7015093</v>
      </c>
      <c r="D39" s="106">
        <v>952045</v>
      </c>
      <c r="E39" s="106" t="s">
        <v>13</v>
      </c>
      <c r="F39" s="130">
        <v>7967138</v>
      </c>
      <c r="G39" s="131">
        <v>3039858</v>
      </c>
      <c r="H39" s="106">
        <v>428882</v>
      </c>
      <c r="I39" s="106" t="s">
        <v>13</v>
      </c>
      <c r="J39" s="107">
        <v>3468740</v>
      </c>
      <c r="K39" s="121">
        <v>11435878</v>
      </c>
      <c r="L39" s="62"/>
      <c r="M39" s="38"/>
      <c r="N39" s="39"/>
      <c r="O39" s="39"/>
      <c r="P39" s="39"/>
      <c r="Q39" s="39"/>
      <c r="R39" s="39"/>
      <c r="S39" s="39"/>
      <c r="T39" s="39"/>
      <c r="U39" s="39"/>
      <c r="V39" s="39"/>
    </row>
    <row r="40" spans="2:22" ht="13.2" x14ac:dyDescent="0.2">
      <c r="B40" s="32" t="s">
        <v>24</v>
      </c>
      <c r="C40" s="122"/>
      <c r="D40" s="109"/>
      <c r="E40" s="109"/>
      <c r="F40" s="126"/>
      <c r="G40" s="126"/>
      <c r="H40" s="109"/>
      <c r="I40" s="109"/>
      <c r="J40" s="110"/>
      <c r="K40" s="123"/>
      <c r="L40" s="40"/>
      <c r="M40" s="38"/>
      <c r="N40" s="39"/>
      <c r="O40" s="39"/>
      <c r="P40" s="39"/>
      <c r="Q40" s="39"/>
      <c r="R40" s="39"/>
      <c r="S40" s="39"/>
      <c r="T40" s="39"/>
      <c r="U40" s="39"/>
      <c r="V40" s="39"/>
    </row>
    <row r="41" spans="2:22" ht="13.2" x14ac:dyDescent="0.2">
      <c r="B41" s="29" t="s">
        <v>25</v>
      </c>
      <c r="C41" s="120">
        <v>1657</v>
      </c>
      <c r="D41" s="109">
        <v>133</v>
      </c>
      <c r="E41" s="106">
        <v>0</v>
      </c>
      <c r="F41" s="130">
        <f>SUM(C41:E41)</f>
        <v>1790</v>
      </c>
      <c r="G41" s="126">
        <v>613</v>
      </c>
      <c r="H41" s="109">
        <v>56</v>
      </c>
      <c r="I41" s="106">
        <v>0</v>
      </c>
      <c r="J41" s="119">
        <f>SUM(G41:I41)</f>
        <v>669</v>
      </c>
      <c r="K41" s="121">
        <f>F41+J41</f>
        <v>2459</v>
      </c>
      <c r="L41" s="37"/>
      <c r="M41" s="38"/>
      <c r="N41" s="39"/>
      <c r="O41" s="39"/>
      <c r="P41" s="39"/>
      <c r="Q41" s="39"/>
      <c r="R41" s="39"/>
      <c r="S41" s="39"/>
      <c r="T41" s="39"/>
      <c r="U41" s="39"/>
      <c r="V41" s="39"/>
    </row>
    <row r="42" spans="2:22" ht="13.2" x14ac:dyDescent="0.2">
      <c r="B42" s="29" t="s">
        <v>23</v>
      </c>
      <c r="C42" s="120">
        <v>1497045</v>
      </c>
      <c r="D42" s="106">
        <v>114322</v>
      </c>
      <c r="E42" s="106" t="s">
        <v>13</v>
      </c>
      <c r="F42" s="130">
        <v>1611367</v>
      </c>
      <c r="G42" s="131">
        <v>433746</v>
      </c>
      <c r="H42" s="106">
        <v>27633</v>
      </c>
      <c r="I42" s="106" t="s">
        <v>13</v>
      </c>
      <c r="J42" s="107">
        <v>461379</v>
      </c>
      <c r="K42" s="121">
        <v>2072746</v>
      </c>
      <c r="L42" s="61"/>
      <c r="M42" s="38"/>
      <c r="N42" s="39"/>
      <c r="O42" s="39"/>
      <c r="P42" s="39"/>
      <c r="Q42" s="39"/>
      <c r="R42" s="39"/>
      <c r="S42" s="39"/>
      <c r="T42" s="39"/>
      <c r="U42" s="39"/>
      <c r="V42" s="39"/>
    </row>
    <row r="43" spans="2:22" x14ac:dyDescent="0.2">
      <c r="B43" s="68" t="s">
        <v>303</v>
      </c>
      <c r="C43" s="122"/>
      <c r="D43" s="109"/>
      <c r="E43" s="109"/>
      <c r="F43" s="126"/>
      <c r="G43" s="126"/>
      <c r="H43" s="109"/>
      <c r="I43" s="109"/>
      <c r="J43" s="110"/>
      <c r="K43" s="123"/>
      <c r="L43" s="40"/>
    </row>
    <row r="44" spans="2:22" x14ac:dyDescent="0.2">
      <c r="B44" s="29" t="s">
        <v>21</v>
      </c>
      <c r="C44" s="122">
        <v>957</v>
      </c>
      <c r="D44" s="109">
        <v>144</v>
      </c>
      <c r="E44" s="106">
        <v>0</v>
      </c>
      <c r="F44" s="130">
        <f>SUM(C44:E44)</f>
        <v>1101</v>
      </c>
      <c r="G44" s="126">
        <v>624</v>
      </c>
      <c r="H44" s="106">
        <v>64</v>
      </c>
      <c r="I44" s="106">
        <v>0</v>
      </c>
      <c r="J44" s="119">
        <f>SUM(G44:I44)</f>
        <v>688</v>
      </c>
      <c r="K44" s="121">
        <f>F44+J44</f>
        <v>1789</v>
      </c>
    </row>
    <row r="45" spans="2:22" x14ac:dyDescent="0.2">
      <c r="B45" s="29" t="s">
        <v>23</v>
      </c>
      <c r="C45" s="120">
        <v>1542022</v>
      </c>
      <c r="D45" s="106">
        <v>237539</v>
      </c>
      <c r="E45" s="106" t="s">
        <v>13</v>
      </c>
      <c r="F45" s="130">
        <v>1779561</v>
      </c>
      <c r="G45" s="131">
        <v>523406</v>
      </c>
      <c r="H45" s="106">
        <v>65450</v>
      </c>
      <c r="I45" s="106" t="s">
        <v>13</v>
      </c>
      <c r="J45" s="107">
        <v>588856</v>
      </c>
      <c r="K45" s="121">
        <v>2368417</v>
      </c>
      <c r="L45" s="61"/>
    </row>
    <row r="46" spans="2:22" ht="11.4" x14ac:dyDescent="0.2">
      <c r="B46" s="32" t="s">
        <v>264</v>
      </c>
      <c r="C46" s="122"/>
      <c r="D46" s="109"/>
      <c r="E46" s="109"/>
      <c r="F46" s="126"/>
      <c r="G46" s="126"/>
      <c r="H46" s="109"/>
      <c r="I46" s="109"/>
      <c r="J46" s="110"/>
      <c r="K46" s="123"/>
      <c r="L46" s="40"/>
      <c r="M46" s="14"/>
      <c r="N46" s="14"/>
      <c r="O46" s="15"/>
      <c r="P46" s="15"/>
    </row>
    <row r="47" spans="2:22" x14ac:dyDescent="0.2">
      <c r="B47" s="34" t="s">
        <v>23</v>
      </c>
      <c r="C47" s="132">
        <v>2341440</v>
      </c>
      <c r="D47" s="112">
        <v>280943</v>
      </c>
      <c r="E47" s="112" t="s">
        <v>13</v>
      </c>
      <c r="F47" s="133">
        <v>2622383</v>
      </c>
      <c r="G47" s="134">
        <v>328521</v>
      </c>
      <c r="H47" s="112">
        <v>31297</v>
      </c>
      <c r="I47" s="112" t="s">
        <v>13</v>
      </c>
      <c r="J47" s="113">
        <v>359818</v>
      </c>
      <c r="K47" s="127">
        <v>2982201</v>
      </c>
      <c r="L47" s="61"/>
      <c r="M47" s="14"/>
      <c r="N47" s="14"/>
      <c r="O47" s="15"/>
      <c r="P47" s="15"/>
    </row>
    <row r="48" spans="2:22" x14ac:dyDescent="0.2">
      <c r="B48" s="2"/>
      <c r="C48" s="193"/>
      <c r="D48" s="108"/>
      <c r="E48" s="194"/>
      <c r="F48" s="193"/>
      <c r="G48" s="193"/>
      <c r="H48" s="193"/>
      <c r="I48" s="193"/>
      <c r="J48" s="193"/>
      <c r="K48" s="193"/>
      <c r="L48" s="195"/>
    </row>
    <row r="49" spans="2:12" ht="89.55" customHeight="1" x14ac:dyDescent="0.2">
      <c r="B49" s="200" t="s">
        <v>304</v>
      </c>
      <c r="C49" s="200"/>
      <c r="D49" s="200"/>
      <c r="E49" s="200"/>
      <c r="F49" s="200"/>
      <c r="G49" s="200"/>
      <c r="H49" s="200"/>
      <c r="I49" s="200"/>
      <c r="J49" s="200"/>
      <c r="K49" s="200"/>
      <c r="L49" s="6"/>
    </row>
    <row r="50" spans="2:12" x14ac:dyDescent="0.2">
      <c r="B50" s="2"/>
      <c r="C50" s="196"/>
      <c r="D50" s="196"/>
      <c r="E50" s="196"/>
      <c r="F50" s="197"/>
      <c r="G50" s="196"/>
      <c r="H50" s="196"/>
      <c r="I50" s="196"/>
      <c r="J50" s="197"/>
      <c r="K50" s="42"/>
      <c r="L50" s="42"/>
    </row>
    <row r="51" spans="2:12" x14ac:dyDescent="0.2">
      <c r="C51" s="14"/>
      <c r="L51" s="42"/>
    </row>
    <row r="52" spans="2:12" x14ac:dyDescent="0.2">
      <c r="C52" s="14"/>
      <c r="L52" s="42"/>
    </row>
    <row r="53" spans="2:12" x14ac:dyDescent="0.2">
      <c r="D53" s="198"/>
    </row>
    <row r="54" spans="2:12" x14ac:dyDescent="0.2">
      <c r="D54" s="198"/>
    </row>
    <row r="56" spans="2:12" x14ac:dyDescent="0.2">
      <c r="C56" s="6" t="s">
        <v>244</v>
      </c>
    </row>
  </sheetData>
  <mergeCells count="15">
    <mergeCell ref="B1:K1"/>
    <mergeCell ref="B2:K2"/>
    <mergeCell ref="C4:F4"/>
    <mergeCell ref="G4:J4"/>
    <mergeCell ref="K4:K6"/>
    <mergeCell ref="B49:K49"/>
    <mergeCell ref="M4:M6"/>
    <mergeCell ref="N4:N6"/>
    <mergeCell ref="C5:C6"/>
    <mergeCell ref="D5:E5"/>
    <mergeCell ref="F5:F6"/>
    <mergeCell ref="G5:G6"/>
    <mergeCell ref="H5:I5"/>
    <mergeCell ref="J5:J6"/>
    <mergeCell ref="L4:L6"/>
  </mergeCells>
  <pageMargins left="0.7" right="0.7" top="0.75" bottom="0.75" header="0.3" footer="0.3"/>
  <pageSetup paperSize="9" orientation="portrait" horizontalDpi="90" verticalDpi="9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EFE87C-CB6F-4BFB-8E55-E0ED0C59AA8B}">
  <sheetPr>
    <tabColor theme="0"/>
  </sheetPr>
  <dimension ref="A2:S35"/>
  <sheetViews>
    <sheetView showGridLines="0" topLeftCell="B1" zoomScaleNormal="100" workbookViewId="0">
      <selection activeCell="L38" sqref="L38"/>
    </sheetView>
  </sheetViews>
  <sheetFormatPr baseColWidth="10" defaultColWidth="11.44140625" defaultRowHeight="10.199999999999999" x14ac:dyDescent="0.2"/>
  <cols>
    <col min="1" max="2" width="2.109375" style="6" customWidth="1"/>
    <col min="3" max="3" width="51.33203125" style="6" customWidth="1"/>
    <col min="4" max="19" width="10.77734375" style="6" customWidth="1"/>
    <col min="20" max="16384" width="11.44140625" style="6"/>
  </cols>
  <sheetData>
    <row r="2" spans="1:19" ht="13.95" customHeight="1" x14ac:dyDescent="0.2">
      <c r="C2" s="89" t="s">
        <v>319</v>
      </c>
      <c r="D2" s="10"/>
      <c r="E2" s="10"/>
      <c r="F2" s="10"/>
      <c r="G2" s="10"/>
      <c r="H2" s="10"/>
    </row>
    <row r="3" spans="1:19" x14ac:dyDescent="0.2">
      <c r="C3" s="9"/>
      <c r="D3" s="9"/>
      <c r="E3" s="9"/>
      <c r="F3" s="9"/>
      <c r="G3" s="9"/>
      <c r="H3" s="9"/>
    </row>
    <row r="4" spans="1:19" ht="15" customHeight="1" x14ac:dyDescent="0.2">
      <c r="A4" s="161"/>
      <c r="B4" s="161"/>
      <c r="C4" s="239" t="s">
        <v>269</v>
      </c>
      <c r="D4" s="4">
        <v>2008</v>
      </c>
      <c r="E4" s="4">
        <v>2009</v>
      </c>
      <c r="F4" s="4">
        <v>2010</v>
      </c>
      <c r="G4" s="4">
        <v>2011</v>
      </c>
      <c r="H4" s="4">
        <v>2012</v>
      </c>
      <c r="I4" s="4">
        <v>2013</v>
      </c>
      <c r="J4" s="4">
        <v>2014</v>
      </c>
      <c r="K4" s="4">
        <v>2015</v>
      </c>
      <c r="L4" s="4">
        <v>2016</v>
      </c>
      <c r="M4" s="4">
        <v>2017</v>
      </c>
      <c r="N4" s="4">
        <v>2018</v>
      </c>
      <c r="O4" s="4">
        <v>2019</v>
      </c>
      <c r="P4" s="5">
        <v>2020</v>
      </c>
      <c r="Q4" s="5">
        <v>2021</v>
      </c>
      <c r="R4" s="4">
        <v>2022</v>
      </c>
      <c r="S4" s="4">
        <v>2023</v>
      </c>
    </row>
    <row r="5" spans="1:19" ht="15" customHeight="1" x14ac:dyDescent="0.2">
      <c r="C5" s="240" t="s">
        <v>299</v>
      </c>
      <c r="D5" s="77">
        <v>65419</v>
      </c>
      <c r="E5" s="77">
        <v>65421</v>
      </c>
      <c r="F5" s="77">
        <v>65272</v>
      </c>
      <c r="G5" s="77">
        <v>64861</v>
      </c>
      <c r="H5" s="77">
        <v>65309</v>
      </c>
      <c r="I5" s="77">
        <v>64756</v>
      </c>
      <c r="J5" s="77">
        <v>64397</v>
      </c>
      <c r="K5" s="77">
        <v>63866</v>
      </c>
      <c r="L5" s="77">
        <v>63461</v>
      </c>
      <c r="M5" s="77">
        <v>62348</v>
      </c>
      <c r="N5" s="77">
        <v>61655</v>
      </c>
      <c r="O5" s="77">
        <v>61023</v>
      </c>
      <c r="P5" s="78">
        <v>60592</v>
      </c>
      <c r="Q5" s="78">
        <v>59638</v>
      </c>
      <c r="R5" s="77">
        <v>58560</v>
      </c>
      <c r="S5" s="77">
        <v>57005</v>
      </c>
    </row>
    <row r="6" spans="1:19" ht="15" customHeight="1" x14ac:dyDescent="0.2">
      <c r="C6" s="241" t="s">
        <v>320</v>
      </c>
      <c r="D6" s="79">
        <v>57540</v>
      </c>
      <c r="E6" s="79">
        <v>57561</v>
      </c>
      <c r="F6" s="79">
        <v>57576</v>
      </c>
      <c r="G6" s="79">
        <v>57225</v>
      </c>
      <c r="H6" s="79">
        <v>57875</v>
      </c>
      <c r="I6" s="79">
        <v>57334</v>
      </c>
      <c r="J6" s="79">
        <v>57090</v>
      </c>
      <c r="K6" s="79">
        <v>56602</v>
      </c>
      <c r="L6" s="79">
        <v>56242</v>
      </c>
      <c r="M6" s="79">
        <v>55303</v>
      </c>
      <c r="N6" s="79">
        <v>54626</v>
      </c>
      <c r="O6" s="79">
        <v>54168</v>
      </c>
      <c r="P6" s="80">
        <v>53707</v>
      </c>
      <c r="Q6" s="80">
        <v>53030</v>
      </c>
      <c r="R6" s="79">
        <v>52169</v>
      </c>
      <c r="S6" s="79">
        <v>50781</v>
      </c>
    </row>
    <row r="7" spans="1:19" ht="15" customHeight="1" x14ac:dyDescent="0.2">
      <c r="C7" s="237" t="s">
        <v>321</v>
      </c>
      <c r="D7" s="81">
        <v>7879</v>
      </c>
      <c r="E7" s="81">
        <v>7860</v>
      </c>
      <c r="F7" s="81">
        <v>7696</v>
      </c>
      <c r="G7" s="81">
        <v>7636</v>
      </c>
      <c r="H7" s="81">
        <v>7434</v>
      </c>
      <c r="I7" s="81">
        <v>7422</v>
      </c>
      <c r="J7" s="81">
        <v>7307</v>
      </c>
      <c r="K7" s="81">
        <v>7264</v>
      </c>
      <c r="L7" s="81">
        <v>7219</v>
      </c>
      <c r="M7" s="81">
        <v>7045</v>
      </c>
      <c r="N7" s="81">
        <v>7029</v>
      </c>
      <c r="O7" s="81">
        <v>6855</v>
      </c>
      <c r="P7" s="82">
        <v>6885</v>
      </c>
      <c r="Q7" s="82">
        <v>6608</v>
      </c>
      <c r="R7" s="81">
        <v>6391</v>
      </c>
      <c r="S7" s="81">
        <v>6224</v>
      </c>
    </row>
    <row r="8" spans="1:19" ht="15" customHeight="1" x14ac:dyDescent="0.2">
      <c r="A8" s="83"/>
      <c r="B8" s="83"/>
      <c r="C8" s="240" t="s">
        <v>300</v>
      </c>
      <c r="D8" s="77">
        <v>20931752</v>
      </c>
      <c r="E8" s="77">
        <v>20873912</v>
      </c>
      <c r="F8" s="77">
        <v>20803982</v>
      </c>
      <c r="G8" s="77">
        <v>20684786</v>
      </c>
      <c r="H8" s="77">
        <v>20677103</v>
      </c>
      <c r="I8" s="77">
        <v>20491370</v>
      </c>
      <c r="J8" s="77">
        <v>20371485</v>
      </c>
      <c r="K8" s="77">
        <v>20218815</v>
      </c>
      <c r="L8" s="77">
        <v>20078641</v>
      </c>
      <c r="M8" s="77">
        <v>19650006</v>
      </c>
      <c r="N8" s="77">
        <v>19413429</v>
      </c>
      <c r="O8" s="77">
        <v>19177584</v>
      </c>
      <c r="P8" s="78">
        <v>18201371</v>
      </c>
      <c r="Q8" s="78">
        <v>17902590</v>
      </c>
      <c r="R8" s="77">
        <v>17562174</v>
      </c>
      <c r="S8" s="77">
        <v>17385922</v>
      </c>
    </row>
    <row r="9" spans="1:19" ht="15" customHeight="1" x14ac:dyDescent="0.2">
      <c r="C9" s="241" t="s">
        <v>322</v>
      </c>
      <c r="D9" s="79">
        <v>18825261</v>
      </c>
      <c r="E9" s="79">
        <v>18795582</v>
      </c>
      <c r="F9" s="79">
        <v>18776860</v>
      </c>
      <c r="G9" s="79">
        <v>18710757</v>
      </c>
      <c r="H9" s="79">
        <v>18781856</v>
      </c>
      <c r="I9" s="79">
        <v>18591124</v>
      </c>
      <c r="J9" s="79">
        <v>18500735</v>
      </c>
      <c r="K9" s="79">
        <v>18378596</v>
      </c>
      <c r="L9" s="79">
        <v>18240350</v>
      </c>
      <c r="M9" s="79">
        <v>17874634</v>
      </c>
      <c r="N9" s="79">
        <v>17688922</v>
      </c>
      <c r="O9" s="79">
        <v>17514884</v>
      </c>
      <c r="P9" s="80">
        <v>16574301</v>
      </c>
      <c r="Q9" s="80">
        <v>16358636</v>
      </c>
      <c r="R9" s="79">
        <v>16109793</v>
      </c>
      <c r="S9" s="79">
        <v>15954460</v>
      </c>
    </row>
    <row r="10" spans="1:19" ht="15" customHeight="1" x14ac:dyDescent="0.2">
      <c r="C10" s="237" t="s">
        <v>323</v>
      </c>
      <c r="D10" s="81">
        <v>2106491</v>
      </c>
      <c r="E10" s="81">
        <v>2078330</v>
      </c>
      <c r="F10" s="81">
        <v>2027122</v>
      </c>
      <c r="G10" s="81">
        <v>1974029</v>
      </c>
      <c r="H10" s="81">
        <v>1895247</v>
      </c>
      <c r="I10" s="81">
        <v>1900246</v>
      </c>
      <c r="J10" s="81">
        <v>1870750</v>
      </c>
      <c r="K10" s="81">
        <v>1840219</v>
      </c>
      <c r="L10" s="81">
        <v>1838291</v>
      </c>
      <c r="M10" s="81">
        <v>1775372</v>
      </c>
      <c r="N10" s="81">
        <v>1724507</v>
      </c>
      <c r="O10" s="81">
        <v>1662700</v>
      </c>
      <c r="P10" s="82">
        <v>1627070</v>
      </c>
      <c r="Q10" s="82">
        <v>1543954</v>
      </c>
      <c r="R10" s="81">
        <v>1452381</v>
      </c>
      <c r="S10" s="81">
        <v>1431462</v>
      </c>
    </row>
    <row r="11" spans="1:19" ht="15" customHeight="1" x14ac:dyDescent="0.2">
      <c r="C11" s="91"/>
      <c r="E11" s="15"/>
      <c r="F11" s="15"/>
      <c r="G11" s="15"/>
      <c r="H11" s="15"/>
      <c r="I11" s="15"/>
      <c r="J11" s="15"/>
      <c r="K11" s="15"/>
      <c r="L11" s="15"/>
      <c r="M11" s="15"/>
      <c r="N11" s="15"/>
      <c r="O11" s="15"/>
      <c r="P11" s="15"/>
      <c r="Q11" s="15"/>
      <c r="R11" s="15"/>
      <c r="S11" s="15"/>
    </row>
    <row r="12" spans="1:19" ht="15" customHeight="1" x14ac:dyDescent="0.2">
      <c r="C12" s="91"/>
      <c r="L12" s="16"/>
      <c r="S12" s="16"/>
    </row>
    <row r="13" spans="1:19" ht="15" customHeight="1" x14ac:dyDescent="0.2">
      <c r="C13" s="239" t="s">
        <v>270</v>
      </c>
      <c r="D13" s="4">
        <v>2008</v>
      </c>
      <c r="E13" s="4">
        <v>2009</v>
      </c>
      <c r="F13" s="4">
        <v>2010</v>
      </c>
      <c r="G13" s="4">
        <v>2011</v>
      </c>
      <c r="H13" s="4">
        <v>2012</v>
      </c>
      <c r="I13" s="4">
        <v>2013</v>
      </c>
      <c r="J13" s="4">
        <v>2014</v>
      </c>
      <c r="K13" s="4">
        <v>2015</v>
      </c>
      <c r="L13" s="4">
        <v>2016</v>
      </c>
      <c r="M13" s="4">
        <v>2017</v>
      </c>
      <c r="N13" s="4">
        <v>2018</v>
      </c>
      <c r="O13" s="4">
        <v>2019</v>
      </c>
      <c r="P13" s="5">
        <v>2020</v>
      </c>
      <c r="Q13" s="5">
        <v>2021</v>
      </c>
      <c r="R13" s="4">
        <v>2022</v>
      </c>
      <c r="S13" s="4">
        <v>2023</v>
      </c>
    </row>
    <row r="14" spans="1:19" ht="15" customHeight="1" x14ac:dyDescent="0.2">
      <c r="C14" s="240" t="s">
        <v>299</v>
      </c>
      <c r="D14" s="77">
        <v>62232</v>
      </c>
      <c r="E14" s="77">
        <v>62197</v>
      </c>
      <c r="F14" s="77">
        <v>62016</v>
      </c>
      <c r="G14" s="77">
        <v>61638</v>
      </c>
      <c r="H14" s="77">
        <v>62104</v>
      </c>
      <c r="I14" s="77">
        <v>61529</v>
      </c>
      <c r="J14" s="77">
        <v>61284</v>
      </c>
      <c r="K14" s="77">
        <v>60751</v>
      </c>
      <c r="L14" s="77">
        <v>60338</v>
      </c>
      <c r="M14" s="77">
        <v>59316</v>
      </c>
      <c r="N14" s="77">
        <v>58674</v>
      </c>
      <c r="O14" s="77">
        <v>58047</v>
      </c>
      <c r="P14" s="78">
        <v>57345</v>
      </c>
      <c r="Q14" s="78">
        <v>56499</v>
      </c>
      <c r="R14" s="77">
        <v>55470</v>
      </c>
      <c r="S14" s="77">
        <v>53934</v>
      </c>
    </row>
    <row r="15" spans="1:19" ht="15" customHeight="1" x14ac:dyDescent="0.2">
      <c r="C15" s="241" t="s">
        <v>320</v>
      </c>
      <c r="D15" s="79">
        <v>55538</v>
      </c>
      <c r="E15" s="79">
        <v>55508</v>
      </c>
      <c r="F15" s="79">
        <v>55443</v>
      </c>
      <c r="G15" s="79">
        <v>55090</v>
      </c>
      <c r="H15" s="79">
        <v>55706</v>
      </c>
      <c r="I15" s="79">
        <v>55103</v>
      </c>
      <c r="J15" s="79">
        <v>54862</v>
      </c>
      <c r="K15" s="79">
        <v>54386</v>
      </c>
      <c r="L15" s="79">
        <v>54017</v>
      </c>
      <c r="M15" s="79">
        <v>53112</v>
      </c>
      <c r="N15" s="79">
        <v>52443</v>
      </c>
      <c r="O15" s="79">
        <v>51997</v>
      </c>
      <c r="P15" s="80">
        <v>51312</v>
      </c>
      <c r="Q15" s="80">
        <v>50684</v>
      </c>
      <c r="R15" s="79">
        <v>49828</v>
      </c>
      <c r="S15" s="79">
        <v>48434</v>
      </c>
    </row>
    <row r="16" spans="1:19" ht="15" customHeight="1" x14ac:dyDescent="0.2">
      <c r="C16" s="237" t="s">
        <v>321</v>
      </c>
      <c r="D16" s="81">
        <v>6694</v>
      </c>
      <c r="E16" s="81">
        <v>6689</v>
      </c>
      <c r="F16" s="81">
        <v>6573</v>
      </c>
      <c r="G16" s="81">
        <v>6548</v>
      </c>
      <c r="H16" s="81">
        <v>6398</v>
      </c>
      <c r="I16" s="81">
        <v>6426</v>
      </c>
      <c r="J16" s="81">
        <v>6422</v>
      </c>
      <c r="K16" s="81">
        <v>6365</v>
      </c>
      <c r="L16" s="81">
        <v>6321</v>
      </c>
      <c r="M16" s="81">
        <v>6204</v>
      </c>
      <c r="N16" s="81">
        <v>6231</v>
      </c>
      <c r="O16" s="81">
        <v>6050</v>
      </c>
      <c r="P16" s="82">
        <v>6033</v>
      </c>
      <c r="Q16" s="82">
        <v>5815</v>
      </c>
      <c r="R16" s="81">
        <v>5642</v>
      </c>
      <c r="S16" s="81">
        <v>5500</v>
      </c>
    </row>
    <row r="17" spans="3:19" ht="15" customHeight="1" x14ac:dyDescent="0.2">
      <c r="C17" s="240" t="s">
        <v>300</v>
      </c>
      <c r="D17" s="77">
        <v>20267303</v>
      </c>
      <c r="E17" s="77">
        <v>20221919</v>
      </c>
      <c r="F17" s="77">
        <v>20151107</v>
      </c>
      <c r="G17" s="77">
        <v>20025269</v>
      </c>
      <c r="H17" s="77">
        <v>20039015</v>
      </c>
      <c r="I17" s="77">
        <v>19855249</v>
      </c>
      <c r="J17" s="77">
        <v>19724889</v>
      </c>
      <c r="K17" s="77">
        <v>19565534</v>
      </c>
      <c r="L17" s="77">
        <v>19413580</v>
      </c>
      <c r="M17" s="77">
        <v>18996681</v>
      </c>
      <c r="N17" s="77">
        <v>18769560</v>
      </c>
      <c r="O17" s="77">
        <v>18530434</v>
      </c>
      <c r="P17" s="78">
        <v>17581042</v>
      </c>
      <c r="Q17" s="78">
        <v>17237538</v>
      </c>
      <c r="R17" s="77">
        <v>16905075</v>
      </c>
      <c r="S17" s="77">
        <v>16738640</v>
      </c>
    </row>
    <row r="18" spans="3:19" ht="15" customHeight="1" x14ac:dyDescent="0.2">
      <c r="C18" s="241" t="s">
        <v>322</v>
      </c>
      <c r="D18" s="79">
        <v>18391865</v>
      </c>
      <c r="E18" s="79">
        <v>18365699</v>
      </c>
      <c r="F18" s="79">
        <v>18334840</v>
      </c>
      <c r="G18" s="79">
        <v>18252774</v>
      </c>
      <c r="H18" s="79">
        <v>18317242</v>
      </c>
      <c r="I18" s="79">
        <v>18120060</v>
      </c>
      <c r="J18" s="79">
        <v>18018573</v>
      </c>
      <c r="K18" s="79">
        <v>17881812</v>
      </c>
      <c r="L18" s="79">
        <v>17729374</v>
      </c>
      <c r="M18" s="79">
        <v>17364055</v>
      </c>
      <c r="N18" s="79">
        <v>17178766</v>
      </c>
      <c r="O18" s="79">
        <v>16999771</v>
      </c>
      <c r="P18" s="80">
        <v>16079545</v>
      </c>
      <c r="Q18" s="80">
        <v>15802585</v>
      </c>
      <c r="R18" s="79">
        <v>15557969</v>
      </c>
      <c r="S18" s="79">
        <v>15410916</v>
      </c>
    </row>
    <row r="19" spans="3:19" ht="15" customHeight="1" x14ac:dyDescent="0.2">
      <c r="C19" s="237" t="s">
        <v>323</v>
      </c>
      <c r="D19" s="81">
        <v>1875438</v>
      </c>
      <c r="E19" s="81">
        <v>1856220</v>
      </c>
      <c r="F19" s="81">
        <v>1816267</v>
      </c>
      <c r="G19" s="81">
        <v>1772495</v>
      </c>
      <c r="H19" s="81">
        <v>1721773</v>
      </c>
      <c r="I19" s="81">
        <v>1735189</v>
      </c>
      <c r="J19" s="81">
        <v>1706316</v>
      </c>
      <c r="K19" s="81">
        <v>1683722</v>
      </c>
      <c r="L19" s="81">
        <v>1684206</v>
      </c>
      <c r="M19" s="81">
        <v>1632626</v>
      </c>
      <c r="N19" s="81">
        <v>1590794</v>
      </c>
      <c r="O19" s="81">
        <v>1530663</v>
      </c>
      <c r="P19" s="82">
        <v>1501497</v>
      </c>
      <c r="Q19" s="82">
        <v>1434953</v>
      </c>
      <c r="R19" s="81">
        <v>1347106</v>
      </c>
      <c r="S19" s="81">
        <v>1327724</v>
      </c>
    </row>
    <row r="20" spans="3:19" ht="15" customHeight="1" x14ac:dyDescent="0.2">
      <c r="C20" s="91"/>
      <c r="I20" s="14"/>
      <c r="J20" s="14"/>
      <c r="K20" s="14"/>
      <c r="L20" s="14"/>
      <c r="M20" s="14"/>
      <c r="N20" s="14"/>
      <c r="O20" s="14"/>
      <c r="P20" s="14"/>
      <c r="Q20" s="14"/>
      <c r="R20" s="14"/>
      <c r="S20" s="14"/>
    </row>
    <row r="21" spans="3:19" ht="15" customHeight="1" x14ac:dyDescent="0.2">
      <c r="C21" s="91"/>
      <c r="S21" s="15"/>
    </row>
    <row r="22" spans="3:19" ht="15" customHeight="1" x14ac:dyDescent="0.2">
      <c r="C22" s="239" t="s">
        <v>269</v>
      </c>
      <c r="D22" s="4">
        <v>2008</v>
      </c>
      <c r="E22" s="4">
        <v>2009</v>
      </c>
      <c r="F22" s="4">
        <v>2010</v>
      </c>
      <c r="G22" s="4">
        <v>2011</v>
      </c>
      <c r="H22" s="4">
        <v>2012</v>
      </c>
      <c r="I22" s="4">
        <v>2013</v>
      </c>
      <c r="J22" s="4">
        <v>2014</v>
      </c>
      <c r="K22" s="4">
        <v>2015</v>
      </c>
      <c r="L22" s="4">
        <v>2016</v>
      </c>
      <c r="M22" s="4">
        <v>2017</v>
      </c>
      <c r="N22" s="4">
        <v>2018</v>
      </c>
      <c r="O22" s="4">
        <v>2019</v>
      </c>
      <c r="P22" s="5">
        <v>2020</v>
      </c>
      <c r="Q22" s="5">
        <v>2021</v>
      </c>
      <c r="R22" s="4">
        <v>2022</v>
      </c>
      <c r="S22" s="4">
        <v>2023</v>
      </c>
    </row>
    <row r="23" spans="3:19" ht="15" customHeight="1" x14ac:dyDescent="0.2">
      <c r="C23" s="240" t="s">
        <v>299</v>
      </c>
      <c r="D23" s="77">
        <v>3187</v>
      </c>
      <c r="E23" s="77">
        <v>3224</v>
      </c>
      <c r="F23" s="77">
        <v>3256</v>
      </c>
      <c r="G23" s="77">
        <v>3223</v>
      </c>
      <c r="H23" s="77">
        <v>3205</v>
      </c>
      <c r="I23" s="77">
        <v>3227</v>
      </c>
      <c r="J23" s="77">
        <v>3113</v>
      </c>
      <c r="K23" s="77">
        <v>3115</v>
      </c>
      <c r="L23" s="77">
        <v>3123</v>
      </c>
      <c r="M23" s="77">
        <v>3032</v>
      </c>
      <c r="N23" s="77">
        <v>2981</v>
      </c>
      <c r="O23" s="77">
        <v>2976</v>
      </c>
      <c r="P23" s="78">
        <v>3247</v>
      </c>
      <c r="Q23" s="78">
        <v>3139</v>
      </c>
      <c r="R23" s="77">
        <v>3090</v>
      </c>
      <c r="S23" s="77">
        <v>3071</v>
      </c>
    </row>
    <row r="24" spans="3:19" ht="15" customHeight="1" x14ac:dyDescent="0.2">
      <c r="C24" s="241" t="s">
        <v>320</v>
      </c>
      <c r="D24" s="79">
        <v>2002</v>
      </c>
      <c r="E24" s="79">
        <v>2053</v>
      </c>
      <c r="F24" s="79">
        <v>2133</v>
      </c>
      <c r="G24" s="79">
        <v>2135</v>
      </c>
      <c r="H24" s="79">
        <v>2169</v>
      </c>
      <c r="I24" s="79">
        <v>2231</v>
      </c>
      <c r="J24" s="79">
        <v>2228</v>
      </c>
      <c r="K24" s="79">
        <v>2216</v>
      </c>
      <c r="L24" s="79">
        <v>2225</v>
      </c>
      <c r="M24" s="79">
        <v>2191</v>
      </c>
      <c r="N24" s="79">
        <v>2183</v>
      </c>
      <c r="O24" s="79">
        <v>2171</v>
      </c>
      <c r="P24" s="80">
        <v>2395</v>
      </c>
      <c r="Q24" s="80">
        <v>2346</v>
      </c>
      <c r="R24" s="79">
        <v>2341</v>
      </c>
      <c r="S24" s="79">
        <v>2347</v>
      </c>
    </row>
    <row r="25" spans="3:19" ht="15" customHeight="1" x14ac:dyDescent="0.2">
      <c r="C25" s="237" t="s">
        <v>321</v>
      </c>
      <c r="D25" s="81">
        <v>1185</v>
      </c>
      <c r="E25" s="81">
        <v>1171</v>
      </c>
      <c r="F25" s="81">
        <v>1123</v>
      </c>
      <c r="G25" s="81">
        <v>1088</v>
      </c>
      <c r="H25" s="81">
        <v>1036</v>
      </c>
      <c r="I25" s="81">
        <v>996</v>
      </c>
      <c r="J25" s="81">
        <v>885</v>
      </c>
      <c r="K25" s="81">
        <v>899</v>
      </c>
      <c r="L25" s="81">
        <v>898</v>
      </c>
      <c r="M25" s="81">
        <v>841</v>
      </c>
      <c r="N25" s="81">
        <v>798</v>
      </c>
      <c r="O25" s="81">
        <v>805</v>
      </c>
      <c r="P25" s="82">
        <v>852</v>
      </c>
      <c r="Q25" s="82">
        <v>793</v>
      </c>
      <c r="R25" s="81">
        <v>749</v>
      </c>
      <c r="S25" s="81">
        <v>724</v>
      </c>
    </row>
    <row r="26" spans="3:19" ht="15" customHeight="1" x14ac:dyDescent="0.2">
      <c r="C26" s="240" t="s">
        <v>300</v>
      </c>
      <c r="D26" s="77">
        <v>664449</v>
      </c>
      <c r="E26" s="77">
        <v>651993</v>
      </c>
      <c r="F26" s="77">
        <v>652875</v>
      </c>
      <c r="G26" s="77">
        <v>659517</v>
      </c>
      <c r="H26" s="77">
        <v>638088</v>
      </c>
      <c r="I26" s="77">
        <v>636121</v>
      </c>
      <c r="J26" s="77">
        <v>646596</v>
      </c>
      <c r="K26" s="77">
        <v>653281</v>
      </c>
      <c r="L26" s="77">
        <v>665061</v>
      </c>
      <c r="M26" s="77">
        <v>653325</v>
      </c>
      <c r="N26" s="77">
        <v>643869</v>
      </c>
      <c r="O26" s="77">
        <v>647150</v>
      </c>
      <c r="P26" s="78">
        <v>620329</v>
      </c>
      <c r="Q26" s="78">
        <v>665052</v>
      </c>
      <c r="R26" s="77">
        <v>657099</v>
      </c>
      <c r="S26" s="77">
        <v>647282</v>
      </c>
    </row>
    <row r="27" spans="3:19" ht="15" customHeight="1" x14ac:dyDescent="0.2">
      <c r="C27" s="241" t="s">
        <v>322</v>
      </c>
      <c r="D27" s="79">
        <v>433396</v>
      </c>
      <c r="E27" s="79">
        <v>429883</v>
      </c>
      <c r="F27" s="79">
        <v>442020</v>
      </c>
      <c r="G27" s="79">
        <v>457983</v>
      </c>
      <c r="H27" s="79">
        <v>464614</v>
      </c>
      <c r="I27" s="79">
        <v>471064</v>
      </c>
      <c r="J27" s="79">
        <v>482162</v>
      </c>
      <c r="K27" s="79">
        <v>496784</v>
      </c>
      <c r="L27" s="79">
        <v>510976</v>
      </c>
      <c r="M27" s="79">
        <v>510579</v>
      </c>
      <c r="N27" s="79">
        <v>510156</v>
      </c>
      <c r="O27" s="79">
        <v>515113</v>
      </c>
      <c r="P27" s="80">
        <v>494756</v>
      </c>
      <c r="Q27" s="80">
        <v>556051</v>
      </c>
      <c r="R27" s="79">
        <v>551824</v>
      </c>
      <c r="S27" s="79">
        <v>543544</v>
      </c>
    </row>
    <row r="28" spans="3:19" ht="15" customHeight="1" x14ac:dyDescent="0.2">
      <c r="C28" s="237" t="s">
        <v>323</v>
      </c>
      <c r="D28" s="81">
        <v>231053</v>
      </c>
      <c r="E28" s="81">
        <v>222110</v>
      </c>
      <c r="F28" s="81">
        <v>210855</v>
      </c>
      <c r="G28" s="81">
        <v>201534</v>
      </c>
      <c r="H28" s="81">
        <v>173474</v>
      </c>
      <c r="I28" s="81">
        <v>165057</v>
      </c>
      <c r="J28" s="81">
        <v>164434</v>
      </c>
      <c r="K28" s="81">
        <v>156497</v>
      </c>
      <c r="L28" s="81">
        <v>154085</v>
      </c>
      <c r="M28" s="81">
        <v>142746</v>
      </c>
      <c r="N28" s="81">
        <v>133713</v>
      </c>
      <c r="O28" s="81">
        <v>132037</v>
      </c>
      <c r="P28" s="82">
        <v>125573</v>
      </c>
      <c r="Q28" s="82">
        <v>109001</v>
      </c>
      <c r="R28" s="81">
        <v>105275</v>
      </c>
      <c r="S28" s="81">
        <v>103738</v>
      </c>
    </row>
    <row r="30" spans="3:19" x14ac:dyDescent="0.2">
      <c r="C30" s="223" t="s">
        <v>301</v>
      </c>
      <c r="D30" s="223"/>
      <c r="E30" s="223"/>
      <c r="F30" s="223"/>
      <c r="G30" s="223"/>
      <c r="H30" s="223"/>
      <c r="I30" s="224"/>
      <c r="J30" s="224"/>
      <c r="K30" s="224"/>
      <c r="L30" s="224"/>
      <c r="M30" s="238"/>
      <c r="N30" s="238"/>
      <c r="O30" s="238"/>
      <c r="P30" s="238"/>
      <c r="Q30" s="238"/>
      <c r="R30" s="238"/>
      <c r="S30" s="238"/>
    </row>
    <row r="31" spans="3:19" x14ac:dyDescent="0.2">
      <c r="C31" s="223"/>
      <c r="D31" s="223"/>
      <c r="E31" s="223"/>
      <c r="F31" s="223"/>
      <c r="G31" s="223"/>
      <c r="H31" s="223"/>
      <c r="I31" s="224"/>
      <c r="J31" s="224"/>
      <c r="K31" s="224"/>
      <c r="L31" s="224"/>
      <c r="M31" s="238"/>
      <c r="N31" s="238"/>
      <c r="O31" s="238"/>
      <c r="P31" s="238"/>
      <c r="Q31" s="238"/>
      <c r="R31" s="238"/>
      <c r="S31" s="238"/>
    </row>
    <row r="32" spans="3:19" x14ac:dyDescent="0.2">
      <c r="C32" s="223"/>
      <c r="D32" s="223"/>
      <c r="E32" s="223"/>
      <c r="F32" s="223"/>
      <c r="G32" s="223"/>
      <c r="H32" s="223"/>
      <c r="I32" s="224"/>
      <c r="J32" s="224"/>
      <c r="K32" s="224"/>
      <c r="L32" s="224"/>
      <c r="M32" s="238"/>
      <c r="N32" s="238"/>
      <c r="O32" s="238"/>
      <c r="P32" s="238"/>
      <c r="Q32" s="238"/>
      <c r="R32" s="238"/>
      <c r="S32" s="238"/>
    </row>
    <row r="33" spans="3:19" x14ac:dyDescent="0.2">
      <c r="C33" s="223"/>
      <c r="D33" s="223"/>
      <c r="E33" s="223"/>
      <c r="F33" s="223"/>
      <c r="G33" s="223"/>
      <c r="H33" s="223"/>
      <c r="I33" s="224"/>
      <c r="J33" s="224"/>
      <c r="K33" s="224"/>
      <c r="L33" s="224"/>
      <c r="M33" s="238"/>
      <c r="N33" s="238"/>
      <c r="O33" s="238"/>
      <c r="P33" s="238"/>
      <c r="Q33" s="238"/>
      <c r="R33" s="238"/>
      <c r="S33" s="238"/>
    </row>
    <row r="34" spans="3:19" x14ac:dyDescent="0.2">
      <c r="C34" s="223"/>
      <c r="D34" s="223"/>
      <c r="E34" s="223"/>
      <c r="F34" s="223"/>
      <c r="G34" s="223"/>
      <c r="H34" s="223"/>
      <c r="I34" s="224"/>
      <c r="J34" s="224"/>
      <c r="K34" s="224"/>
      <c r="L34" s="224"/>
      <c r="M34" s="238"/>
      <c r="N34" s="238"/>
      <c r="O34" s="238"/>
      <c r="P34" s="238"/>
      <c r="Q34" s="238"/>
      <c r="R34" s="238"/>
      <c r="S34" s="238"/>
    </row>
    <row r="35" spans="3:19" x14ac:dyDescent="0.2">
      <c r="C35" s="223"/>
      <c r="D35" s="223"/>
      <c r="E35" s="223"/>
      <c r="F35" s="223"/>
      <c r="G35" s="223"/>
      <c r="H35" s="223"/>
      <c r="I35" s="224"/>
      <c r="J35" s="224"/>
      <c r="K35" s="224"/>
      <c r="L35" s="224"/>
      <c r="M35" s="238"/>
      <c r="N35" s="238"/>
      <c r="O35" s="238"/>
      <c r="P35" s="238"/>
      <c r="Q35" s="238"/>
      <c r="R35" s="238"/>
      <c r="S35" s="238"/>
    </row>
  </sheetData>
  <mergeCells count="1">
    <mergeCell ref="C30:S35"/>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58EC1A-9C2B-42A0-829C-1338EC3C119B}">
  <sheetPr>
    <tabColor theme="0"/>
  </sheetPr>
  <dimension ref="B2:R30"/>
  <sheetViews>
    <sheetView showGridLines="0" zoomScaleNormal="100" workbookViewId="0">
      <selection activeCell="B10" sqref="B10:G17"/>
    </sheetView>
  </sheetViews>
  <sheetFormatPr baseColWidth="10" defaultColWidth="11.44140625" defaultRowHeight="10.199999999999999" x14ac:dyDescent="0.2"/>
  <cols>
    <col min="1" max="1" width="1.6640625" style="6" customWidth="1"/>
    <col min="2" max="2" width="46.6640625" style="6" customWidth="1"/>
    <col min="3" max="8" width="11.44140625" style="6"/>
    <col min="9" max="9" width="12.6640625" style="6" bestFit="1" customWidth="1"/>
    <col min="10" max="16384" width="11.44140625" style="6"/>
  </cols>
  <sheetData>
    <row r="2" spans="2:18" x14ac:dyDescent="0.2">
      <c r="B2" s="1" t="s">
        <v>306</v>
      </c>
    </row>
    <row r="4" spans="2:18" x14ac:dyDescent="0.2">
      <c r="B4" s="65"/>
      <c r="C4" s="4">
        <v>2008</v>
      </c>
      <c r="D4" s="4">
        <v>2009</v>
      </c>
      <c r="E4" s="4">
        <v>2010</v>
      </c>
      <c r="F4" s="4">
        <v>2011</v>
      </c>
      <c r="G4" s="4">
        <v>2012</v>
      </c>
      <c r="H4" s="4">
        <v>2013</v>
      </c>
      <c r="I4" s="4">
        <v>2014</v>
      </c>
      <c r="J4" s="4">
        <v>2015</v>
      </c>
      <c r="K4" s="4">
        <v>2016</v>
      </c>
      <c r="L4" s="4">
        <v>2017</v>
      </c>
      <c r="M4" s="4">
        <v>2018</v>
      </c>
      <c r="N4" s="4">
        <v>2019</v>
      </c>
      <c r="O4" s="5">
        <v>2020</v>
      </c>
      <c r="P4" s="5">
        <v>2021</v>
      </c>
      <c r="Q4" s="4">
        <v>2022</v>
      </c>
      <c r="R4" s="4">
        <v>2023</v>
      </c>
    </row>
    <row r="5" spans="2:18" ht="15" customHeight="1" x14ac:dyDescent="0.2">
      <c r="B5" s="141" t="s">
        <v>262</v>
      </c>
      <c r="C5" s="135">
        <v>65419</v>
      </c>
      <c r="D5" s="135">
        <v>65421</v>
      </c>
      <c r="E5" s="135">
        <v>65272</v>
      </c>
      <c r="F5" s="135">
        <v>64861</v>
      </c>
      <c r="G5" s="135">
        <v>65309</v>
      </c>
      <c r="H5" s="135">
        <v>64756</v>
      </c>
      <c r="I5" s="135">
        <v>64397</v>
      </c>
      <c r="J5" s="135">
        <v>63866</v>
      </c>
      <c r="K5" s="135">
        <v>63461</v>
      </c>
      <c r="L5" s="135">
        <v>62348</v>
      </c>
      <c r="M5" s="135">
        <v>61655</v>
      </c>
      <c r="N5" s="135">
        <v>61023</v>
      </c>
      <c r="O5" s="136">
        <v>60592</v>
      </c>
      <c r="P5" s="136">
        <v>59638</v>
      </c>
      <c r="Q5" s="135">
        <v>58560</v>
      </c>
      <c r="R5" s="135">
        <v>57005</v>
      </c>
    </row>
    <row r="6" spans="2:18" ht="15" customHeight="1" x14ac:dyDescent="0.2">
      <c r="B6" s="225" t="s">
        <v>257</v>
      </c>
      <c r="C6" s="135">
        <v>57540</v>
      </c>
      <c r="D6" s="135">
        <v>57561</v>
      </c>
      <c r="E6" s="135">
        <v>57576</v>
      </c>
      <c r="F6" s="135">
        <v>57225</v>
      </c>
      <c r="G6" s="135">
        <v>57875</v>
      </c>
      <c r="H6" s="135">
        <v>57334</v>
      </c>
      <c r="I6" s="135">
        <v>57090</v>
      </c>
      <c r="J6" s="135">
        <v>56602</v>
      </c>
      <c r="K6" s="135">
        <v>56242</v>
      </c>
      <c r="L6" s="135">
        <v>55303</v>
      </c>
      <c r="M6" s="135">
        <v>54626</v>
      </c>
      <c r="N6" s="135">
        <v>54168</v>
      </c>
      <c r="O6" s="136">
        <v>53707</v>
      </c>
      <c r="P6" s="136">
        <v>53030</v>
      </c>
      <c r="Q6" s="135">
        <v>52169</v>
      </c>
      <c r="R6" s="135">
        <v>50781</v>
      </c>
    </row>
    <row r="7" spans="2:18" ht="15" customHeight="1" x14ac:dyDescent="0.2">
      <c r="B7" s="141" t="s">
        <v>295</v>
      </c>
      <c r="C7" s="135">
        <v>27719</v>
      </c>
      <c r="D7" s="135">
        <v>27877</v>
      </c>
      <c r="E7" s="135">
        <v>28171</v>
      </c>
      <c r="F7" s="135">
        <v>28239</v>
      </c>
      <c r="G7" s="135">
        <v>28571</v>
      </c>
      <c r="H7" s="135">
        <v>28738</v>
      </c>
      <c r="I7" s="135">
        <v>28913</v>
      </c>
      <c r="J7" s="135">
        <v>29012</v>
      </c>
      <c r="K7" s="135">
        <v>29103</v>
      </c>
      <c r="L7" s="135">
        <v>29089</v>
      </c>
      <c r="M7" s="135">
        <v>29091</v>
      </c>
      <c r="N7" s="135">
        <v>29366</v>
      </c>
      <c r="O7" s="135">
        <v>29153</v>
      </c>
      <c r="P7" s="135">
        <v>29449</v>
      </c>
      <c r="Q7" s="135">
        <v>29534</v>
      </c>
      <c r="R7" s="135">
        <v>29800</v>
      </c>
    </row>
    <row r="8" spans="2:18" ht="15" customHeight="1" x14ac:dyDescent="0.2">
      <c r="B8" s="225" t="s">
        <v>258</v>
      </c>
      <c r="C8" s="135">
        <v>26175</v>
      </c>
      <c r="D8" s="135">
        <v>26369</v>
      </c>
      <c r="E8" s="135">
        <v>26686</v>
      </c>
      <c r="F8" s="135">
        <v>26782</v>
      </c>
      <c r="G8" s="135">
        <v>27148</v>
      </c>
      <c r="H8" s="135">
        <v>27365</v>
      </c>
      <c r="I8" s="135">
        <v>27568</v>
      </c>
      <c r="J8" s="135">
        <v>27720</v>
      </c>
      <c r="K8" s="135">
        <v>27810</v>
      </c>
      <c r="L8" s="135">
        <v>27882</v>
      </c>
      <c r="M8" s="135">
        <v>27937</v>
      </c>
      <c r="N8" s="135">
        <v>28187</v>
      </c>
      <c r="O8" s="135">
        <v>28081</v>
      </c>
      <c r="P8" s="135">
        <v>28423</v>
      </c>
      <c r="Q8" s="135">
        <v>28593</v>
      </c>
      <c r="R8" s="135">
        <v>28931</v>
      </c>
    </row>
    <row r="9" spans="2:18" x14ac:dyDescent="0.2">
      <c r="B9" s="146"/>
      <c r="C9" s="137"/>
      <c r="D9" s="137"/>
      <c r="E9" s="137"/>
      <c r="F9" s="137"/>
      <c r="G9" s="137"/>
      <c r="H9" s="137"/>
      <c r="I9" s="137"/>
      <c r="J9" s="137"/>
      <c r="K9" s="137"/>
      <c r="L9" s="137"/>
      <c r="M9" s="137"/>
      <c r="N9" s="137"/>
      <c r="O9" s="137"/>
      <c r="P9" s="137"/>
      <c r="Q9" s="137"/>
      <c r="R9" s="147"/>
    </row>
    <row r="10" spans="2:18" ht="15" customHeight="1" x14ac:dyDescent="0.2">
      <c r="B10" s="214" t="s">
        <v>296</v>
      </c>
      <c r="C10" s="214"/>
      <c r="D10" s="214"/>
      <c r="E10" s="214"/>
      <c r="F10" s="214"/>
      <c r="G10" s="214"/>
      <c r="H10" s="8"/>
      <c r="I10" s="8"/>
      <c r="J10" s="8"/>
      <c r="K10" s="8"/>
      <c r="L10" s="8"/>
      <c r="M10" s="8"/>
      <c r="N10" s="8"/>
      <c r="O10" s="8"/>
      <c r="P10" s="8"/>
      <c r="Q10" s="8"/>
    </row>
    <row r="11" spans="2:18" x14ac:dyDescent="0.2">
      <c r="B11" s="214"/>
      <c r="C11" s="214"/>
      <c r="D11" s="214"/>
      <c r="E11" s="214"/>
      <c r="F11" s="214"/>
      <c r="G11" s="214"/>
      <c r="H11" s="25"/>
      <c r="L11" s="22"/>
      <c r="M11" s="22"/>
      <c r="N11" s="22"/>
      <c r="O11" s="23"/>
      <c r="P11" s="22"/>
      <c r="Q11" s="22"/>
      <c r="R11" s="22"/>
    </row>
    <row r="12" spans="2:18" x14ac:dyDescent="0.2">
      <c r="B12" s="214"/>
      <c r="C12" s="214"/>
      <c r="D12" s="214"/>
      <c r="E12" s="214"/>
      <c r="F12" s="214"/>
      <c r="G12" s="214"/>
      <c r="H12" s="25"/>
      <c r="I12" s="22"/>
      <c r="J12" s="22"/>
      <c r="K12" s="22"/>
      <c r="L12" s="22"/>
      <c r="M12" s="22"/>
      <c r="N12" s="22"/>
      <c r="O12" s="23"/>
      <c r="P12" s="22"/>
      <c r="Q12" s="22"/>
      <c r="R12" s="22"/>
    </row>
    <row r="13" spans="2:18" x14ac:dyDescent="0.2">
      <c r="B13" s="214"/>
      <c r="C13" s="214"/>
      <c r="D13" s="214"/>
      <c r="E13" s="214"/>
      <c r="F13" s="214"/>
      <c r="G13" s="214"/>
      <c r="H13" s="8"/>
      <c r="I13" s="8"/>
      <c r="J13" s="8"/>
      <c r="K13" s="8"/>
      <c r="L13" s="8"/>
      <c r="M13" s="8"/>
      <c r="N13" s="8"/>
      <c r="O13" s="8"/>
      <c r="P13" s="8"/>
      <c r="Q13" s="8"/>
    </row>
    <row r="14" spans="2:18" x14ac:dyDescent="0.2">
      <c r="B14" s="214"/>
      <c r="C14" s="214"/>
      <c r="D14" s="214"/>
      <c r="E14" s="214"/>
      <c r="F14" s="214"/>
      <c r="G14" s="214"/>
      <c r="H14" s="8"/>
      <c r="I14" s="22"/>
      <c r="J14" s="22"/>
      <c r="K14" s="22"/>
      <c r="L14" s="22"/>
      <c r="M14" s="8"/>
      <c r="N14" s="8"/>
      <c r="O14" s="8"/>
      <c r="P14" s="8"/>
      <c r="Q14" s="8"/>
    </row>
    <row r="15" spans="2:18" x14ac:dyDescent="0.2">
      <c r="B15" s="214"/>
      <c r="C15" s="214"/>
      <c r="D15" s="214"/>
      <c r="E15" s="214"/>
      <c r="F15" s="214"/>
      <c r="G15" s="214"/>
      <c r="I15" s="22"/>
      <c r="J15" s="22"/>
      <c r="K15" s="22"/>
      <c r="L15" s="22"/>
      <c r="M15" s="22"/>
      <c r="N15" s="22"/>
      <c r="O15" s="22"/>
      <c r="P15" s="22"/>
      <c r="Q15" s="22"/>
      <c r="R15" s="22"/>
    </row>
    <row r="16" spans="2:18" x14ac:dyDescent="0.2">
      <c r="B16" s="214"/>
      <c r="C16" s="214"/>
      <c r="D16" s="214"/>
      <c r="E16" s="214"/>
      <c r="F16" s="214"/>
      <c r="G16" s="214"/>
    </row>
    <row r="17" spans="2:8" x14ac:dyDescent="0.2">
      <c r="B17" s="214"/>
      <c r="C17" s="214"/>
      <c r="D17" s="214"/>
      <c r="E17" s="214"/>
      <c r="F17" s="214"/>
      <c r="G17" s="214"/>
    </row>
    <row r="18" spans="2:8" x14ac:dyDescent="0.2">
      <c r="B18" s="8"/>
      <c r="C18" s="8"/>
      <c r="D18" s="8"/>
      <c r="E18" s="8"/>
      <c r="F18" s="8"/>
      <c r="G18" s="8"/>
    </row>
    <row r="19" spans="2:8" x14ac:dyDescent="0.2">
      <c r="B19" s="8"/>
      <c r="C19" s="8"/>
      <c r="D19" s="8"/>
      <c r="E19" s="8"/>
      <c r="F19" s="8"/>
      <c r="G19" s="8"/>
    </row>
    <row r="20" spans="2:8" x14ac:dyDescent="0.2">
      <c r="B20" s="8"/>
      <c r="C20" s="8"/>
      <c r="D20" s="8"/>
      <c r="E20" s="8"/>
      <c r="F20" s="8"/>
      <c r="G20" s="8"/>
    </row>
    <row r="21" spans="2:8" x14ac:dyDescent="0.2">
      <c r="B21" s="8"/>
      <c r="C21" s="8"/>
      <c r="D21" s="8"/>
      <c r="E21" s="8"/>
      <c r="F21" s="8"/>
      <c r="G21" s="8"/>
    </row>
    <row r="22" spans="2:8" x14ac:dyDescent="0.2">
      <c r="B22" s="8"/>
      <c r="C22" s="8"/>
      <c r="D22" s="8"/>
      <c r="E22" s="8"/>
      <c r="F22" s="8"/>
      <c r="G22" s="8"/>
    </row>
    <row r="23" spans="2:8" x14ac:dyDescent="0.2">
      <c r="B23" s="8"/>
      <c r="C23" s="8"/>
      <c r="D23" s="8"/>
      <c r="E23" s="8"/>
      <c r="F23" s="8"/>
      <c r="G23" s="8"/>
    </row>
    <row r="24" spans="2:8" x14ac:dyDescent="0.2">
      <c r="B24" s="8"/>
      <c r="C24" s="8"/>
      <c r="D24" s="8"/>
      <c r="E24" s="8"/>
      <c r="F24" s="8"/>
      <c r="G24" s="8"/>
    </row>
    <row r="25" spans="2:8" x14ac:dyDescent="0.2">
      <c r="B25" s="8"/>
      <c r="C25" s="8"/>
      <c r="D25" s="8"/>
      <c r="E25" s="8"/>
      <c r="F25" s="8"/>
      <c r="G25" s="8"/>
    </row>
    <row r="26" spans="2:8" x14ac:dyDescent="0.2">
      <c r="B26" s="8"/>
      <c r="C26" s="8"/>
      <c r="D26" s="8"/>
      <c r="E26" s="8"/>
      <c r="F26" s="8"/>
      <c r="G26" s="8"/>
      <c r="H26" s="2"/>
    </row>
    <row r="27" spans="2:8" x14ac:dyDescent="0.2">
      <c r="B27" s="8"/>
      <c r="C27" s="8"/>
      <c r="D27" s="8"/>
      <c r="E27" s="8"/>
      <c r="F27" s="8"/>
      <c r="G27" s="8"/>
    </row>
    <row r="28" spans="2:8" x14ac:dyDescent="0.2">
      <c r="B28" s="8"/>
      <c r="C28" s="8"/>
      <c r="D28" s="8"/>
      <c r="E28" s="8"/>
      <c r="F28" s="8"/>
      <c r="G28" s="8"/>
      <c r="H28" s="2"/>
    </row>
    <row r="29" spans="2:8" x14ac:dyDescent="0.2">
      <c r="B29" s="8"/>
      <c r="C29" s="8"/>
      <c r="D29" s="8"/>
      <c r="E29" s="8"/>
      <c r="F29" s="8"/>
      <c r="G29" s="8"/>
      <c r="H29" s="2"/>
    </row>
    <row r="30" spans="2:8" x14ac:dyDescent="0.2">
      <c r="B30" s="8"/>
      <c r="C30" s="8"/>
      <c r="D30" s="8"/>
      <c r="E30" s="8"/>
      <c r="F30" s="8"/>
      <c r="G30" s="8"/>
      <c r="H30" s="2"/>
    </row>
  </sheetData>
  <mergeCells count="1">
    <mergeCell ref="B10:G17"/>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AD0493-3084-4D6C-B99C-2C541BF700EE}">
  <sheetPr>
    <tabColor theme="0"/>
  </sheetPr>
  <dimension ref="A2:T32"/>
  <sheetViews>
    <sheetView showGridLines="0" zoomScaleNormal="100" workbookViewId="0">
      <selection activeCell="A3" sqref="A3:XFD3"/>
    </sheetView>
  </sheetViews>
  <sheetFormatPr baseColWidth="10" defaultColWidth="11.44140625" defaultRowHeight="10.199999999999999" x14ac:dyDescent="0.2"/>
  <cols>
    <col min="1" max="2" width="1.44140625" style="6" customWidth="1"/>
    <col min="3" max="3" width="41.109375" style="6" customWidth="1"/>
    <col min="4" max="19" width="11.109375" style="6" customWidth="1"/>
    <col min="20" max="20" width="4" style="6" customWidth="1"/>
    <col min="21" max="16384" width="11.44140625" style="6"/>
  </cols>
  <sheetData>
    <row r="2" spans="1:20" x14ac:dyDescent="0.2">
      <c r="A2" s="2"/>
      <c r="B2" s="2"/>
      <c r="C2" s="1" t="s">
        <v>307</v>
      </c>
      <c r="I2" s="2"/>
      <c r="J2" s="2"/>
      <c r="K2" s="2"/>
      <c r="L2" s="2"/>
      <c r="M2" s="2"/>
      <c r="N2" s="2"/>
      <c r="O2" s="2"/>
    </row>
    <row r="3" spans="1:20" ht="9" customHeight="1" x14ac:dyDescent="0.2">
      <c r="D3" s="3"/>
      <c r="E3" s="3"/>
      <c r="F3" s="3"/>
      <c r="G3" s="3"/>
      <c r="H3" s="3"/>
      <c r="I3" s="3"/>
      <c r="J3" s="3"/>
      <c r="K3" s="3"/>
      <c r="L3" s="3"/>
      <c r="M3" s="3"/>
      <c r="N3" s="3"/>
      <c r="O3" s="3"/>
      <c r="P3" s="3"/>
      <c r="Q3" s="3"/>
      <c r="R3" s="3"/>
      <c r="S3" s="3"/>
    </row>
    <row r="4" spans="1:20" ht="15" customHeight="1" x14ac:dyDescent="0.2">
      <c r="C4" s="65"/>
      <c r="D4" s="226">
        <v>2008</v>
      </c>
      <c r="E4" s="226">
        <v>2009</v>
      </c>
      <c r="F4" s="226">
        <v>2010</v>
      </c>
      <c r="G4" s="226">
        <v>2011</v>
      </c>
      <c r="H4" s="226">
        <v>2012</v>
      </c>
      <c r="I4" s="226">
        <v>2013</v>
      </c>
      <c r="J4" s="226">
        <v>2014</v>
      </c>
      <c r="K4" s="226">
        <v>2015</v>
      </c>
      <c r="L4" s="226">
        <v>2016</v>
      </c>
      <c r="M4" s="226">
        <v>2017</v>
      </c>
      <c r="N4" s="226">
        <v>2018</v>
      </c>
      <c r="O4" s="226">
        <v>2019</v>
      </c>
      <c r="P4" s="199">
        <v>2020</v>
      </c>
      <c r="Q4" s="199">
        <v>2021</v>
      </c>
      <c r="R4" s="226">
        <v>2022</v>
      </c>
      <c r="S4" s="226">
        <v>2023</v>
      </c>
    </row>
    <row r="5" spans="1:20" ht="15" customHeight="1" x14ac:dyDescent="0.2">
      <c r="C5" s="140" t="s">
        <v>274</v>
      </c>
      <c r="D5" s="138">
        <v>20931752</v>
      </c>
      <c r="E5" s="138">
        <v>20873912</v>
      </c>
      <c r="F5" s="138">
        <v>20803982</v>
      </c>
      <c r="G5" s="138">
        <v>20684786</v>
      </c>
      <c r="H5" s="138">
        <v>20677103</v>
      </c>
      <c r="I5" s="138">
        <v>20491370</v>
      </c>
      <c r="J5" s="138">
        <v>20371485</v>
      </c>
      <c r="K5" s="138">
        <v>20218815</v>
      </c>
      <c r="L5" s="138">
        <v>20078641</v>
      </c>
      <c r="M5" s="138">
        <v>19650006</v>
      </c>
      <c r="N5" s="138">
        <v>19413429</v>
      </c>
      <c r="O5" s="138">
        <v>19177584</v>
      </c>
      <c r="P5" s="139">
        <v>18201371</v>
      </c>
      <c r="Q5" s="139">
        <v>17902590</v>
      </c>
      <c r="R5" s="138">
        <v>17562174</v>
      </c>
      <c r="S5" s="138">
        <v>17385922</v>
      </c>
    </row>
    <row r="6" spans="1:20" ht="15" customHeight="1" x14ac:dyDescent="0.2">
      <c r="C6" s="227" t="s">
        <v>259</v>
      </c>
      <c r="D6" s="138">
        <v>18825261</v>
      </c>
      <c r="E6" s="138">
        <v>18795582</v>
      </c>
      <c r="F6" s="138">
        <v>18776860</v>
      </c>
      <c r="G6" s="138">
        <v>18710757</v>
      </c>
      <c r="H6" s="138">
        <v>18781856</v>
      </c>
      <c r="I6" s="138">
        <v>18591124</v>
      </c>
      <c r="J6" s="138">
        <v>18500735</v>
      </c>
      <c r="K6" s="138">
        <v>18378596</v>
      </c>
      <c r="L6" s="138">
        <v>18240350</v>
      </c>
      <c r="M6" s="138">
        <v>17874634</v>
      </c>
      <c r="N6" s="138">
        <v>17688922</v>
      </c>
      <c r="O6" s="138">
        <v>17514884</v>
      </c>
      <c r="P6" s="139">
        <v>16574301</v>
      </c>
      <c r="Q6" s="139">
        <v>16358636</v>
      </c>
      <c r="R6" s="138">
        <v>16109793</v>
      </c>
      <c r="S6" s="138">
        <v>15954460</v>
      </c>
    </row>
    <row r="7" spans="1:20" ht="15" customHeight="1" x14ac:dyDescent="0.2">
      <c r="C7" s="141" t="s">
        <v>267</v>
      </c>
      <c r="D7" s="138">
        <v>5128210</v>
      </c>
      <c r="E7" s="138">
        <v>5079968</v>
      </c>
      <c r="F7" s="138">
        <v>5035273</v>
      </c>
      <c r="G7" s="138">
        <v>5087816</v>
      </c>
      <c r="H7" s="138">
        <v>5082051</v>
      </c>
      <c r="I7" s="138">
        <v>5244004</v>
      </c>
      <c r="J7" s="138">
        <v>5250691</v>
      </c>
      <c r="K7" s="138">
        <v>5219682</v>
      </c>
      <c r="L7" s="138">
        <v>5194891</v>
      </c>
      <c r="M7" s="138">
        <v>5080154</v>
      </c>
      <c r="N7" s="138">
        <v>4961632</v>
      </c>
      <c r="O7" s="138">
        <v>4873877</v>
      </c>
      <c r="P7" s="139">
        <v>3133172</v>
      </c>
      <c r="Q7" s="139">
        <v>3753746</v>
      </c>
      <c r="R7" s="138">
        <v>3909642</v>
      </c>
      <c r="S7" s="138">
        <v>4081347</v>
      </c>
    </row>
    <row r="8" spans="1:20" ht="15" customHeight="1" x14ac:dyDescent="0.2">
      <c r="C8" s="228" t="s">
        <v>266</v>
      </c>
      <c r="D8" s="138">
        <v>5128210</v>
      </c>
      <c r="E8" s="138">
        <v>5079968</v>
      </c>
      <c r="F8" s="138">
        <v>5035273</v>
      </c>
      <c r="G8" s="138">
        <v>5087816</v>
      </c>
      <c r="H8" s="138">
        <v>5082051</v>
      </c>
      <c r="I8" s="138">
        <v>4917379</v>
      </c>
      <c r="J8" s="138">
        <v>4942171</v>
      </c>
      <c r="K8" s="138">
        <v>4943872</v>
      </c>
      <c r="L8" s="138">
        <v>4949196</v>
      </c>
      <c r="M8" s="138">
        <v>4861450</v>
      </c>
      <c r="N8" s="138">
        <v>4778608</v>
      </c>
      <c r="O8" s="138">
        <v>4700672</v>
      </c>
      <c r="P8" s="139">
        <v>3007166</v>
      </c>
      <c r="Q8" s="139">
        <v>3606934</v>
      </c>
      <c r="R8" s="138">
        <v>3744095</v>
      </c>
      <c r="S8" s="138">
        <v>3937178</v>
      </c>
    </row>
    <row r="9" spans="1:20" x14ac:dyDescent="0.2">
      <c r="C9" s="142"/>
      <c r="D9" s="143"/>
      <c r="E9" s="143"/>
      <c r="F9" s="143"/>
      <c r="G9" s="143"/>
      <c r="H9" s="143"/>
      <c r="I9" s="143"/>
      <c r="J9" s="143"/>
      <c r="K9" s="143"/>
      <c r="L9" s="143"/>
      <c r="M9" s="144"/>
      <c r="N9" s="144"/>
      <c r="O9" s="144"/>
      <c r="P9" s="145"/>
      <c r="Q9" s="145"/>
      <c r="R9" s="144"/>
      <c r="S9" s="144"/>
    </row>
    <row r="10" spans="1:20" ht="15" customHeight="1" x14ac:dyDescent="0.2">
      <c r="C10" s="216" t="s">
        <v>297</v>
      </c>
      <c r="D10" s="216"/>
      <c r="E10" s="216"/>
      <c r="F10" s="216"/>
      <c r="G10" s="216"/>
      <c r="H10" s="216"/>
      <c r="I10" s="217"/>
      <c r="J10" s="217"/>
      <c r="K10" s="217"/>
      <c r="L10" s="217"/>
    </row>
    <row r="11" spans="1:20" x14ac:dyDescent="0.2">
      <c r="C11" s="216"/>
      <c r="D11" s="216"/>
      <c r="E11" s="216"/>
      <c r="F11" s="216"/>
      <c r="G11" s="216"/>
      <c r="H11" s="216"/>
      <c r="I11" s="217"/>
      <c r="J11" s="217"/>
      <c r="K11" s="217"/>
      <c r="L11" s="217"/>
      <c r="M11" s="22"/>
      <c r="N11" s="22"/>
      <c r="O11" s="22"/>
      <c r="P11" s="23"/>
      <c r="Q11" s="22"/>
      <c r="R11" s="22"/>
      <c r="S11" s="22"/>
      <c r="T11" s="21"/>
    </row>
    <row r="12" spans="1:20" x14ac:dyDescent="0.2">
      <c r="C12" s="216"/>
      <c r="D12" s="216"/>
      <c r="E12" s="216"/>
      <c r="F12" s="216"/>
      <c r="G12" s="216"/>
      <c r="H12" s="216"/>
      <c r="I12" s="217"/>
      <c r="J12" s="217"/>
      <c r="K12" s="217"/>
      <c r="L12" s="217"/>
      <c r="M12" s="23"/>
      <c r="N12" s="23"/>
      <c r="O12" s="23"/>
      <c r="P12" s="23"/>
      <c r="Q12" s="23"/>
      <c r="R12" s="23"/>
      <c r="S12" s="23"/>
      <c r="T12" s="23"/>
    </row>
    <row r="13" spans="1:20" x14ac:dyDescent="0.2">
      <c r="C13" s="216"/>
      <c r="D13" s="216"/>
      <c r="E13" s="216"/>
      <c r="F13" s="216"/>
      <c r="G13" s="216"/>
      <c r="H13" s="216"/>
      <c r="I13" s="217"/>
      <c r="J13" s="217"/>
      <c r="K13" s="217"/>
      <c r="L13" s="217"/>
    </row>
    <row r="14" spans="1:20" ht="15" customHeight="1" x14ac:dyDescent="0.2">
      <c r="C14" s="216"/>
      <c r="D14" s="216"/>
      <c r="E14" s="216"/>
      <c r="F14" s="216"/>
      <c r="G14" s="216"/>
      <c r="H14" s="216"/>
      <c r="I14" s="217"/>
      <c r="J14" s="217"/>
      <c r="K14" s="217"/>
      <c r="L14" s="217"/>
    </row>
    <row r="15" spans="1:20" ht="15" customHeight="1" x14ac:dyDescent="0.2">
      <c r="C15" s="216"/>
      <c r="D15" s="216"/>
      <c r="E15" s="216"/>
      <c r="F15" s="216"/>
      <c r="G15" s="216"/>
      <c r="H15" s="216"/>
      <c r="I15" s="217"/>
      <c r="J15" s="217"/>
      <c r="K15" s="217"/>
      <c r="L15" s="217"/>
    </row>
    <row r="16" spans="1:20" ht="15" customHeight="1" x14ac:dyDescent="0.2">
      <c r="C16" s="216"/>
      <c r="D16" s="216"/>
      <c r="E16" s="216"/>
      <c r="F16" s="216"/>
      <c r="G16" s="216"/>
      <c r="H16" s="216"/>
      <c r="I16" s="217"/>
      <c r="J16" s="217"/>
      <c r="K16" s="217"/>
      <c r="L16" s="217"/>
    </row>
    <row r="17" spans="3:13" ht="15" customHeight="1" x14ac:dyDescent="0.2">
      <c r="C17" s="216"/>
      <c r="D17" s="216"/>
      <c r="E17" s="216"/>
      <c r="F17" s="216"/>
      <c r="G17" s="216"/>
      <c r="H17" s="216"/>
      <c r="I17" s="217"/>
      <c r="J17" s="217"/>
      <c r="K17" s="217"/>
      <c r="L17" s="217"/>
    </row>
    <row r="18" spans="3:13" ht="15" customHeight="1" x14ac:dyDescent="0.2">
      <c r="C18" s="20"/>
      <c r="D18" s="20"/>
      <c r="E18" s="20"/>
      <c r="F18" s="20"/>
      <c r="G18" s="20"/>
      <c r="H18" s="20"/>
      <c r="I18" s="7"/>
    </row>
    <row r="19" spans="3:13" ht="15" customHeight="1" x14ac:dyDescent="0.2">
      <c r="C19" s="20"/>
      <c r="D19" s="20"/>
      <c r="E19" s="20"/>
      <c r="F19" s="20"/>
      <c r="G19" s="20"/>
      <c r="H19" s="20"/>
      <c r="I19" s="7"/>
    </row>
    <row r="20" spans="3:13" ht="15" customHeight="1" x14ac:dyDescent="0.2">
      <c r="C20" s="20"/>
      <c r="D20" s="20"/>
      <c r="E20" s="20"/>
      <c r="F20" s="20"/>
      <c r="G20" s="20"/>
      <c r="H20" s="20"/>
      <c r="I20" s="7"/>
    </row>
    <row r="21" spans="3:13" ht="15" customHeight="1" x14ac:dyDescent="0.2">
      <c r="C21" s="20"/>
      <c r="D21" s="20"/>
      <c r="E21" s="20"/>
      <c r="F21" s="20"/>
      <c r="G21" s="20"/>
      <c r="H21" s="20"/>
      <c r="I21" s="7"/>
    </row>
    <row r="22" spans="3:13" ht="15" customHeight="1" x14ac:dyDescent="0.2">
      <c r="C22" s="20"/>
      <c r="D22" s="20"/>
      <c r="E22" s="20"/>
      <c r="F22" s="20"/>
      <c r="G22" s="20"/>
      <c r="H22" s="20"/>
      <c r="I22" s="7"/>
    </row>
    <row r="23" spans="3:13" ht="15" customHeight="1" x14ac:dyDescent="0.2">
      <c r="C23" s="20"/>
      <c r="D23" s="20"/>
      <c r="E23" s="20"/>
      <c r="F23" s="20"/>
      <c r="G23" s="20"/>
      <c r="H23" s="20"/>
      <c r="I23" s="7"/>
      <c r="K23" s="2"/>
    </row>
    <row r="24" spans="3:13" ht="15" customHeight="1" x14ac:dyDescent="0.2">
      <c r="C24" s="20"/>
      <c r="D24" s="20"/>
      <c r="E24" s="20"/>
      <c r="F24" s="20"/>
      <c r="G24" s="20"/>
      <c r="H24" s="20"/>
      <c r="I24" s="7"/>
    </row>
    <row r="25" spans="3:13" ht="15" customHeight="1" x14ac:dyDescent="0.2">
      <c r="C25" s="7"/>
      <c r="D25" s="7"/>
      <c r="E25" s="7"/>
      <c r="F25" s="7"/>
      <c r="G25" s="7"/>
      <c r="H25" s="7"/>
    </row>
    <row r="26" spans="3:13" ht="15" customHeight="1" x14ac:dyDescent="0.2">
      <c r="C26" s="7"/>
      <c r="D26" s="7"/>
      <c r="E26" s="7"/>
      <c r="F26" s="7"/>
      <c r="G26" s="7"/>
      <c r="H26" s="7"/>
      <c r="I26" s="3"/>
    </row>
    <row r="27" spans="3:13" x14ac:dyDescent="0.2">
      <c r="C27" s="7"/>
      <c r="D27" s="7"/>
      <c r="E27" s="7"/>
      <c r="F27" s="7"/>
      <c r="G27" s="7"/>
      <c r="H27" s="7"/>
      <c r="I27" s="3"/>
      <c r="J27" s="16"/>
    </row>
    <row r="28" spans="3:13" x14ac:dyDescent="0.2">
      <c r="K28" s="218"/>
      <c r="L28" s="218"/>
      <c r="M28" s="218"/>
    </row>
    <row r="30" spans="3:13" x14ac:dyDescent="0.2">
      <c r="K30" s="215"/>
      <c r="L30" s="215"/>
      <c r="M30" s="215"/>
    </row>
    <row r="31" spans="3:13" x14ac:dyDescent="0.2">
      <c r="K31" s="215"/>
      <c r="L31" s="215"/>
      <c r="M31" s="215"/>
    </row>
    <row r="32" spans="3:13" x14ac:dyDescent="0.2">
      <c r="K32" s="215"/>
      <c r="L32" s="215"/>
      <c r="M32" s="215"/>
    </row>
  </sheetData>
  <mergeCells count="5">
    <mergeCell ref="K32:M32"/>
    <mergeCell ref="C10:L17"/>
    <mergeCell ref="K28:M28"/>
    <mergeCell ref="K30:M30"/>
    <mergeCell ref="K31:M31"/>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sheetPr>
  <dimension ref="B2:M107"/>
  <sheetViews>
    <sheetView showGridLines="0" zoomScaleNormal="100" workbookViewId="0">
      <pane xSplit="3" ySplit="4" topLeftCell="D5" activePane="bottomRight" state="frozen"/>
      <selection pane="topRight" activeCell="D1" sqref="D1"/>
      <selection pane="bottomLeft" activeCell="A4" sqref="A4"/>
      <selection pane="bottomRight" activeCell="E10" sqref="E10"/>
    </sheetView>
  </sheetViews>
  <sheetFormatPr baseColWidth="10" defaultColWidth="11.44140625" defaultRowHeight="10.199999999999999" x14ac:dyDescent="0.2"/>
  <cols>
    <col min="1" max="1" width="2.109375" style="6" customWidth="1"/>
    <col min="2" max="2" width="14.33203125" style="6" customWidth="1"/>
    <col min="3" max="3" width="21.33203125" style="6" customWidth="1"/>
    <col min="4" max="6" width="20.77734375" style="6" customWidth="1"/>
    <col min="7" max="8" width="17.44140625" style="52" customWidth="1"/>
    <col min="9" max="11" width="11.44140625" style="6"/>
    <col min="12" max="12" width="12.77734375" style="6" bestFit="1" customWidth="1"/>
    <col min="13" max="16384" width="11.44140625" style="6"/>
  </cols>
  <sheetData>
    <row r="2" spans="2:8" x14ac:dyDescent="0.2">
      <c r="B2" s="43" t="s">
        <v>310</v>
      </c>
      <c r="D2" s="41"/>
      <c r="E2" s="41"/>
      <c r="F2" s="41"/>
      <c r="G2" s="44"/>
      <c r="H2" s="44"/>
    </row>
    <row r="3" spans="2:8" x14ac:dyDescent="0.2">
      <c r="B3" s="2"/>
      <c r="C3" s="43"/>
      <c r="D3" s="41"/>
      <c r="E3" s="41"/>
      <c r="F3" s="41"/>
      <c r="G3" s="44"/>
      <c r="H3" s="44"/>
    </row>
    <row r="4" spans="2:8" ht="20.399999999999999" x14ac:dyDescent="0.2">
      <c r="B4" s="45" t="s">
        <v>26</v>
      </c>
      <c r="C4" s="46" t="s">
        <v>27</v>
      </c>
      <c r="D4" s="46" t="s">
        <v>28</v>
      </c>
      <c r="E4" s="45" t="s">
        <v>313</v>
      </c>
      <c r="F4" s="45" t="s">
        <v>29</v>
      </c>
      <c r="G4" s="47" t="s">
        <v>251</v>
      </c>
      <c r="H4" s="48" t="s">
        <v>272</v>
      </c>
    </row>
    <row r="5" spans="2:8" x14ac:dyDescent="0.2">
      <c r="B5" s="49" t="s">
        <v>30</v>
      </c>
      <c r="C5" s="50" t="s">
        <v>31</v>
      </c>
      <c r="D5" s="50" t="s">
        <v>32</v>
      </c>
      <c r="E5" s="51">
        <v>76.549799650185193</v>
      </c>
      <c r="F5" s="51">
        <v>516</v>
      </c>
      <c r="G5" s="51">
        <v>674071</v>
      </c>
      <c r="H5" s="51">
        <v>122.12737119765843</v>
      </c>
    </row>
    <row r="6" spans="2:8" x14ac:dyDescent="0.2">
      <c r="B6" s="49" t="s">
        <v>33</v>
      </c>
      <c r="C6" s="50" t="s">
        <v>34</v>
      </c>
      <c r="D6" s="50" t="s">
        <v>35</v>
      </c>
      <c r="E6" s="51">
        <v>149.05180123369001</v>
      </c>
      <c r="F6" s="51">
        <v>780</v>
      </c>
      <c r="G6" s="51">
        <v>523308</v>
      </c>
      <c r="H6" s="51">
        <v>119.85372333317298</v>
      </c>
    </row>
    <row r="7" spans="2:8" x14ac:dyDescent="0.2">
      <c r="B7" s="49" t="s">
        <v>36</v>
      </c>
      <c r="C7" s="50" t="s">
        <v>37</v>
      </c>
      <c r="D7" s="50" t="s">
        <v>32</v>
      </c>
      <c r="E7" s="51">
        <v>245.68403053801501</v>
      </c>
      <c r="F7" s="51">
        <v>819</v>
      </c>
      <c r="G7" s="51">
        <v>333355</v>
      </c>
      <c r="H7" s="51">
        <v>122.12737119765843</v>
      </c>
    </row>
    <row r="8" spans="2:8" x14ac:dyDescent="0.2">
      <c r="B8" s="49" t="s">
        <v>38</v>
      </c>
      <c r="C8" s="50" t="s">
        <v>39</v>
      </c>
      <c r="D8" s="50" t="s">
        <v>250</v>
      </c>
      <c r="E8" s="51">
        <v>139.840080318405</v>
      </c>
      <c r="F8" s="51">
        <v>234</v>
      </c>
      <c r="G8" s="51">
        <v>167334</v>
      </c>
      <c r="H8" s="51">
        <v>131.46547205644615</v>
      </c>
    </row>
    <row r="9" spans="2:8" x14ac:dyDescent="0.2">
      <c r="B9" s="49" t="s">
        <v>40</v>
      </c>
      <c r="C9" s="50" t="s">
        <v>41</v>
      </c>
      <c r="D9" s="50" t="s">
        <v>250</v>
      </c>
      <c r="E9" s="51">
        <v>179.583987330138</v>
      </c>
      <c r="F9" s="51">
        <v>254</v>
      </c>
      <c r="G9" s="51">
        <v>141438</v>
      </c>
      <c r="H9" s="51">
        <v>131.46547205644615</v>
      </c>
    </row>
    <row r="10" spans="2:8" x14ac:dyDescent="0.2">
      <c r="B10" s="49" t="s">
        <v>42</v>
      </c>
      <c r="C10" s="50" t="s">
        <v>43</v>
      </c>
      <c r="D10" s="50" t="s">
        <v>250</v>
      </c>
      <c r="E10" s="51">
        <v>116.39510799527601</v>
      </c>
      <c r="F10" s="51">
        <v>1297</v>
      </c>
      <c r="G10" s="51">
        <v>1114308</v>
      </c>
      <c r="H10" s="51">
        <v>131.46547205644615</v>
      </c>
    </row>
    <row r="11" spans="2:8" x14ac:dyDescent="0.2">
      <c r="B11" s="49" t="s">
        <v>44</v>
      </c>
      <c r="C11" s="50" t="s">
        <v>45</v>
      </c>
      <c r="D11" s="50" t="s">
        <v>32</v>
      </c>
      <c r="E11" s="51">
        <v>112.63582775382601</v>
      </c>
      <c r="F11" s="51">
        <v>377</v>
      </c>
      <c r="G11" s="51">
        <v>334707</v>
      </c>
      <c r="H11" s="51">
        <v>122.12737119765843</v>
      </c>
    </row>
    <row r="12" spans="2:8" x14ac:dyDescent="0.2">
      <c r="B12" s="49" t="s">
        <v>46</v>
      </c>
      <c r="C12" s="50" t="s">
        <v>47</v>
      </c>
      <c r="D12" s="50" t="s">
        <v>48</v>
      </c>
      <c r="E12" s="51">
        <v>123.376696429576</v>
      </c>
      <c r="F12" s="51">
        <v>329</v>
      </c>
      <c r="G12" s="51">
        <v>266663</v>
      </c>
      <c r="H12" s="51">
        <v>116.31348204023485</v>
      </c>
    </row>
    <row r="13" spans="2:8" x14ac:dyDescent="0.2">
      <c r="B13" s="49" t="s">
        <v>49</v>
      </c>
      <c r="C13" s="50" t="s">
        <v>50</v>
      </c>
      <c r="D13" s="50" t="s">
        <v>51</v>
      </c>
      <c r="E13" s="51">
        <v>100.400960245081</v>
      </c>
      <c r="F13" s="51">
        <v>156</v>
      </c>
      <c r="G13" s="51">
        <v>155377</v>
      </c>
      <c r="H13" s="51">
        <v>147.39532043588818</v>
      </c>
    </row>
    <row r="14" spans="2:8" x14ac:dyDescent="0.2">
      <c r="B14" s="49" t="s">
        <v>52</v>
      </c>
      <c r="C14" s="50" t="s">
        <v>53</v>
      </c>
      <c r="D14" s="50" t="s">
        <v>48</v>
      </c>
      <c r="E14" s="51">
        <v>71.113275118682296</v>
      </c>
      <c r="F14" s="51">
        <v>222</v>
      </c>
      <c r="G14" s="51">
        <v>312178</v>
      </c>
      <c r="H14" s="51">
        <v>116.31348204023485</v>
      </c>
    </row>
    <row r="15" spans="2:8" x14ac:dyDescent="0.2">
      <c r="B15" s="49" t="s">
        <v>54</v>
      </c>
      <c r="C15" s="50" t="s">
        <v>55</v>
      </c>
      <c r="D15" s="50" t="s">
        <v>51</v>
      </c>
      <c r="E15" s="51">
        <v>118.86010774179</v>
      </c>
      <c r="F15" s="51">
        <v>449</v>
      </c>
      <c r="G15" s="51">
        <v>377755</v>
      </c>
      <c r="H15" s="51">
        <v>147.39532043588818</v>
      </c>
    </row>
    <row r="16" spans="2:8" x14ac:dyDescent="0.2">
      <c r="B16" s="49" t="s">
        <v>56</v>
      </c>
      <c r="C16" s="50" t="s">
        <v>57</v>
      </c>
      <c r="D16" s="50" t="s">
        <v>51</v>
      </c>
      <c r="E16" s="51">
        <v>160.26558296605799</v>
      </c>
      <c r="F16" s="51">
        <v>448</v>
      </c>
      <c r="G16" s="51">
        <v>279536</v>
      </c>
      <c r="H16" s="51">
        <v>147.39532043588818</v>
      </c>
    </row>
    <row r="17" spans="2:8" x14ac:dyDescent="0.2">
      <c r="B17" s="49" t="s">
        <v>58</v>
      </c>
      <c r="C17" s="50" t="s">
        <v>59</v>
      </c>
      <c r="D17" s="50" t="s">
        <v>250</v>
      </c>
      <c r="E17" s="51">
        <v>169.28570221457201</v>
      </c>
      <c r="F17" s="51">
        <v>3506</v>
      </c>
      <c r="G17" s="51">
        <v>2071055</v>
      </c>
      <c r="H17" s="51">
        <v>131.46547205644615</v>
      </c>
    </row>
    <row r="18" spans="2:8" x14ac:dyDescent="0.2">
      <c r="B18" s="49" t="s">
        <v>60</v>
      </c>
      <c r="C18" s="50" t="s">
        <v>61</v>
      </c>
      <c r="D18" s="50" t="s">
        <v>62</v>
      </c>
      <c r="E18" s="51">
        <v>101.939548995583</v>
      </c>
      <c r="F18" s="51">
        <v>718</v>
      </c>
      <c r="G18" s="51">
        <v>704339</v>
      </c>
      <c r="H18" s="51">
        <v>123.06952345881275</v>
      </c>
    </row>
    <row r="19" spans="2:8" x14ac:dyDescent="0.2">
      <c r="B19" s="49" t="s">
        <v>63</v>
      </c>
      <c r="C19" s="50" t="s">
        <v>64</v>
      </c>
      <c r="D19" s="50" t="s">
        <v>32</v>
      </c>
      <c r="E19" s="51">
        <v>162.81658780962999</v>
      </c>
      <c r="F19" s="51">
        <v>234</v>
      </c>
      <c r="G19" s="51">
        <v>143720</v>
      </c>
      <c r="H19" s="51">
        <v>122.12737119765843</v>
      </c>
    </row>
    <row r="20" spans="2:8" x14ac:dyDescent="0.2">
      <c r="B20" s="49" t="s">
        <v>65</v>
      </c>
      <c r="C20" s="50" t="s">
        <v>66</v>
      </c>
      <c r="D20" s="50" t="s">
        <v>67</v>
      </c>
      <c r="E20" s="51">
        <v>103.989006876416</v>
      </c>
      <c r="F20" s="51">
        <v>364</v>
      </c>
      <c r="G20" s="51">
        <v>350037</v>
      </c>
      <c r="H20" s="51">
        <v>141.38570068124724</v>
      </c>
    </row>
    <row r="21" spans="2:8" x14ac:dyDescent="0.2">
      <c r="B21" s="49" t="s">
        <v>68</v>
      </c>
      <c r="C21" s="50" t="s">
        <v>69</v>
      </c>
      <c r="D21" s="50" t="s">
        <v>67</v>
      </c>
      <c r="E21" s="51">
        <v>113.891986213547</v>
      </c>
      <c r="F21" s="51">
        <v>763</v>
      </c>
      <c r="G21" s="51">
        <v>669933</v>
      </c>
      <c r="H21" s="51">
        <v>141.38570068124724</v>
      </c>
    </row>
    <row r="22" spans="2:8" x14ac:dyDescent="0.2">
      <c r="B22" s="49" t="s">
        <v>70</v>
      </c>
      <c r="C22" s="50" t="s">
        <v>71</v>
      </c>
      <c r="D22" s="50" t="s">
        <v>72</v>
      </c>
      <c r="E22" s="51">
        <v>212.40499000249099</v>
      </c>
      <c r="F22" s="51">
        <v>631</v>
      </c>
      <c r="G22" s="51">
        <v>297074</v>
      </c>
      <c r="H22" s="51">
        <v>137.82997471562365</v>
      </c>
    </row>
    <row r="23" spans="2:8" x14ac:dyDescent="0.2">
      <c r="B23" s="49" t="s">
        <v>73</v>
      </c>
      <c r="C23" s="50" t="s">
        <v>74</v>
      </c>
      <c r="D23" s="50" t="s">
        <v>67</v>
      </c>
      <c r="E23" s="51">
        <v>145.497723462344</v>
      </c>
      <c r="F23" s="51">
        <v>348</v>
      </c>
      <c r="G23" s="51">
        <v>239179</v>
      </c>
      <c r="H23" s="51">
        <v>141.38570068124724</v>
      </c>
    </row>
    <row r="24" spans="2:8" x14ac:dyDescent="0.2">
      <c r="B24" s="49" t="s">
        <v>75</v>
      </c>
      <c r="C24" s="50" t="s">
        <v>76</v>
      </c>
      <c r="D24" s="50" t="s">
        <v>77</v>
      </c>
      <c r="E24" s="51">
        <v>119.716330014913</v>
      </c>
      <c r="F24" s="51">
        <v>643</v>
      </c>
      <c r="G24" s="51">
        <v>537103</v>
      </c>
      <c r="H24" s="51">
        <v>135.54199618606941</v>
      </c>
    </row>
    <row r="25" spans="2:8" x14ac:dyDescent="0.2">
      <c r="B25" s="49" t="s">
        <v>78</v>
      </c>
      <c r="C25" s="50" t="s">
        <v>79</v>
      </c>
      <c r="D25" s="50" t="s">
        <v>80</v>
      </c>
      <c r="E25" s="51">
        <v>164.07160084660899</v>
      </c>
      <c r="F25" s="51">
        <v>1000</v>
      </c>
      <c r="G25" s="51">
        <v>609490</v>
      </c>
      <c r="H25" s="51">
        <v>165.95293601534095</v>
      </c>
    </row>
    <row r="26" spans="2:8" x14ac:dyDescent="0.2">
      <c r="B26" s="49" t="s">
        <v>81</v>
      </c>
      <c r="C26" s="50" t="s">
        <v>82</v>
      </c>
      <c r="D26" s="50" t="s">
        <v>67</v>
      </c>
      <c r="E26" s="51">
        <v>259.703920042672</v>
      </c>
      <c r="F26" s="51">
        <v>297</v>
      </c>
      <c r="G26" s="51">
        <v>114361</v>
      </c>
      <c r="H26" s="51">
        <v>141.38570068124724</v>
      </c>
    </row>
    <row r="27" spans="2:8" x14ac:dyDescent="0.2">
      <c r="B27" s="49" t="s">
        <v>83</v>
      </c>
      <c r="C27" s="50" t="s">
        <v>84</v>
      </c>
      <c r="D27" s="50" t="s">
        <v>67</v>
      </c>
      <c r="E27" s="51">
        <v>164.863098264217</v>
      </c>
      <c r="F27" s="51">
        <v>681</v>
      </c>
      <c r="G27" s="51">
        <v>413070</v>
      </c>
      <c r="H27" s="51">
        <v>141.38570068124724</v>
      </c>
    </row>
    <row r="28" spans="2:8" x14ac:dyDescent="0.2">
      <c r="B28" s="49" t="s">
        <v>85</v>
      </c>
      <c r="C28" s="50" t="s">
        <v>86</v>
      </c>
      <c r="D28" s="50" t="s">
        <v>77</v>
      </c>
      <c r="E28" s="51">
        <v>99.160225489626299</v>
      </c>
      <c r="F28" s="51">
        <v>546</v>
      </c>
      <c r="G28" s="51">
        <v>550624</v>
      </c>
      <c r="H28" s="51">
        <v>135.54199618606941</v>
      </c>
    </row>
    <row r="29" spans="2:8" x14ac:dyDescent="0.2">
      <c r="B29" s="49" t="s">
        <v>87</v>
      </c>
      <c r="C29" s="50" t="s">
        <v>88</v>
      </c>
      <c r="D29" s="50" t="s">
        <v>32</v>
      </c>
      <c r="E29" s="51">
        <v>97.792492368932201</v>
      </c>
      <c r="F29" s="51">
        <v>511</v>
      </c>
      <c r="G29" s="51">
        <v>522535</v>
      </c>
      <c r="H29" s="51">
        <v>122.12737119765843</v>
      </c>
    </row>
    <row r="30" spans="2:8" x14ac:dyDescent="0.2">
      <c r="B30" s="49" t="s">
        <v>89</v>
      </c>
      <c r="C30" s="50" t="s">
        <v>90</v>
      </c>
      <c r="D30" s="50" t="s">
        <v>62</v>
      </c>
      <c r="E30" s="51">
        <v>113.81640961874</v>
      </c>
      <c r="F30" s="51">
        <v>681</v>
      </c>
      <c r="G30" s="51">
        <v>598332</v>
      </c>
      <c r="H30" s="51">
        <v>123.06952345881275</v>
      </c>
    </row>
    <row r="31" spans="2:8" x14ac:dyDescent="0.2">
      <c r="B31" s="49" t="s">
        <v>91</v>
      </c>
      <c r="C31" s="50" t="s">
        <v>92</v>
      </c>
      <c r="D31" s="50" t="s">
        <v>72</v>
      </c>
      <c r="E31" s="51">
        <v>102.874446730543</v>
      </c>
      <c r="F31" s="51">
        <v>443</v>
      </c>
      <c r="G31" s="51">
        <v>430622</v>
      </c>
      <c r="H31" s="51">
        <v>137.82997471562365</v>
      </c>
    </row>
    <row r="32" spans="2:8" x14ac:dyDescent="0.2">
      <c r="B32" s="49" t="s">
        <v>93</v>
      </c>
      <c r="C32" s="50" t="s">
        <v>94</v>
      </c>
      <c r="D32" s="50" t="s">
        <v>80</v>
      </c>
      <c r="E32" s="51">
        <v>192.41750072722201</v>
      </c>
      <c r="F32" s="51">
        <v>1786</v>
      </c>
      <c r="G32" s="51">
        <v>928190</v>
      </c>
      <c r="H32" s="51">
        <v>165.95293601534095</v>
      </c>
    </row>
    <row r="33" spans="2:8" x14ac:dyDescent="0.2">
      <c r="B33" s="49" t="s">
        <v>95</v>
      </c>
      <c r="C33" s="50" t="s">
        <v>96</v>
      </c>
      <c r="D33" s="50" t="s">
        <v>97</v>
      </c>
      <c r="E33" s="51">
        <v>112.59769505894801</v>
      </c>
      <c r="F33" s="51">
        <v>187</v>
      </c>
      <c r="G33" s="51">
        <v>166078</v>
      </c>
      <c r="H33" s="51">
        <v>125.26533862735262</v>
      </c>
    </row>
    <row r="34" spans="2:8" x14ac:dyDescent="0.2">
      <c r="B34" s="49" t="s">
        <v>98</v>
      </c>
      <c r="C34" s="50" t="s">
        <v>99</v>
      </c>
      <c r="D34" s="50" t="s">
        <v>97</v>
      </c>
      <c r="E34" s="51">
        <v>136.52936987680201</v>
      </c>
      <c r="F34" s="51">
        <v>255</v>
      </c>
      <c r="G34" s="51">
        <v>186773</v>
      </c>
      <c r="H34" s="51">
        <v>125.26533862735262</v>
      </c>
    </row>
    <row r="35" spans="2:8" x14ac:dyDescent="0.2">
      <c r="B35" s="49" t="s">
        <v>100</v>
      </c>
      <c r="C35" s="50" t="s">
        <v>101</v>
      </c>
      <c r="D35" s="50" t="s">
        <v>51</v>
      </c>
      <c r="E35" s="51">
        <v>177.25409433376399</v>
      </c>
      <c r="F35" s="51">
        <v>1353</v>
      </c>
      <c r="G35" s="51">
        <v>763311</v>
      </c>
      <c r="H35" s="51">
        <v>147.39532043588818</v>
      </c>
    </row>
    <row r="36" spans="2:8" x14ac:dyDescent="0.2">
      <c r="B36" s="49" t="s">
        <v>102</v>
      </c>
      <c r="C36" s="50" t="s">
        <v>103</v>
      </c>
      <c r="D36" s="50" t="s">
        <v>51</v>
      </c>
      <c r="E36" s="51">
        <v>146.359212571114</v>
      </c>
      <c r="F36" s="51">
        <v>2152</v>
      </c>
      <c r="G36" s="51">
        <v>1470355</v>
      </c>
      <c r="H36" s="51">
        <v>147.39532043588818</v>
      </c>
    </row>
    <row r="37" spans="2:8" x14ac:dyDescent="0.2">
      <c r="B37" s="49" t="s">
        <v>104</v>
      </c>
      <c r="C37" s="50" t="s">
        <v>105</v>
      </c>
      <c r="D37" s="50" t="s">
        <v>51</v>
      </c>
      <c r="E37" s="51">
        <v>135.56235092022001</v>
      </c>
      <c r="F37" s="51">
        <v>262</v>
      </c>
      <c r="G37" s="51">
        <v>193269</v>
      </c>
      <c r="H37" s="51">
        <v>147.39532043588818</v>
      </c>
    </row>
    <row r="38" spans="2:8" x14ac:dyDescent="0.2">
      <c r="B38" s="49" t="s">
        <v>106</v>
      </c>
      <c r="C38" s="50" t="s">
        <v>107</v>
      </c>
      <c r="D38" s="50" t="s">
        <v>67</v>
      </c>
      <c r="E38" s="51">
        <v>147.49463239048401</v>
      </c>
      <c r="F38" s="51">
        <v>2493</v>
      </c>
      <c r="G38" s="51">
        <v>1690231</v>
      </c>
      <c r="H38" s="51">
        <v>141.38570068124724</v>
      </c>
    </row>
    <row r="39" spans="2:8" x14ac:dyDescent="0.2">
      <c r="B39" s="49" t="s">
        <v>108</v>
      </c>
      <c r="C39" s="50" t="s">
        <v>109</v>
      </c>
      <c r="D39" s="50" t="s">
        <v>51</v>
      </c>
      <c r="E39" s="51">
        <v>127.688161111554</v>
      </c>
      <c r="F39" s="51">
        <v>1570</v>
      </c>
      <c r="G39" s="51">
        <v>1229558</v>
      </c>
      <c r="H39" s="51">
        <v>147.39532043588818</v>
      </c>
    </row>
    <row r="40" spans="2:8" x14ac:dyDescent="0.2">
      <c r="B40" s="49" t="s">
        <v>110</v>
      </c>
      <c r="C40" s="50" t="s">
        <v>111</v>
      </c>
      <c r="D40" s="50" t="s">
        <v>80</v>
      </c>
      <c r="E40" s="51">
        <v>138.87223575351601</v>
      </c>
      <c r="F40" s="51">
        <v>1552</v>
      </c>
      <c r="G40" s="51">
        <v>1117574</v>
      </c>
      <c r="H40" s="51">
        <v>165.95293601534095</v>
      </c>
    </row>
    <row r="41" spans="2:8" x14ac:dyDescent="0.2">
      <c r="B41" s="49" t="s">
        <v>112</v>
      </c>
      <c r="C41" s="50" t="s">
        <v>113</v>
      </c>
      <c r="D41" s="50" t="s">
        <v>72</v>
      </c>
      <c r="E41" s="51">
        <v>125.65094168400201</v>
      </c>
      <c r="F41" s="51">
        <v>270</v>
      </c>
      <c r="G41" s="51">
        <v>214881</v>
      </c>
      <c r="H41" s="51">
        <v>137.82997471562365</v>
      </c>
    </row>
    <row r="42" spans="2:8" x14ac:dyDescent="0.2">
      <c r="B42" s="49" t="s">
        <v>114</v>
      </c>
      <c r="C42" s="50" t="s">
        <v>115</v>
      </c>
      <c r="D42" s="50" t="s">
        <v>72</v>
      </c>
      <c r="E42" s="51">
        <v>155.750577967959</v>
      </c>
      <c r="F42" s="51">
        <v>958</v>
      </c>
      <c r="G42" s="51">
        <v>615086</v>
      </c>
      <c r="H42" s="51">
        <v>137.82997471562365</v>
      </c>
    </row>
    <row r="43" spans="2:8" x14ac:dyDescent="0.2">
      <c r="B43" s="49" t="s">
        <v>116</v>
      </c>
      <c r="C43" s="50" t="s">
        <v>117</v>
      </c>
      <c r="D43" s="50" t="s">
        <v>32</v>
      </c>
      <c r="E43" s="51">
        <v>85.797081821945298</v>
      </c>
      <c r="F43" s="51">
        <v>1115</v>
      </c>
      <c r="G43" s="51">
        <v>1299578</v>
      </c>
      <c r="H43" s="51">
        <v>122.12737119765843</v>
      </c>
    </row>
    <row r="44" spans="2:8" x14ac:dyDescent="0.2">
      <c r="B44" s="49" t="s">
        <v>118</v>
      </c>
      <c r="C44" s="50" t="s">
        <v>119</v>
      </c>
      <c r="D44" s="50" t="s">
        <v>77</v>
      </c>
      <c r="E44" s="51">
        <v>165.702333414826</v>
      </c>
      <c r="F44" s="51">
        <v>427</v>
      </c>
      <c r="G44" s="51">
        <v>257691</v>
      </c>
      <c r="H44" s="51">
        <v>135.54199618606941</v>
      </c>
    </row>
    <row r="45" spans="2:8" x14ac:dyDescent="0.2">
      <c r="B45" s="49" t="s">
        <v>120</v>
      </c>
      <c r="C45" s="50" t="s">
        <v>121</v>
      </c>
      <c r="D45" s="50" t="s">
        <v>67</v>
      </c>
      <c r="E45" s="51">
        <v>115.270967951424</v>
      </c>
      <c r="F45" s="51">
        <v>497</v>
      </c>
      <c r="G45" s="51">
        <v>431158</v>
      </c>
      <c r="H45" s="51">
        <v>141.38570068124724</v>
      </c>
    </row>
    <row r="46" spans="2:8" x14ac:dyDescent="0.2">
      <c r="B46" s="49" t="s">
        <v>122</v>
      </c>
      <c r="C46" s="50" t="s">
        <v>123</v>
      </c>
      <c r="D46" s="50" t="s">
        <v>72</v>
      </c>
      <c r="E46" s="51">
        <v>189.755639959299</v>
      </c>
      <c r="F46" s="51">
        <v>621</v>
      </c>
      <c r="G46" s="51">
        <v>327263</v>
      </c>
      <c r="H46" s="51">
        <v>137.82997471562365</v>
      </c>
    </row>
    <row r="47" spans="2:8" x14ac:dyDescent="0.2">
      <c r="B47" s="49" t="s">
        <v>124</v>
      </c>
      <c r="C47" s="50" t="s">
        <v>125</v>
      </c>
      <c r="D47" s="50" t="s">
        <v>32</v>
      </c>
      <c r="E47" s="51">
        <v>111.386955177424</v>
      </c>
      <c r="F47" s="51">
        <v>861</v>
      </c>
      <c r="G47" s="51">
        <v>772981</v>
      </c>
      <c r="H47" s="51">
        <v>122.12737119765843</v>
      </c>
    </row>
    <row r="48" spans="2:8" x14ac:dyDescent="0.2">
      <c r="B48" s="49" t="s">
        <v>126</v>
      </c>
      <c r="C48" s="50" t="s">
        <v>127</v>
      </c>
      <c r="D48" s="50" t="s">
        <v>32</v>
      </c>
      <c r="E48" s="51">
        <v>129.52283610955701</v>
      </c>
      <c r="F48" s="51">
        <v>294</v>
      </c>
      <c r="G48" s="51">
        <v>226987</v>
      </c>
      <c r="H48" s="51">
        <v>122.12737119765843</v>
      </c>
    </row>
    <row r="49" spans="2:8" x14ac:dyDescent="0.2">
      <c r="B49" s="49" t="s">
        <v>128</v>
      </c>
      <c r="C49" s="50" t="s">
        <v>129</v>
      </c>
      <c r="D49" s="50" t="s">
        <v>130</v>
      </c>
      <c r="E49" s="51">
        <v>103.702390259498</v>
      </c>
      <c r="F49" s="51">
        <v>1544</v>
      </c>
      <c r="G49" s="51">
        <v>1488876</v>
      </c>
      <c r="H49" s="51">
        <v>103.5848507796413</v>
      </c>
    </row>
    <row r="50" spans="2:8" x14ac:dyDescent="0.2">
      <c r="B50" s="49" t="s">
        <v>131</v>
      </c>
      <c r="C50" s="50" t="s">
        <v>132</v>
      </c>
      <c r="D50" s="50" t="s">
        <v>72</v>
      </c>
      <c r="E50" s="51">
        <v>90.577471361962395</v>
      </c>
      <c r="F50" s="51">
        <v>623</v>
      </c>
      <c r="G50" s="51">
        <v>687809</v>
      </c>
      <c r="H50" s="51">
        <v>137.82997471562365</v>
      </c>
    </row>
    <row r="51" spans="2:8" x14ac:dyDescent="0.2">
      <c r="B51" s="49" t="s">
        <v>133</v>
      </c>
      <c r="C51" s="50" t="s">
        <v>134</v>
      </c>
      <c r="D51" s="50" t="s">
        <v>51</v>
      </c>
      <c r="E51" s="51">
        <v>131.614182425233</v>
      </c>
      <c r="F51" s="51">
        <v>231</v>
      </c>
      <c r="G51" s="51">
        <v>175513</v>
      </c>
      <c r="H51" s="51">
        <v>147.39532043588818</v>
      </c>
    </row>
    <row r="52" spans="2:8" x14ac:dyDescent="0.2">
      <c r="B52" s="49" t="s">
        <v>135</v>
      </c>
      <c r="C52" s="50" t="s">
        <v>136</v>
      </c>
      <c r="D52" s="50" t="s">
        <v>67</v>
      </c>
      <c r="E52" s="51">
        <v>105.933806504336</v>
      </c>
      <c r="F52" s="51">
        <v>350</v>
      </c>
      <c r="G52" s="51">
        <v>330395</v>
      </c>
      <c r="H52" s="51">
        <v>141.38570068124724</v>
      </c>
    </row>
    <row r="53" spans="2:8" x14ac:dyDescent="0.2">
      <c r="B53" s="49" t="s">
        <v>137</v>
      </c>
      <c r="C53" s="50" t="s">
        <v>138</v>
      </c>
      <c r="D53" s="50" t="s">
        <v>51</v>
      </c>
      <c r="E53" s="51">
        <v>206.425314537307</v>
      </c>
      <c r="F53" s="51">
        <v>158</v>
      </c>
      <c r="G53" s="51">
        <v>76541</v>
      </c>
      <c r="H53" s="51">
        <v>147.39532043588818</v>
      </c>
    </row>
    <row r="54" spans="2:8" x14ac:dyDescent="0.2">
      <c r="B54" s="49" t="s">
        <v>139</v>
      </c>
      <c r="C54" s="50" t="s">
        <v>140</v>
      </c>
      <c r="D54" s="50" t="s">
        <v>130</v>
      </c>
      <c r="E54" s="51">
        <v>95.555237305534902</v>
      </c>
      <c r="F54" s="51">
        <v>794</v>
      </c>
      <c r="G54" s="51">
        <v>830933</v>
      </c>
      <c r="H54" s="51">
        <v>103.5848507796413</v>
      </c>
    </row>
    <row r="55" spans="2:8" x14ac:dyDescent="0.2">
      <c r="B55" s="49" t="s">
        <v>141</v>
      </c>
      <c r="C55" s="50" t="s">
        <v>142</v>
      </c>
      <c r="D55" s="50" t="s">
        <v>62</v>
      </c>
      <c r="E55" s="51">
        <v>130.438211722452</v>
      </c>
      <c r="F55" s="51">
        <v>645</v>
      </c>
      <c r="G55" s="51">
        <v>494487</v>
      </c>
      <c r="H55" s="51">
        <v>123.06952345881275</v>
      </c>
    </row>
    <row r="56" spans="2:8" x14ac:dyDescent="0.2">
      <c r="B56" s="49" t="s">
        <v>143</v>
      </c>
      <c r="C56" s="50" t="s">
        <v>144</v>
      </c>
      <c r="D56" s="50" t="s">
        <v>48</v>
      </c>
      <c r="E56" s="51">
        <v>131.795541301849</v>
      </c>
      <c r="F56" s="51">
        <v>743</v>
      </c>
      <c r="G56" s="51">
        <v>563752</v>
      </c>
      <c r="H56" s="51">
        <v>116.31348204023485</v>
      </c>
    </row>
    <row r="57" spans="2:8" x14ac:dyDescent="0.2">
      <c r="B57" s="49" t="s">
        <v>145</v>
      </c>
      <c r="C57" s="50" t="s">
        <v>146</v>
      </c>
      <c r="D57" s="50" t="s">
        <v>48</v>
      </c>
      <c r="E57" s="51">
        <v>185.23340592746899</v>
      </c>
      <c r="F57" s="51">
        <v>313</v>
      </c>
      <c r="G57" s="51">
        <v>168976</v>
      </c>
      <c r="H57" s="51">
        <v>116.31348204023485</v>
      </c>
    </row>
    <row r="58" spans="2:8" x14ac:dyDescent="0.2">
      <c r="B58" s="49" t="s">
        <v>147</v>
      </c>
      <c r="C58" s="50" t="s">
        <v>148</v>
      </c>
      <c r="D58" s="50" t="s">
        <v>130</v>
      </c>
      <c r="E58" s="51">
        <v>131.71863327173401</v>
      </c>
      <c r="F58" s="51">
        <v>402</v>
      </c>
      <c r="G58" s="51">
        <v>305196</v>
      </c>
      <c r="H58" s="51">
        <v>103.5848507796413</v>
      </c>
    </row>
    <row r="59" spans="2:8" x14ac:dyDescent="0.2">
      <c r="B59" s="49" t="s">
        <v>149</v>
      </c>
      <c r="C59" s="50" t="s">
        <v>150</v>
      </c>
      <c r="D59" s="50" t="s">
        <v>48</v>
      </c>
      <c r="E59" s="51">
        <v>81.928758909239605</v>
      </c>
      <c r="F59" s="51">
        <v>599</v>
      </c>
      <c r="G59" s="51">
        <v>731123</v>
      </c>
      <c r="H59" s="51">
        <v>116.31348204023485</v>
      </c>
    </row>
    <row r="60" spans="2:8" x14ac:dyDescent="0.2">
      <c r="B60" s="49" t="s">
        <v>151</v>
      </c>
      <c r="C60" s="50" t="s">
        <v>152</v>
      </c>
      <c r="D60" s="50" t="s">
        <v>48</v>
      </c>
      <c r="E60" s="51">
        <v>195.98236158745701</v>
      </c>
      <c r="F60" s="51">
        <v>352</v>
      </c>
      <c r="G60" s="51">
        <v>179608</v>
      </c>
      <c r="H60" s="51">
        <v>116.31348204023485</v>
      </c>
    </row>
    <row r="61" spans="2:8" x14ac:dyDescent="0.2">
      <c r="B61" s="49" t="s">
        <v>153</v>
      </c>
      <c r="C61" s="50" t="s">
        <v>154</v>
      </c>
      <c r="D61" s="50" t="s">
        <v>80</v>
      </c>
      <c r="E61" s="51">
        <v>174.75795573055601</v>
      </c>
      <c r="F61" s="51">
        <v>1359</v>
      </c>
      <c r="G61" s="51">
        <v>777647</v>
      </c>
      <c r="H61" s="51">
        <v>165.95293601534095</v>
      </c>
    </row>
    <row r="62" spans="2:8" x14ac:dyDescent="0.2">
      <c r="B62" s="49" t="s">
        <v>155</v>
      </c>
      <c r="C62" s="50" t="s">
        <v>156</v>
      </c>
      <c r="D62" s="50" t="s">
        <v>48</v>
      </c>
      <c r="E62" s="51">
        <v>126.280129204511</v>
      </c>
      <c r="F62" s="51">
        <v>1330</v>
      </c>
      <c r="G62" s="51">
        <v>1053214</v>
      </c>
      <c r="H62" s="51">
        <v>116.31348204023485</v>
      </c>
    </row>
    <row r="63" spans="2:8" x14ac:dyDescent="0.2">
      <c r="B63" s="49" t="s">
        <v>157</v>
      </c>
      <c r="C63" s="50" t="s">
        <v>158</v>
      </c>
      <c r="D63" s="50" t="s">
        <v>77</v>
      </c>
      <c r="E63" s="51">
        <v>165.014026192226</v>
      </c>
      <c r="F63" s="51">
        <v>330</v>
      </c>
      <c r="G63" s="51">
        <v>199983</v>
      </c>
      <c r="H63" s="51">
        <v>135.54199618606941</v>
      </c>
    </row>
    <row r="64" spans="2:8" x14ac:dyDescent="0.2">
      <c r="B64" s="49" t="s">
        <v>159</v>
      </c>
      <c r="C64" s="50" t="s">
        <v>160</v>
      </c>
      <c r="D64" s="50" t="s">
        <v>35</v>
      </c>
      <c r="E64" s="51">
        <v>116.228116335274</v>
      </c>
      <c r="F64" s="51">
        <v>3037</v>
      </c>
      <c r="G64" s="51">
        <v>2612965</v>
      </c>
      <c r="H64" s="51">
        <v>119.85372333317298</v>
      </c>
    </row>
    <row r="65" spans="2:8" x14ac:dyDescent="0.2">
      <c r="B65" s="49" t="s">
        <v>161</v>
      </c>
      <c r="C65" s="50" t="s">
        <v>162</v>
      </c>
      <c r="D65" s="50" t="s">
        <v>35</v>
      </c>
      <c r="E65" s="51">
        <v>122.330867030566</v>
      </c>
      <c r="F65" s="51">
        <v>1015</v>
      </c>
      <c r="G65" s="51">
        <v>829717</v>
      </c>
      <c r="H65" s="51">
        <v>119.85372333317298</v>
      </c>
    </row>
    <row r="66" spans="2:8" x14ac:dyDescent="0.2">
      <c r="B66" s="49" t="s">
        <v>163</v>
      </c>
      <c r="C66" s="50" t="s">
        <v>164</v>
      </c>
      <c r="D66" s="50" t="s">
        <v>62</v>
      </c>
      <c r="E66" s="51">
        <v>89.159778708352505</v>
      </c>
      <c r="F66" s="51">
        <v>244</v>
      </c>
      <c r="G66" s="51">
        <v>273666</v>
      </c>
      <c r="H66" s="51">
        <v>123.06952345881275</v>
      </c>
    </row>
    <row r="67" spans="2:8" x14ac:dyDescent="0.2">
      <c r="B67" s="49" t="s">
        <v>165</v>
      </c>
      <c r="C67" s="50" t="s">
        <v>166</v>
      </c>
      <c r="D67" s="50" t="s">
        <v>35</v>
      </c>
      <c r="E67" s="51">
        <v>122.15659927007999</v>
      </c>
      <c r="F67" s="51">
        <v>1780</v>
      </c>
      <c r="G67" s="51">
        <v>1457146</v>
      </c>
      <c r="H67" s="51">
        <v>119.85372333317298</v>
      </c>
    </row>
    <row r="68" spans="2:8" x14ac:dyDescent="0.2">
      <c r="B68" s="49" t="s">
        <v>167</v>
      </c>
      <c r="C68" s="50" t="s">
        <v>168</v>
      </c>
      <c r="D68" s="50" t="s">
        <v>32</v>
      </c>
      <c r="E68" s="51">
        <v>182.788105824376</v>
      </c>
      <c r="F68" s="51">
        <v>1214</v>
      </c>
      <c r="G68" s="51">
        <v>664157</v>
      </c>
      <c r="H68" s="51">
        <v>122.12737119765843</v>
      </c>
    </row>
    <row r="69" spans="2:8" x14ac:dyDescent="0.2">
      <c r="B69" s="49" t="s">
        <v>169</v>
      </c>
      <c r="C69" s="50" t="s">
        <v>170</v>
      </c>
      <c r="D69" s="50" t="s">
        <v>67</v>
      </c>
      <c r="E69" s="51">
        <v>173.93806608221999</v>
      </c>
      <c r="F69" s="51">
        <v>1221</v>
      </c>
      <c r="G69" s="51">
        <v>701974</v>
      </c>
      <c r="H69" s="51">
        <v>141.38570068124724</v>
      </c>
    </row>
    <row r="70" spans="2:8" x14ac:dyDescent="0.2">
      <c r="B70" s="49" t="s">
        <v>171</v>
      </c>
      <c r="C70" s="50" t="s">
        <v>172</v>
      </c>
      <c r="D70" s="50" t="s">
        <v>51</v>
      </c>
      <c r="E70" s="51">
        <v>224.33132010353799</v>
      </c>
      <c r="F70" s="51">
        <v>520</v>
      </c>
      <c r="G70" s="51">
        <v>231800</v>
      </c>
      <c r="H70" s="51">
        <v>147.39532043588818</v>
      </c>
    </row>
    <row r="71" spans="2:8" x14ac:dyDescent="0.2">
      <c r="B71" s="49" t="s">
        <v>173</v>
      </c>
      <c r="C71" s="50" t="s">
        <v>174</v>
      </c>
      <c r="D71" s="50" t="s">
        <v>51</v>
      </c>
      <c r="E71" s="51">
        <v>155.24933001918899</v>
      </c>
      <c r="F71" s="51">
        <v>767</v>
      </c>
      <c r="G71" s="51">
        <v>494044</v>
      </c>
      <c r="H71" s="51">
        <v>147.39532043588818</v>
      </c>
    </row>
    <row r="72" spans="2:8" x14ac:dyDescent="0.2">
      <c r="B72" s="49" t="s">
        <v>175</v>
      </c>
      <c r="C72" s="50" t="s">
        <v>176</v>
      </c>
      <c r="D72" s="50" t="s">
        <v>250</v>
      </c>
      <c r="E72" s="51">
        <v>103.221595812741</v>
      </c>
      <c r="F72" s="51">
        <v>1202</v>
      </c>
      <c r="G72" s="51">
        <v>1164485</v>
      </c>
      <c r="H72" s="51">
        <v>131.46547205644615</v>
      </c>
    </row>
    <row r="73" spans="2:8" x14ac:dyDescent="0.2">
      <c r="B73" s="49" t="s">
        <v>177</v>
      </c>
      <c r="C73" s="50" t="s">
        <v>178</v>
      </c>
      <c r="D73" s="50" t="s">
        <v>250</v>
      </c>
      <c r="E73" s="51">
        <v>108.671320662387</v>
      </c>
      <c r="F73" s="51">
        <v>835</v>
      </c>
      <c r="G73" s="51">
        <v>768372</v>
      </c>
      <c r="H73" s="51">
        <v>131.46547205644615</v>
      </c>
    </row>
    <row r="74" spans="2:8" x14ac:dyDescent="0.2">
      <c r="B74" s="49" t="s">
        <v>179</v>
      </c>
      <c r="C74" s="50" t="s">
        <v>180</v>
      </c>
      <c r="D74" s="50" t="s">
        <v>32</v>
      </c>
      <c r="E74" s="51">
        <v>146.741651720275</v>
      </c>
      <c r="F74" s="51">
        <v>2812</v>
      </c>
      <c r="G74" s="51">
        <v>1916293</v>
      </c>
      <c r="H74" s="51">
        <v>122.12737119765843</v>
      </c>
    </row>
    <row r="75" spans="2:8" x14ac:dyDescent="0.2">
      <c r="B75" s="49" t="s">
        <v>181</v>
      </c>
      <c r="C75" s="50" t="s">
        <v>182</v>
      </c>
      <c r="D75" s="50" t="s">
        <v>77</v>
      </c>
      <c r="E75" s="51">
        <v>154.887095459363</v>
      </c>
      <c r="F75" s="51">
        <v>361</v>
      </c>
      <c r="G75" s="51">
        <v>233073</v>
      </c>
      <c r="H75" s="51">
        <v>135.54199618606941</v>
      </c>
    </row>
    <row r="76" spans="2:8" x14ac:dyDescent="0.2">
      <c r="B76" s="49" t="s">
        <v>183</v>
      </c>
      <c r="C76" s="50" t="s">
        <v>184</v>
      </c>
      <c r="D76" s="50" t="s">
        <v>77</v>
      </c>
      <c r="E76" s="51">
        <v>112.71320973242899</v>
      </c>
      <c r="F76" s="51">
        <v>617</v>
      </c>
      <c r="G76" s="51">
        <v>547407</v>
      </c>
      <c r="H76" s="51">
        <v>135.54199618606941</v>
      </c>
    </row>
    <row r="77" spans="2:8" x14ac:dyDescent="0.2">
      <c r="B77" s="49" t="s">
        <v>185</v>
      </c>
      <c r="C77" s="50" t="s">
        <v>186</v>
      </c>
      <c r="D77" s="50" t="s">
        <v>130</v>
      </c>
      <c r="E77" s="51">
        <v>102.69281415428701</v>
      </c>
      <c r="F77" s="51">
        <v>581</v>
      </c>
      <c r="G77" s="51">
        <v>565765</v>
      </c>
      <c r="H77" s="51">
        <v>103.5848507796413</v>
      </c>
    </row>
    <row r="78" spans="2:8" x14ac:dyDescent="0.2">
      <c r="B78" s="49" t="s">
        <v>187</v>
      </c>
      <c r="C78" s="50" t="s">
        <v>188</v>
      </c>
      <c r="D78" s="50" t="s">
        <v>32</v>
      </c>
      <c r="E78" s="51">
        <v>106.048082557096</v>
      </c>
      <c r="F78" s="51">
        <v>476</v>
      </c>
      <c r="G78" s="51">
        <v>448853</v>
      </c>
      <c r="H78" s="51">
        <v>122.12737119765843</v>
      </c>
    </row>
    <row r="79" spans="2:8" x14ac:dyDescent="0.2">
      <c r="B79" s="49" t="s">
        <v>189</v>
      </c>
      <c r="C79" s="50" t="s">
        <v>190</v>
      </c>
      <c r="D79" s="50" t="s">
        <v>32</v>
      </c>
      <c r="E79" s="51">
        <v>90.876786224011298</v>
      </c>
      <c r="F79" s="51">
        <v>780</v>
      </c>
      <c r="G79" s="51">
        <v>858305</v>
      </c>
      <c r="H79" s="51">
        <v>122.12737119765843</v>
      </c>
    </row>
    <row r="80" spans="2:8" x14ac:dyDescent="0.2">
      <c r="B80" s="49" t="s">
        <v>191</v>
      </c>
      <c r="C80" s="50" t="s">
        <v>192</v>
      </c>
      <c r="D80" s="50" t="s">
        <v>193</v>
      </c>
      <c r="E80" s="51">
        <v>170.75746356968199</v>
      </c>
      <c r="F80" s="51">
        <v>3593</v>
      </c>
      <c r="G80" s="51">
        <v>2104154</v>
      </c>
      <c r="H80" s="51">
        <v>120.12862367565496</v>
      </c>
    </row>
    <row r="81" spans="2:8" x14ac:dyDescent="0.2">
      <c r="B81" s="49" t="s">
        <v>194</v>
      </c>
      <c r="C81" s="50" t="s">
        <v>195</v>
      </c>
      <c r="D81" s="50" t="s">
        <v>62</v>
      </c>
      <c r="E81" s="51">
        <v>143.81832067025999</v>
      </c>
      <c r="F81" s="51">
        <v>1806</v>
      </c>
      <c r="G81" s="51">
        <v>1255751</v>
      </c>
      <c r="H81" s="51">
        <v>123.06952345881275</v>
      </c>
    </row>
    <row r="82" spans="2:8" x14ac:dyDescent="0.2">
      <c r="B82" s="49" t="s">
        <v>196</v>
      </c>
      <c r="C82" s="50" t="s">
        <v>197</v>
      </c>
      <c r="D82" s="50" t="s">
        <v>193</v>
      </c>
      <c r="E82" s="51">
        <v>88.747235235125203</v>
      </c>
      <c r="F82" s="51">
        <v>1292</v>
      </c>
      <c r="G82" s="51">
        <v>1455820</v>
      </c>
      <c r="H82" s="51">
        <v>120.12862367565496</v>
      </c>
    </row>
    <row r="83" spans="2:8" x14ac:dyDescent="0.2">
      <c r="B83" s="49" t="s">
        <v>198</v>
      </c>
      <c r="C83" s="50" t="s">
        <v>199</v>
      </c>
      <c r="D83" s="50" t="s">
        <v>193</v>
      </c>
      <c r="E83" s="51">
        <v>103.69019930046601</v>
      </c>
      <c r="F83" s="51">
        <v>1522</v>
      </c>
      <c r="G83" s="51">
        <v>1467834</v>
      </c>
      <c r="H83" s="51">
        <v>120.12862367565496</v>
      </c>
    </row>
    <row r="84" spans="2:8" x14ac:dyDescent="0.2">
      <c r="B84" s="49" t="s">
        <v>200</v>
      </c>
      <c r="C84" s="50" t="s">
        <v>201</v>
      </c>
      <c r="D84" s="50" t="s">
        <v>67</v>
      </c>
      <c r="E84" s="51">
        <v>97.381142837269195</v>
      </c>
      <c r="F84" s="51">
        <v>364</v>
      </c>
      <c r="G84" s="51">
        <v>373789</v>
      </c>
      <c r="H84" s="51">
        <v>141.38570068124724</v>
      </c>
    </row>
    <row r="85" spans="2:8" x14ac:dyDescent="0.2">
      <c r="B85" s="49" t="s">
        <v>202</v>
      </c>
      <c r="C85" s="50" t="s">
        <v>203</v>
      </c>
      <c r="D85" s="50" t="s">
        <v>35</v>
      </c>
      <c r="E85" s="51">
        <v>99.941774596682606</v>
      </c>
      <c r="F85" s="51">
        <v>563</v>
      </c>
      <c r="G85" s="51">
        <v>563328</v>
      </c>
      <c r="H85" s="51">
        <v>119.85372333317298</v>
      </c>
    </row>
    <row r="86" spans="2:8" x14ac:dyDescent="0.2">
      <c r="B86" s="49" t="s">
        <v>204</v>
      </c>
      <c r="C86" s="50" t="s">
        <v>205</v>
      </c>
      <c r="D86" s="50" t="s">
        <v>51</v>
      </c>
      <c r="E86" s="51">
        <v>151.44947988065499</v>
      </c>
      <c r="F86" s="51">
        <v>601</v>
      </c>
      <c r="G86" s="51">
        <v>396832</v>
      </c>
      <c r="H86" s="51">
        <v>147.39532043588818</v>
      </c>
    </row>
    <row r="87" spans="2:8" x14ac:dyDescent="0.2">
      <c r="B87" s="49" t="s">
        <v>206</v>
      </c>
      <c r="C87" s="50" t="s">
        <v>207</v>
      </c>
      <c r="D87" s="50" t="s">
        <v>51</v>
      </c>
      <c r="E87" s="51">
        <v>127.344031734583</v>
      </c>
      <c r="F87" s="51">
        <v>339</v>
      </c>
      <c r="G87" s="51">
        <v>266208</v>
      </c>
      <c r="H87" s="51">
        <v>147.39532043588818</v>
      </c>
    </row>
    <row r="88" spans="2:8" x14ac:dyDescent="0.2">
      <c r="B88" s="49" t="s">
        <v>208</v>
      </c>
      <c r="C88" s="50" t="s">
        <v>209</v>
      </c>
      <c r="D88" s="50" t="s">
        <v>250</v>
      </c>
      <c r="E88" s="51">
        <v>113.715940278006</v>
      </c>
      <c r="F88" s="51">
        <v>1265</v>
      </c>
      <c r="G88" s="51">
        <v>1112421</v>
      </c>
      <c r="H88" s="51">
        <v>131.46547205644615</v>
      </c>
    </row>
    <row r="89" spans="2:8" x14ac:dyDescent="0.2">
      <c r="B89" s="49" t="s">
        <v>210</v>
      </c>
      <c r="C89" s="50" t="s">
        <v>211</v>
      </c>
      <c r="D89" s="50" t="s">
        <v>250</v>
      </c>
      <c r="E89" s="51">
        <v>132.182814119239</v>
      </c>
      <c r="F89" s="51">
        <v>750</v>
      </c>
      <c r="G89" s="51">
        <v>567396</v>
      </c>
      <c r="H89" s="51">
        <v>131.46547205644615</v>
      </c>
    </row>
    <row r="90" spans="2:8" x14ac:dyDescent="0.2">
      <c r="B90" s="49" t="s">
        <v>212</v>
      </c>
      <c r="C90" s="50" t="s">
        <v>213</v>
      </c>
      <c r="D90" s="50" t="s">
        <v>130</v>
      </c>
      <c r="E90" s="51">
        <v>101.357287954509</v>
      </c>
      <c r="F90" s="51">
        <v>721</v>
      </c>
      <c r="G90" s="51">
        <v>711345</v>
      </c>
      <c r="H90" s="51">
        <v>103.5848507796413</v>
      </c>
    </row>
    <row r="91" spans="2:8" x14ac:dyDescent="0.2">
      <c r="B91" s="49" t="s">
        <v>214</v>
      </c>
      <c r="C91" s="50" t="s">
        <v>215</v>
      </c>
      <c r="D91" s="50" t="s">
        <v>67</v>
      </c>
      <c r="E91" s="51">
        <v>136.491332459728</v>
      </c>
      <c r="F91" s="51">
        <v>601</v>
      </c>
      <c r="G91" s="51">
        <v>440321</v>
      </c>
      <c r="H91" s="51">
        <v>141.38570068124724</v>
      </c>
    </row>
    <row r="92" spans="2:8" x14ac:dyDescent="0.2">
      <c r="B92" s="49" t="s">
        <v>216</v>
      </c>
      <c r="C92" s="50" t="s">
        <v>217</v>
      </c>
      <c r="D92" s="50" t="s">
        <v>67</v>
      </c>
      <c r="E92" s="51">
        <v>183.735744291646</v>
      </c>
      <c r="F92" s="51">
        <v>681</v>
      </c>
      <c r="G92" s="51">
        <v>370641</v>
      </c>
      <c r="H92" s="51">
        <v>141.38570068124724</v>
      </c>
    </row>
    <row r="93" spans="2:8" x14ac:dyDescent="0.2">
      <c r="B93" s="49" t="s">
        <v>218</v>
      </c>
      <c r="C93" s="50" t="s">
        <v>219</v>
      </c>
      <c r="D93" s="50" t="s">
        <v>48</v>
      </c>
      <c r="E93" s="51">
        <v>94.421298306860805</v>
      </c>
      <c r="F93" s="51">
        <v>337</v>
      </c>
      <c r="G93" s="51">
        <v>356911</v>
      </c>
      <c r="H93" s="51">
        <v>116.31348204023485</v>
      </c>
    </row>
    <row r="94" spans="2:8" x14ac:dyDescent="0.2">
      <c r="B94" s="49" t="s">
        <v>220</v>
      </c>
      <c r="C94" s="50" t="s">
        <v>221</v>
      </c>
      <c r="D94" s="50" t="s">
        <v>77</v>
      </c>
      <c r="E94" s="51">
        <v>217.21546137836401</v>
      </c>
      <c r="F94" s="51">
        <v>717</v>
      </c>
      <c r="G94" s="51">
        <v>330087</v>
      </c>
      <c r="H94" s="51">
        <v>135.54199618606941</v>
      </c>
    </row>
    <row r="95" spans="2:8" x14ac:dyDescent="0.2">
      <c r="B95" s="49" t="s">
        <v>222</v>
      </c>
      <c r="C95" s="50" t="s">
        <v>223</v>
      </c>
      <c r="D95" s="50" t="s">
        <v>77</v>
      </c>
      <c r="E95" s="51">
        <v>105.797101449275</v>
      </c>
      <c r="F95" s="51">
        <v>146</v>
      </c>
      <c r="G95" s="51">
        <v>138000</v>
      </c>
      <c r="H95" s="51">
        <v>135.54199618606941</v>
      </c>
    </row>
    <row r="96" spans="2:8" x14ac:dyDescent="0.2">
      <c r="B96" s="49" t="s">
        <v>224</v>
      </c>
      <c r="C96" s="50" t="s">
        <v>225</v>
      </c>
      <c r="D96" s="50" t="s">
        <v>193</v>
      </c>
      <c r="E96" s="51">
        <v>121.198408658107</v>
      </c>
      <c r="F96" s="51">
        <v>1607</v>
      </c>
      <c r="G96" s="51">
        <v>1325925</v>
      </c>
      <c r="H96" s="51">
        <v>120.12862367565496</v>
      </c>
    </row>
    <row r="97" spans="2:13" x14ac:dyDescent="0.2">
      <c r="B97" s="49" t="s">
        <v>226</v>
      </c>
      <c r="C97" s="50" t="s">
        <v>227</v>
      </c>
      <c r="D97" s="50" t="s">
        <v>193</v>
      </c>
      <c r="E97" s="51">
        <v>110.48045941407101</v>
      </c>
      <c r="F97" s="51">
        <v>1819</v>
      </c>
      <c r="G97" s="51">
        <v>1646445</v>
      </c>
      <c r="H97" s="51">
        <v>120.12862367565496</v>
      </c>
    </row>
    <row r="98" spans="2:13" x14ac:dyDescent="0.2">
      <c r="B98" s="49" t="s">
        <v>228</v>
      </c>
      <c r="C98" s="50" t="s">
        <v>229</v>
      </c>
      <c r="D98" s="50" t="s">
        <v>193</v>
      </c>
      <c r="E98" s="51">
        <v>92.166934550236604</v>
      </c>
      <c r="F98" s="51">
        <v>1558</v>
      </c>
      <c r="G98" s="51">
        <v>1690411</v>
      </c>
      <c r="H98" s="51">
        <v>120.12862367565496</v>
      </c>
    </row>
    <row r="99" spans="2:13" x14ac:dyDescent="0.2">
      <c r="B99" s="49" t="s">
        <v>230</v>
      </c>
      <c r="C99" s="50" t="s">
        <v>231</v>
      </c>
      <c r="D99" s="50" t="s">
        <v>193</v>
      </c>
      <c r="E99" s="51">
        <v>135.00710397857799</v>
      </c>
      <c r="F99" s="51">
        <v>1928</v>
      </c>
      <c r="G99" s="51">
        <v>1428073</v>
      </c>
      <c r="H99" s="51">
        <v>120.12862367565496</v>
      </c>
    </row>
    <row r="100" spans="2:13" x14ac:dyDescent="0.2">
      <c r="B100" s="49" t="s">
        <v>232</v>
      </c>
      <c r="C100" s="50" t="s">
        <v>233</v>
      </c>
      <c r="D100" s="50" t="s">
        <v>193</v>
      </c>
      <c r="E100" s="51">
        <v>123.097424168679</v>
      </c>
      <c r="F100" s="51">
        <v>1563</v>
      </c>
      <c r="G100" s="51">
        <v>1269726</v>
      </c>
      <c r="H100" s="51">
        <v>120.12862367565496</v>
      </c>
    </row>
    <row r="101" spans="2:13" x14ac:dyDescent="0.2">
      <c r="B101" s="49" t="s">
        <v>234</v>
      </c>
      <c r="C101" s="50" t="s">
        <v>235</v>
      </c>
      <c r="D101" s="50" t="s">
        <v>235</v>
      </c>
      <c r="E101" s="51">
        <v>114.312221467504</v>
      </c>
      <c r="F101" s="51">
        <v>483</v>
      </c>
      <c r="G101" s="51">
        <v>422527</v>
      </c>
      <c r="H101" s="51">
        <v>114.312221467504</v>
      </c>
    </row>
    <row r="102" spans="2:13" x14ac:dyDescent="0.2">
      <c r="B102" s="49" t="s">
        <v>236</v>
      </c>
      <c r="C102" s="50" t="s">
        <v>237</v>
      </c>
      <c r="D102" s="50" t="s">
        <v>237</v>
      </c>
      <c r="E102" s="51">
        <v>121.094147870667</v>
      </c>
      <c r="F102" s="51">
        <v>428</v>
      </c>
      <c r="G102" s="51">
        <v>353444</v>
      </c>
      <c r="H102" s="51">
        <v>121.094147870667</v>
      </c>
    </row>
    <row r="103" spans="2:13" x14ac:dyDescent="0.2">
      <c r="B103" s="49" t="s">
        <v>238</v>
      </c>
      <c r="C103" s="50" t="s">
        <v>239</v>
      </c>
      <c r="D103" s="50" t="s">
        <v>239</v>
      </c>
      <c r="E103" s="51">
        <v>38.580773800581802</v>
      </c>
      <c r="F103" s="51">
        <v>113</v>
      </c>
      <c r="G103" s="51">
        <v>292892</v>
      </c>
      <c r="H103" s="51">
        <v>38.580773800581802</v>
      </c>
    </row>
    <row r="104" spans="2:13" x14ac:dyDescent="0.2">
      <c r="B104" s="49" t="s">
        <v>240</v>
      </c>
      <c r="C104" s="50" t="s">
        <v>241</v>
      </c>
      <c r="D104" s="50" t="s">
        <v>241</v>
      </c>
      <c r="E104" s="51">
        <v>97.982892164320603</v>
      </c>
      <c r="F104" s="51">
        <v>863</v>
      </c>
      <c r="G104" s="51">
        <v>880766</v>
      </c>
      <c r="H104" s="51">
        <v>97.982892164320603</v>
      </c>
    </row>
    <row r="105" spans="2:13" x14ac:dyDescent="0.2">
      <c r="B105" s="49" t="s">
        <v>242</v>
      </c>
      <c r="C105" s="50" t="s">
        <v>243</v>
      </c>
      <c r="D105" s="50" t="s">
        <v>243</v>
      </c>
      <c r="E105" s="51">
        <v>3.2268369576090401</v>
      </c>
      <c r="F105" s="51">
        <v>10</v>
      </c>
      <c r="G105" s="51">
        <v>309901</v>
      </c>
      <c r="H105" s="51">
        <v>3.2268369576090401</v>
      </c>
    </row>
    <row r="106" spans="2:13" x14ac:dyDescent="0.2">
      <c r="B106" s="148"/>
      <c r="C106" s="149"/>
      <c r="D106" s="149"/>
      <c r="E106" s="150"/>
      <c r="F106" s="150"/>
      <c r="G106" s="150"/>
      <c r="H106" s="150"/>
    </row>
    <row r="107" spans="2:13" s="67" customFormat="1" ht="57.75" customHeight="1" x14ac:dyDescent="0.2">
      <c r="B107" s="219" t="s">
        <v>308</v>
      </c>
      <c r="C107" s="219"/>
      <c r="D107" s="219"/>
      <c r="E107" s="219"/>
      <c r="F107" s="219"/>
      <c r="G107" s="219"/>
      <c r="H107" s="219"/>
      <c r="I107" s="66"/>
      <c r="J107" s="66"/>
      <c r="K107" s="66"/>
      <c r="L107" s="66"/>
      <c r="M107" s="66"/>
    </row>
  </sheetData>
  <mergeCells count="1">
    <mergeCell ref="B107:H107"/>
  </mergeCells>
  <conditionalFormatting sqref="I107:M107">
    <cfRule type="colorScale" priority="1">
      <colorScale>
        <cfvo type="min"/>
        <cfvo type="percentile" val="50"/>
        <cfvo type="max"/>
        <color rgb="FFF8696B"/>
        <color rgb="FFFFEB84"/>
        <color rgb="FF63BE7B"/>
      </colorScale>
    </cfRule>
  </conditionalFormatting>
  <pageMargins left="0.7" right="0.7" top="0.75" bottom="0.75" header="0.3" footer="0.3"/>
  <pageSetup paperSize="9" orientation="portrait" r:id="rId1"/>
  <ignoredErrors>
    <ignoredError sqref="B83:B105 B5:B24 B26:B32 B35:B44 B47:B52 B57:B82"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sheetPr>
  <dimension ref="A1:H106"/>
  <sheetViews>
    <sheetView showGridLines="0" workbookViewId="0">
      <pane xSplit="4" ySplit="3" topLeftCell="E64" activePane="bottomRight" state="frozen"/>
      <selection pane="topRight" activeCell="E1" sqref="E1"/>
      <selection pane="bottomLeft" activeCell="A5" sqref="A5"/>
      <selection pane="bottomRight" activeCell="M35" sqref="M35"/>
    </sheetView>
  </sheetViews>
  <sheetFormatPr baseColWidth="10" defaultColWidth="11.44140625" defaultRowHeight="10.199999999999999" x14ac:dyDescent="0.2"/>
  <cols>
    <col min="1" max="1" width="2.77734375" style="6" customWidth="1"/>
    <col min="2" max="2" width="18.44140625" style="6" customWidth="1"/>
    <col min="3" max="3" width="20" style="6" bestFit="1" customWidth="1"/>
    <col min="4" max="4" width="22.33203125" style="6" bestFit="1" customWidth="1"/>
    <col min="5" max="5" width="16.44140625" style="6" customWidth="1"/>
    <col min="6" max="6" width="21.77734375" style="6" customWidth="1"/>
    <col min="7" max="8" width="15.6640625" style="6" customWidth="1"/>
    <col min="9" max="16384" width="11.44140625" style="6"/>
  </cols>
  <sheetData>
    <row r="1" spans="1:8" x14ac:dyDescent="0.2">
      <c r="A1" s="2"/>
      <c r="B1" s="2"/>
      <c r="C1" s="2"/>
      <c r="D1" s="41"/>
      <c r="E1" s="26"/>
    </row>
    <row r="2" spans="1:8" ht="16.2" customHeight="1" x14ac:dyDescent="0.2">
      <c r="A2" s="2"/>
      <c r="B2" s="64" t="s">
        <v>312</v>
      </c>
      <c r="C2" s="53"/>
      <c r="D2" s="53"/>
      <c r="E2" s="53"/>
      <c r="F2" s="53"/>
      <c r="G2" s="53"/>
      <c r="H2" s="53"/>
    </row>
    <row r="3" spans="1:8" ht="32.549999999999997" customHeight="1" x14ac:dyDescent="0.2">
      <c r="B3" s="45" t="s">
        <v>26</v>
      </c>
      <c r="C3" s="46" t="s">
        <v>27</v>
      </c>
      <c r="D3" s="46" t="s">
        <v>28</v>
      </c>
      <c r="E3" s="45" t="s">
        <v>311</v>
      </c>
      <c r="F3" s="45" t="s">
        <v>245</v>
      </c>
      <c r="G3" s="45" t="s">
        <v>251</v>
      </c>
      <c r="H3" s="45" t="s">
        <v>260</v>
      </c>
    </row>
    <row r="4" spans="1:8" x14ac:dyDescent="0.2">
      <c r="B4" s="49" t="s">
        <v>30</v>
      </c>
      <c r="C4" s="50" t="s">
        <v>31</v>
      </c>
      <c r="D4" s="50" t="s">
        <v>32</v>
      </c>
      <c r="E4" s="51">
        <v>6.6126533121127302</v>
      </c>
      <c r="F4" s="51">
        <v>44</v>
      </c>
      <c r="G4" s="51">
        <v>674071</v>
      </c>
      <c r="H4" s="51">
        <v>11.94551867344466</v>
      </c>
    </row>
    <row r="5" spans="1:8" x14ac:dyDescent="0.2">
      <c r="B5" s="49" t="s">
        <v>33</v>
      </c>
      <c r="C5" s="50" t="s">
        <v>34</v>
      </c>
      <c r="D5" s="50" t="s">
        <v>35</v>
      </c>
      <c r="E5" s="51">
        <v>13.348512498974999</v>
      </c>
      <c r="F5" s="51">
        <v>70</v>
      </c>
      <c r="G5" s="51">
        <v>523308</v>
      </c>
      <c r="H5" s="51">
        <v>10.072724065491748</v>
      </c>
    </row>
    <row r="6" spans="1:8" x14ac:dyDescent="0.2">
      <c r="B6" s="49" t="s">
        <v>36</v>
      </c>
      <c r="C6" s="50" t="s">
        <v>37</v>
      </c>
      <c r="D6" s="50" t="s">
        <v>32</v>
      </c>
      <c r="E6" s="51">
        <v>14.7698466045931</v>
      </c>
      <c r="F6" s="51">
        <v>49</v>
      </c>
      <c r="G6" s="51">
        <v>333355</v>
      </c>
      <c r="H6" s="51">
        <v>11.94551867344466</v>
      </c>
    </row>
    <row r="7" spans="1:8" x14ac:dyDescent="0.2">
      <c r="B7" s="49" t="s">
        <v>38</v>
      </c>
      <c r="C7" s="50" t="s">
        <v>39</v>
      </c>
      <c r="D7" s="50" t="s">
        <v>250</v>
      </c>
      <c r="E7" s="51">
        <v>9.0589556835888008</v>
      </c>
      <c r="F7" s="51">
        <v>15</v>
      </c>
      <c r="G7" s="51">
        <v>167334</v>
      </c>
      <c r="H7" s="51">
        <v>9.7604307113788451</v>
      </c>
    </row>
    <row r="8" spans="1:8" x14ac:dyDescent="0.2">
      <c r="B8" s="49" t="s">
        <v>40</v>
      </c>
      <c r="C8" s="50" t="s">
        <v>41</v>
      </c>
      <c r="D8" s="50" t="s">
        <v>250</v>
      </c>
      <c r="E8" s="51">
        <v>14.178464330528399</v>
      </c>
      <c r="F8" s="51">
        <v>20</v>
      </c>
      <c r="G8" s="51">
        <v>141438</v>
      </c>
      <c r="H8" s="51">
        <v>9.7604307113788451</v>
      </c>
    </row>
    <row r="9" spans="1:8" x14ac:dyDescent="0.2">
      <c r="B9" s="49" t="s">
        <v>42</v>
      </c>
      <c r="C9" s="50" t="s">
        <v>43</v>
      </c>
      <c r="D9" s="50" t="s">
        <v>250</v>
      </c>
      <c r="E9" s="51">
        <v>7.24929885687619</v>
      </c>
      <c r="F9" s="51">
        <v>80</v>
      </c>
      <c r="G9" s="51">
        <v>1114308</v>
      </c>
      <c r="H9" s="51">
        <v>9.7604307113788451</v>
      </c>
    </row>
    <row r="10" spans="1:8" x14ac:dyDescent="0.2">
      <c r="B10" s="49" t="s">
        <v>44</v>
      </c>
      <c r="C10" s="50" t="s">
        <v>45</v>
      </c>
      <c r="D10" s="50" t="s">
        <v>32</v>
      </c>
      <c r="E10" s="51">
        <v>13.6007132818521</v>
      </c>
      <c r="F10" s="51">
        <v>45</v>
      </c>
      <c r="G10" s="51">
        <v>334707</v>
      </c>
      <c r="H10" s="51">
        <v>11.94551867344466</v>
      </c>
    </row>
    <row r="11" spans="1:8" x14ac:dyDescent="0.2">
      <c r="B11" s="49" t="s">
        <v>46</v>
      </c>
      <c r="C11" s="50" t="s">
        <v>47</v>
      </c>
      <c r="D11" s="50" t="s">
        <v>48</v>
      </c>
      <c r="E11" s="51">
        <v>10.9316395574571</v>
      </c>
      <c r="F11" s="51">
        <v>29</v>
      </c>
      <c r="G11" s="51">
        <v>266663</v>
      </c>
      <c r="H11" s="51">
        <v>11.122527124411665</v>
      </c>
    </row>
    <row r="12" spans="1:8" x14ac:dyDescent="0.2">
      <c r="B12" s="49" t="s">
        <v>49</v>
      </c>
      <c r="C12" s="50" t="s">
        <v>50</v>
      </c>
      <c r="D12" s="50" t="s">
        <v>51</v>
      </c>
      <c r="E12" s="51">
        <v>7.8366835155362304</v>
      </c>
      <c r="F12" s="51">
        <v>12</v>
      </c>
      <c r="G12" s="51">
        <v>155377</v>
      </c>
      <c r="H12" s="51">
        <v>8.7232629127613155</v>
      </c>
    </row>
    <row r="13" spans="1:8" x14ac:dyDescent="0.2">
      <c r="B13" s="49" t="s">
        <v>52</v>
      </c>
      <c r="C13" s="50" t="s">
        <v>53</v>
      </c>
      <c r="D13" s="50" t="s">
        <v>48</v>
      </c>
      <c r="E13" s="51">
        <v>8.6793556703516401</v>
      </c>
      <c r="F13" s="51">
        <v>27</v>
      </c>
      <c r="G13" s="51">
        <v>312178</v>
      </c>
      <c r="H13" s="51">
        <v>11.122527124411665</v>
      </c>
    </row>
    <row r="14" spans="1:8" x14ac:dyDescent="0.2">
      <c r="B14" s="49" t="s">
        <v>54</v>
      </c>
      <c r="C14" s="50" t="s">
        <v>55</v>
      </c>
      <c r="D14" s="50" t="s">
        <v>51</v>
      </c>
      <c r="E14" s="51">
        <v>6.8449152810100999</v>
      </c>
      <c r="F14" s="51">
        <v>26</v>
      </c>
      <c r="G14" s="51">
        <v>377755</v>
      </c>
      <c r="H14" s="51">
        <v>8.7232629127613155</v>
      </c>
    </row>
    <row r="15" spans="1:8" x14ac:dyDescent="0.2">
      <c r="B15" s="49" t="s">
        <v>56</v>
      </c>
      <c r="C15" s="50" t="s">
        <v>57</v>
      </c>
      <c r="D15" s="50" t="s">
        <v>51</v>
      </c>
      <c r="E15" s="51">
        <v>15.700043531938899</v>
      </c>
      <c r="F15" s="51">
        <v>44</v>
      </c>
      <c r="G15" s="51">
        <v>279536</v>
      </c>
      <c r="H15" s="51">
        <v>8.7232629127613155</v>
      </c>
    </row>
    <row r="16" spans="1:8" x14ac:dyDescent="0.2">
      <c r="B16" s="49" t="s">
        <v>58</v>
      </c>
      <c r="C16" s="50" t="s">
        <v>59</v>
      </c>
      <c r="D16" s="50" t="s">
        <v>250</v>
      </c>
      <c r="E16" s="51">
        <v>10.084853374474401</v>
      </c>
      <c r="F16" s="51">
        <v>208</v>
      </c>
      <c r="G16" s="51">
        <v>2071055</v>
      </c>
      <c r="H16" s="51">
        <v>9.7604307113788451</v>
      </c>
    </row>
    <row r="17" spans="2:8" x14ac:dyDescent="0.2">
      <c r="B17" s="49" t="s">
        <v>60</v>
      </c>
      <c r="C17" s="50" t="s">
        <v>61</v>
      </c>
      <c r="D17" s="50" t="s">
        <v>62</v>
      </c>
      <c r="E17" s="51">
        <v>9.7798104442622709</v>
      </c>
      <c r="F17" s="51">
        <v>68</v>
      </c>
      <c r="G17" s="51">
        <v>704339</v>
      </c>
      <c r="H17" s="51">
        <v>9.0142324714910984</v>
      </c>
    </row>
    <row r="18" spans="2:8" x14ac:dyDescent="0.2">
      <c r="B18" s="49" t="s">
        <v>63</v>
      </c>
      <c r="C18" s="50" t="s">
        <v>64</v>
      </c>
      <c r="D18" s="50" t="s">
        <v>32</v>
      </c>
      <c r="E18" s="51">
        <v>9.7710776102735899</v>
      </c>
      <c r="F18" s="51">
        <v>14</v>
      </c>
      <c r="G18" s="51">
        <v>143720</v>
      </c>
      <c r="H18" s="51">
        <v>11.94551867344466</v>
      </c>
    </row>
    <row r="19" spans="2:8" x14ac:dyDescent="0.2">
      <c r="B19" s="49" t="s">
        <v>65</v>
      </c>
      <c r="C19" s="50" t="s">
        <v>66</v>
      </c>
      <c r="D19" s="50" t="s">
        <v>67</v>
      </c>
      <c r="E19" s="51">
        <v>8.8496080480048391</v>
      </c>
      <c r="F19" s="51">
        <v>31</v>
      </c>
      <c r="G19" s="51">
        <v>350037</v>
      </c>
      <c r="H19" s="51">
        <v>12.359004089573231</v>
      </c>
    </row>
    <row r="20" spans="2:8" x14ac:dyDescent="0.2">
      <c r="B20" s="49" t="s">
        <v>68</v>
      </c>
      <c r="C20" s="50" t="s">
        <v>69</v>
      </c>
      <c r="D20" s="50" t="s">
        <v>67</v>
      </c>
      <c r="E20" s="51">
        <v>12.585635392626299</v>
      </c>
      <c r="F20" s="51">
        <v>83</v>
      </c>
      <c r="G20" s="51">
        <v>669933</v>
      </c>
      <c r="H20" s="51">
        <v>12.359004089573231</v>
      </c>
    </row>
    <row r="21" spans="2:8" x14ac:dyDescent="0.2">
      <c r="B21" s="49" t="s">
        <v>70</v>
      </c>
      <c r="C21" s="50" t="s">
        <v>71</v>
      </c>
      <c r="D21" s="50" t="s">
        <v>72</v>
      </c>
      <c r="E21" s="51">
        <v>7.7466116994045198</v>
      </c>
      <c r="F21" s="51">
        <v>23</v>
      </c>
      <c r="G21" s="51">
        <v>297074</v>
      </c>
      <c r="H21" s="51">
        <v>7.0741836994482528</v>
      </c>
    </row>
    <row r="22" spans="2:8" x14ac:dyDescent="0.2">
      <c r="B22" s="49" t="s">
        <v>73</v>
      </c>
      <c r="C22" s="50" t="s">
        <v>74</v>
      </c>
      <c r="D22" s="50" t="s">
        <v>67</v>
      </c>
      <c r="E22" s="51">
        <v>8.38767850028308</v>
      </c>
      <c r="F22" s="51">
        <v>20</v>
      </c>
      <c r="G22" s="51">
        <v>239179</v>
      </c>
      <c r="H22" s="51">
        <v>12.359004089573231</v>
      </c>
    </row>
    <row r="23" spans="2:8" x14ac:dyDescent="0.2">
      <c r="B23" s="49" t="s">
        <v>75</v>
      </c>
      <c r="C23" s="50" t="s">
        <v>76</v>
      </c>
      <c r="D23" s="50" t="s">
        <v>77</v>
      </c>
      <c r="E23" s="51">
        <v>18.5246171579121</v>
      </c>
      <c r="F23" s="51">
        <v>99</v>
      </c>
      <c r="G23" s="51">
        <v>537103</v>
      </c>
      <c r="H23" s="51">
        <v>13.27860591101974</v>
      </c>
    </row>
    <row r="24" spans="2:8" x14ac:dyDescent="0.2">
      <c r="B24" s="49" t="s">
        <v>78</v>
      </c>
      <c r="C24" s="50" t="s">
        <v>79</v>
      </c>
      <c r="D24" s="50" t="s">
        <v>80</v>
      </c>
      <c r="E24" s="51">
        <v>14.6336434113683</v>
      </c>
      <c r="F24" s="51">
        <v>88</v>
      </c>
      <c r="G24" s="51">
        <v>609490</v>
      </c>
      <c r="H24" s="51">
        <v>14.535810965710924</v>
      </c>
    </row>
    <row r="25" spans="2:8" x14ac:dyDescent="0.2">
      <c r="B25" s="49" t="s">
        <v>81</v>
      </c>
      <c r="C25" s="50" t="s">
        <v>82</v>
      </c>
      <c r="D25" s="50" t="s">
        <v>67</v>
      </c>
      <c r="E25" s="51">
        <v>19.347292698155901</v>
      </c>
      <c r="F25" s="51">
        <v>22</v>
      </c>
      <c r="G25" s="51">
        <v>114361</v>
      </c>
      <c r="H25" s="51">
        <v>12.359004089573231</v>
      </c>
    </row>
    <row r="26" spans="2:8" x14ac:dyDescent="0.2">
      <c r="B26" s="49" t="s">
        <v>83</v>
      </c>
      <c r="C26" s="50" t="s">
        <v>84</v>
      </c>
      <c r="D26" s="50" t="s">
        <v>67</v>
      </c>
      <c r="E26" s="51">
        <v>13.1359055382437</v>
      </c>
      <c r="F26" s="51">
        <v>54</v>
      </c>
      <c r="G26" s="51">
        <v>413070</v>
      </c>
      <c r="H26" s="51">
        <v>12.359004089573231</v>
      </c>
    </row>
    <row r="27" spans="2:8" x14ac:dyDescent="0.2">
      <c r="B27" s="49" t="s">
        <v>85</v>
      </c>
      <c r="C27" s="50" t="s">
        <v>86</v>
      </c>
      <c r="D27" s="50" t="s">
        <v>77</v>
      </c>
      <c r="E27" s="51">
        <v>13.879453295639699</v>
      </c>
      <c r="F27" s="51">
        <v>76</v>
      </c>
      <c r="G27" s="51">
        <v>550624</v>
      </c>
      <c r="H27" s="51">
        <v>13.27860591101974</v>
      </c>
    </row>
    <row r="28" spans="2:8" x14ac:dyDescent="0.2">
      <c r="B28" s="49" t="s">
        <v>87</v>
      </c>
      <c r="C28" s="50" t="s">
        <v>88</v>
      </c>
      <c r="D28" s="50" t="s">
        <v>32</v>
      </c>
      <c r="E28" s="51">
        <v>8.0075347088498496</v>
      </c>
      <c r="F28" s="51">
        <v>42</v>
      </c>
      <c r="G28" s="51">
        <v>522535</v>
      </c>
      <c r="H28" s="51">
        <v>11.94551867344466</v>
      </c>
    </row>
    <row r="29" spans="2:8" x14ac:dyDescent="0.2">
      <c r="B29" s="49" t="s">
        <v>89</v>
      </c>
      <c r="C29" s="50" t="s">
        <v>90</v>
      </c>
      <c r="D29" s="50" t="s">
        <v>62</v>
      </c>
      <c r="E29" s="51">
        <v>7.9139900822549798</v>
      </c>
      <c r="F29" s="51">
        <v>47</v>
      </c>
      <c r="G29" s="51">
        <v>598332</v>
      </c>
      <c r="H29" s="51">
        <v>9.0142324714910984</v>
      </c>
    </row>
    <row r="30" spans="2:8" x14ac:dyDescent="0.2">
      <c r="B30" s="49" t="s">
        <v>91</v>
      </c>
      <c r="C30" s="50" t="s">
        <v>92</v>
      </c>
      <c r="D30" s="50" t="s">
        <v>72</v>
      </c>
      <c r="E30" s="51">
        <v>6.54548174745661</v>
      </c>
      <c r="F30" s="51">
        <v>28</v>
      </c>
      <c r="G30" s="51">
        <v>430622</v>
      </c>
      <c r="H30" s="51">
        <v>7.0741836994482528</v>
      </c>
    </row>
    <row r="31" spans="2:8" x14ac:dyDescent="0.2">
      <c r="B31" s="49" t="s">
        <v>93</v>
      </c>
      <c r="C31" s="50" t="s">
        <v>94</v>
      </c>
      <c r="D31" s="50" t="s">
        <v>80</v>
      </c>
      <c r="E31" s="51">
        <v>10.403154756679999</v>
      </c>
      <c r="F31" s="51">
        <v>96</v>
      </c>
      <c r="G31" s="51">
        <v>928190</v>
      </c>
      <c r="H31" s="51">
        <v>14.535810965710924</v>
      </c>
    </row>
    <row r="32" spans="2:8" x14ac:dyDescent="0.2">
      <c r="B32" s="49" t="s">
        <v>95</v>
      </c>
      <c r="C32" s="50" t="s">
        <v>96</v>
      </c>
      <c r="D32" s="50" t="s">
        <v>97</v>
      </c>
      <c r="E32" s="51">
        <v>16.6344246337346</v>
      </c>
      <c r="F32" s="51">
        <v>27</v>
      </c>
      <c r="G32" s="51">
        <v>166078</v>
      </c>
      <c r="H32" s="51">
        <v>10.486012509529518</v>
      </c>
    </row>
    <row r="33" spans="1:8" x14ac:dyDescent="0.2">
      <c r="B33" s="49" t="s">
        <v>98</v>
      </c>
      <c r="C33" s="50" t="s">
        <v>99</v>
      </c>
      <c r="D33" s="50" t="s">
        <v>97</v>
      </c>
      <c r="E33" s="51">
        <v>5.3432789565644896</v>
      </c>
      <c r="F33" s="51">
        <v>10</v>
      </c>
      <c r="G33" s="51">
        <v>186773</v>
      </c>
      <c r="H33" s="51">
        <v>10.486012509529518</v>
      </c>
    </row>
    <row r="34" spans="1:8" x14ac:dyDescent="0.2">
      <c r="B34" s="49" t="s">
        <v>100</v>
      </c>
      <c r="C34" s="50" t="s">
        <v>101</v>
      </c>
      <c r="D34" s="50" t="s">
        <v>51</v>
      </c>
      <c r="E34" s="51">
        <v>5.3090109843437299</v>
      </c>
      <c r="F34" s="51">
        <v>40</v>
      </c>
      <c r="G34" s="51">
        <v>763311</v>
      </c>
      <c r="H34" s="51">
        <v>8.7232629127613155</v>
      </c>
    </row>
    <row r="35" spans="1:8" x14ac:dyDescent="0.2">
      <c r="B35" s="49" t="s">
        <v>102</v>
      </c>
      <c r="C35" s="50" t="s">
        <v>103</v>
      </c>
      <c r="D35" s="50" t="s">
        <v>51</v>
      </c>
      <c r="E35" s="51">
        <v>4.9584898643646396</v>
      </c>
      <c r="F35" s="51">
        <v>72</v>
      </c>
      <c r="G35" s="51">
        <v>1470355</v>
      </c>
      <c r="H35" s="51">
        <v>8.7232629127613155</v>
      </c>
    </row>
    <row r="36" spans="1:8" x14ac:dyDescent="0.2">
      <c r="B36" s="49" t="s">
        <v>104</v>
      </c>
      <c r="C36" s="50" t="s">
        <v>105</v>
      </c>
      <c r="D36" s="50" t="s">
        <v>51</v>
      </c>
      <c r="E36" s="51">
        <v>14.5621726761633</v>
      </c>
      <c r="F36" s="51">
        <v>28</v>
      </c>
      <c r="G36" s="51">
        <v>193269</v>
      </c>
      <c r="H36" s="51">
        <v>8.7232629127613155</v>
      </c>
    </row>
    <row r="37" spans="1:8" x14ac:dyDescent="0.2">
      <c r="B37" s="49" t="s">
        <v>106</v>
      </c>
      <c r="C37" s="50" t="s">
        <v>107</v>
      </c>
      <c r="D37" s="50" t="s">
        <v>67</v>
      </c>
      <c r="E37" s="51">
        <v>9.9920895957367097</v>
      </c>
      <c r="F37" s="51">
        <v>168</v>
      </c>
      <c r="G37" s="51">
        <v>1690231</v>
      </c>
      <c r="H37" s="51">
        <v>12.359004089573231</v>
      </c>
    </row>
    <row r="38" spans="1:8" x14ac:dyDescent="0.2">
      <c r="B38" s="49" t="s">
        <v>108</v>
      </c>
      <c r="C38" s="50" t="s">
        <v>109</v>
      </c>
      <c r="D38" s="50" t="s">
        <v>51</v>
      </c>
      <c r="E38" s="51">
        <v>5.5017831525545899</v>
      </c>
      <c r="F38" s="51">
        <v>67</v>
      </c>
      <c r="G38" s="51">
        <v>1229558</v>
      </c>
      <c r="H38" s="51">
        <v>8.7232629127613155</v>
      </c>
    </row>
    <row r="39" spans="1:8" x14ac:dyDescent="0.2">
      <c r="B39" s="49" t="s">
        <v>110</v>
      </c>
      <c r="C39" s="50" t="s">
        <v>111</v>
      </c>
      <c r="D39" s="50" t="s">
        <v>80</v>
      </c>
      <c r="E39" s="51">
        <v>16.6085967541025</v>
      </c>
      <c r="F39" s="51">
        <v>184</v>
      </c>
      <c r="G39" s="51">
        <v>1117574</v>
      </c>
      <c r="H39" s="51">
        <v>14.535810965710924</v>
      </c>
    </row>
    <row r="40" spans="1:8" x14ac:dyDescent="0.2">
      <c r="B40" s="49" t="s">
        <v>112</v>
      </c>
      <c r="C40" s="50" t="s">
        <v>113</v>
      </c>
      <c r="D40" s="50" t="s">
        <v>72</v>
      </c>
      <c r="E40" s="51">
        <v>13.486427538354899</v>
      </c>
      <c r="F40" s="51">
        <v>29</v>
      </c>
      <c r="G40" s="51">
        <v>214881</v>
      </c>
      <c r="H40" s="51">
        <v>7.0741836994482528</v>
      </c>
    </row>
    <row r="41" spans="1:8" x14ac:dyDescent="0.2">
      <c r="B41" s="49" t="s">
        <v>114</v>
      </c>
      <c r="C41" s="50" t="s">
        <v>115</v>
      </c>
      <c r="D41" s="50" t="s">
        <v>72</v>
      </c>
      <c r="E41" s="51">
        <v>4.7277007398036499</v>
      </c>
      <c r="F41" s="51">
        <v>29</v>
      </c>
      <c r="G41" s="51">
        <v>615086</v>
      </c>
      <c r="H41" s="51">
        <v>7.0741836994482528</v>
      </c>
    </row>
    <row r="42" spans="1:8" x14ac:dyDescent="0.2">
      <c r="A42" s="26"/>
      <c r="B42" s="49" t="s">
        <v>116</v>
      </c>
      <c r="C42" s="50" t="s">
        <v>117</v>
      </c>
      <c r="D42" s="50" t="s">
        <v>32</v>
      </c>
      <c r="E42" s="51">
        <v>15.242064988743399</v>
      </c>
      <c r="F42" s="51">
        <v>196</v>
      </c>
      <c r="G42" s="51">
        <v>1299578</v>
      </c>
      <c r="H42" s="51">
        <v>11.94551867344466</v>
      </c>
    </row>
    <row r="43" spans="1:8" x14ac:dyDescent="0.2">
      <c r="B43" s="49" t="s">
        <v>118</v>
      </c>
      <c r="C43" s="50" t="s">
        <v>119</v>
      </c>
      <c r="D43" s="50" t="s">
        <v>77</v>
      </c>
      <c r="E43" s="51">
        <v>20.612302044118099</v>
      </c>
      <c r="F43" s="51">
        <v>53</v>
      </c>
      <c r="G43" s="51">
        <v>257691</v>
      </c>
      <c r="H43" s="51">
        <v>13.27860591101974</v>
      </c>
    </row>
    <row r="44" spans="1:8" x14ac:dyDescent="0.2">
      <c r="B44" s="49" t="s">
        <v>120</v>
      </c>
      <c r="C44" s="50" t="s">
        <v>121</v>
      </c>
      <c r="D44" s="50" t="s">
        <v>67</v>
      </c>
      <c r="E44" s="51">
        <v>16.337857420228602</v>
      </c>
      <c r="F44" s="51">
        <v>69</v>
      </c>
      <c r="G44" s="51">
        <v>431158</v>
      </c>
      <c r="H44" s="51">
        <v>12.359004089573231</v>
      </c>
    </row>
    <row r="45" spans="1:8" x14ac:dyDescent="0.2">
      <c r="B45" s="49" t="s">
        <v>122</v>
      </c>
      <c r="C45" s="50" t="s">
        <v>123</v>
      </c>
      <c r="D45" s="50" t="s">
        <v>72</v>
      </c>
      <c r="E45" s="51">
        <v>8.2924342287114801</v>
      </c>
      <c r="F45" s="51">
        <v>27</v>
      </c>
      <c r="G45" s="51">
        <v>327263</v>
      </c>
      <c r="H45" s="51">
        <v>7.0741836994482528</v>
      </c>
    </row>
    <row r="46" spans="1:8" x14ac:dyDescent="0.2">
      <c r="B46" s="49" t="s">
        <v>124</v>
      </c>
      <c r="C46" s="50" t="s">
        <v>125</v>
      </c>
      <c r="D46" s="50" t="s">
        <v>32</v>
      </c>
      <c r="E46" s="51">
        <v>8.4685147137185997</v>
      </c>
      <c r="F46" s="51">
        <v>65</v>
      </c>
      <c r="G46" s="51">
        <v>772981</v>
      </c>
      <c r="H46" s="51">
        <v>11.94551867344466</v>
      </c>
    </row>
    <row r="47" spans="1:8" x14ac:dyDescent="0.2">
      <c r="B47" s="49" t="s">
        <v>126</v>
      </c>
      <c r="C47" s="50" t="s">
        <v>127</v>
      </c>
      <c r="D47" s="50" t="s">
        <v>32</v>
      </c>
      <c r="E47" s="51">
        <v>8.8018871245995101</v>
      </c>
      <c r="F47" s="51">
        <v>20</v>
      </c>
      <c r="G47" s="51">
        <v>226987</v>
      </c>
      <c r="H47" s="51">
        <v>11.94551867344466</v>
      </c>
    </row>
    <row r="48" spans="1:8" x14ac:dyDescent="0.2">
      <c r="B48" s="49" t="s">
        <v>128</v>
      </c>
      <c r="C48" s="50" t="s">
        <v>129</v>
      </c>
      <c r="D48" s="50" t="s">
        <v>130</v>
      </c>
      <c r="E48" s="51">
        <v>9.1333406851088004</v>
      </c>
      <c r="F48" s="51">
        <v>135</v>
      </c>
      <c r="G48" s="51">
        <v>1488876</v>
      </c>
      <c r="H48" s="51">
        <v>10.173969757426422</v>
      </c>
    </row>
    <row r="49" spans="2:8" x14ac:dyDescent="0.2">
      <c r="B49" s="49" t="s">
        <v>131</v>
      </c>
      <c r="C49" s="50" t="s">
        <v>132</v>
      </c>
      <c r="D49" s="50" t="s">
        <v>72</v>
      </c>
      <c r="E49" s="51">
        <v>6.7035849606528704</v>
      </c>
      <c r="F49" s="51">
        <v>46</v>
      </c>
      <c r="G49" s="51">
        <v>687809</v>
      </c>
      <c r="H49" s="51">
        <v>7.0741836994482528</v>
      </c>
    </row>
    <row r="50" spans="2:8" x14ac:dyDescent="0.2">
      <c r="B50" s="49" t="s">
        <v>133</v>
      </c>
      <c r="C50" s="50" t="s">
        <v>134</v>
      </c>
      <c r="D50" s="50" t="s">
        <v>51</v>
      </c>
      <c r="E50" s="51">
        <v>20.6277718568433</v>
      </c>
      <c r="F50" s="51">
        <v>36</v>
      </c>
      <c r="G50" s="51">
        <v>175513</v>
      </c>
      <c r="H50" s="51">
        <v>8.7232629127613155</v>
      </c>
    </row>
    <row r="51" spans="2:8" x14ac:dyDescent="0.2">
      <c r="B51" s="49" t="s">
        <v>135</v>
      </c>
      <c r="C51" s="50" t="s">
        <v>136</v>
      </c>
      <c r="D51" s="50" t="s">
        <v>67</v>
      </c>
      <c r="E51" s="51">
        <v>10.026281009312299</v>
      </c>
      <c r="F51" s="51">
        <v>33</v>
      </c>
      <c r="G51" s="51">
        <v>330395</v>
      </c>
      <c r="H51" s="51">
        <v>12.359004089573231</v>
      </c>
    </row>
    <row r="52" spans="2:8" x14ac:dyDescent="0.2">
      <c r="B52" s="49" t="s">
        <v>137</v>
      </c>
      <c r="C52" s="50" t="s">
        <v>138</v>
      </c>
      <c r="D52" s="50" t="s">
        <v>51</v>
      </c>
      <c r="E52" s="51">
        <v>16.977263526308199</v>
      </c>
      <c r="F52" s="51">
        <v>13</v>
      </c>
      <c r="G52" s="51">
        <v>76541</v>
      </c>
      <c r="H52" s="51">
        <v>8.7232629127613155</v>
      </c>
    </row>
    <row r="53" spans="2:8" x14ac:dyDescent="0.2">
      <c r="B53" s="49" t="s">
        <v>139</v>
      </c>
      <c r="C53" s="50" t="s">
        <v>140</v>
      </c>
      <c r="D53" s="50" t="s">
        <v>130</v>
      </c>
      <c r="E53" s="51">
        <v>9.3306076649124297</v>
      </c>
      <c r="F53" s="51">
        <v>77</v>
      </c>
      <c r="G53" s="51">
        <v>830933</v>
      </c>
      <c r="H53" s="51">
        <v>10.173969757426422</v>
      </c>
    </row>
    <row r="54" spans="2:8" x14ac:dyDescent="0.2">
      <c r="B54" s="49" t="s">
        <v>141</v>
      </c>
      <c r="C54" s="50" t="s">
        <v>142</v>
      </c>
      <c r="D54" s="50" t="s">
        <v>62</v>
      </c>
      <c r="E54" s="51">
        <v>9.5668263173214498</v>
      </c>
      <c r="F54" s="51">
        <v>47</v>
      </c>
      <c r="G54" s="51">
        <v>494487</v>
      </c>
      <c r="H54" s="51">
        <v>9.0142324714910984</v>
      </c>
    </row>
    <row r="55" spans="2:8" x14ac:dyDescent="0.2">
      <c r="B55" s="49" t="s">
        <v>143</v>
      </c>
      <c r="C55" s="50" t="s">
        <v>144</v>
      </c>
      <c r="D55" s="50" t="s">
        <v>48</v>
      </c>
      <c r="E55" s="51">
        <v>7.6438329378094201</v>
      </c>
      <c r="F55" s="51">
        <v>43</v>
      </c>
      <c r="G55" s="51">
        <v>563752</v>
      </c>
      <c r="H55" s="51">
        <v>11.122527124411665</v>
      </c>
    </row>
    <row r="56" spans="2:8" x14ac:dyDescent="0.2">
      <c r="B56" s="49" t="s">
        <v>145</v>
      </c>
      <c r="C56" s="50" t="s">
        <v>146</v>
      </c>
      <c r="D56" s="50" t="s">
        <v>48</v>
      </c>
      <c r="E56" s="51">
        <v>29.457205893845799</v>
      </c>
      <c r="F56" s="51">
        <v>49</v>
      </c>
      <c r="G56" s="51">
        <v>168976</v>
      </c>
      <c r="H56" s="51">
        <v>11.122527124411665</v>
      </c>
    </row>
    <row r="57" spans="2:8" x14ac:dyDescent="0.2">
      <c r="B57" s="49" t="s">
        <v>147</v>
      </c>
      <c r="C57" s="50" t="s">
        <v>148</v>
      </c>
      <c r="D57" s="50" t="s">
        <v>130</v>
      </c>
      <c r="E57" s="51">
        <v>10.461960963808201</v>
      </c>
      <c r="F57" s="51">
        <v>32</v>
      </c>
      <c r="G57" s="51">
        <v>305196</v>
      </c>
      <c r="H57" s="51">
        <v>10.173969757426422</v>
      </c>
    </row>
    <row r="58" spans="2:8" x14ac:dyDescent="0.2">
      <c r="B58" s="49" t="s">
        <v>149</v>
      </c>
      <c r="C58" s="50" t="s">
        <v>150</v>
      </c>
      <c r="D58" s="50" t="s">
        <v>48</v>
      </c>
      <c r="E58" s="51">
        <v>10.123035925833699</v>
      </c>
      <c r="F58" s="51">
        <v>74</v>
      </c>
      <c r="G58" s="51">
        <v>731123</v>
      </c>
      <c r="H58" s="51">
        <v>11.122527124411665</v>
      </c>
    </row>
    <row r="59" spans="2:8" x14ac:dyDescent="0.2">
      <c r="B59" s="49" t="s">
        <v>151</v>
      </c>
      <c r="C59" s="50" t="s">
        <v>152</v>
      </c>
      <c r="D59" s="50" t="s">
        <v>48</v>
      </c>
      <c r="E59" s="51">
        <v>12.3487280810077</v>
      </c>
      <c r="F59" s="51">
        <v>22</v>
      </c>
      <c r="G59" s="51">
        <v>179608</v>
      </c>
      <c r="H59" s="51">
        <v>11.122527124411665</v>
      </c>
    </row>
    <row r="60" spans="2:8" x14ac:dyDescent="0.2">
      <c r="B60" s="49" t="s">
        <v>153</v>
      </c>
      <c r="C60" s="50" t="s">
        <v>154</v>
      </c>
      <c r="D60" s="50" t="s">
        <v>80</v>
      </c>
      <c r="E60" s="51">
        <v>16.9926620237352</v>
      </c>
      <c r="F60" s="51">
        <v>131</v>
      </c>
      <c r="G60" s="51">
        <v>777647</v>
      </c>
      <c r="H60" s="51">
        <v>14.535810965710924</v>
      </c>
    </row>
    <row r="61" spans="2:8" x14ac:dyDescent="0.2">
      <c r="B61" s="49" t="s">
        <v>155</v>
      </c>
      <c r="C61" s="50" t="s">
        <v>156</v>
      </c>
      <c r="D61" s="50" t="s">
        <v>48</v>
      </c>
      <c r="E61" s="51">
        <v>11.2983747575158</v>
      </c>
      <c r="F61" s="51">
        <v>118</v>
      </c>
      <c r="G61" s="51">
        <v>1053214</v>
      </c>
      <c r="H61" s="51">
        <v>11.122527124411665</v>
      </c>
    </row>
    <row r="62" spans="2:8" x14ac:dyDescent="0.2">
      <c r="B62" s="49" t="s">
        <v>157</v>
      </c>
      <c r="C62" s="50" t="s">
        <v>158</v>
      </c>
      <c r="D62" s="50" t="s">
        <v>77</v>
      </c>
      <c r="E62" s="51">
        <v>16.050317746134098</v>
      </c>
      <c r="F62" s="51">
        <v>32</v>
      </c>
      <c r="G62" s="51">
        <v>199983</v>
      </c>
      <c r="H62" s="51">
        <v>13.27860591101974</v>
      </c>
    </row>
    <row r="63" spans="2:8" x14ac:dyDescent="0.2">
      <c r="B63" s="49" t="s">
        <v>159</v>
      </c>
      <c r="C63" s="50" t="s">
        <v>160</v>
      </c>
      <c r="D63" s="50" t="s">
        <v>35</v>
      </c>
      <c r="E63" s="51">
        <v>8.8995513015018393</v>
      </c>
      <c r="F63" s="51">
        <v>232</v>
      </c>
      <c r="G63" s="51">
        <v>2612965</v>
      </c>
      <c r="H63" s="51">
        <v>10.072724065491748</v>
      </c>
    </row>
    <row r="64" spans="2:8" x14ac:dyDescent="0.2">
      <c r="B64" s="49" t="s">
        <v>161</v>
      </c>
      <c r="C64" s="50" t="s">
        <v>162</v>
      </c>
      <c r="D64" s="50" t="s">
        <v>35</v>
      </c>
      <c r="E64" s="51">
        <v>15.485952800256401</v>
      </c>
      <c r="F64" s="51">
        <v>129</v>
      </c>
      <c r="G64" s="51">
        <v>829717</v>
      </c>
      <c r="H64" s="51">
        <v>10.072724065491748</v>
      </c>
    </row>
    <row r="65" spans="2:8" x14ac:dyDescent="0.2">
      <c r="B65" s="49" t="s">
        <v>163</v>
      </c>
      <c r="C65" s="50" t="s">
        <v>164</v>
      </c>
      <c r="D65" s="50" t="s">
        <v>62</v>
      </c>
      <c r="E65" s="51">
        <v>16.1045920048021</v>
      </c>
      <c r="F65" s="51">
        <v>44</v>
      </c>
      <c r="G65" s="51">
        <v>273666</v>
      </c>
      <c r="H65" s="51">
        <v>2.67247484533052</v>
      </c>
    </row>
    <row r="66" spans="2:8" x14ac:dyDescent="0.2">
      <c r="B66" s="49" t="s">
        <v>165</v>
      </c>
      <c r="C66" s="50" t="s">
        <v>166</v>
      </c>
      <c r="D66" s="50" t="s">
        <v>35</v>
      </c>
      <c r="E66" s="51">
        <v>7.1401354566082302</v>
      </c>
      <c r="F66" s="51">
        <v>104</v>
      </c>
      <c r="G66" s="51">
        <v>1457146</v>
      </c>
      <c r="H66" s="51">
        <v>10.072724065491748</v>
      </c>
    </row>
    <row r="67" spans="2:8" x14ac:dyDescent="0.2">
      <c r="B67" s="49" t="s">
        <v>167</v>
      </c>
      <c r="C67" s="50" t="s">
        <v>168</v>
      </c>
      <c r="D67" s="50" t="s">
        <v>32</v>
      </c>
      <c r="E67" s="51">
        <v>13.2343188192014</v>
      </c>
      <c r="F67" s="51">
        <v>89</v>
      </c>
      <c r="G67" s="51">
        <v>664157</v>
      </c>
      <c r="H67" s="51">
        <v>11.94551867344466</v>
      </c>
    </row>
    <row r="68" spans="2:8" x14ac:dyDescent="0.2">
      <c r="B68" s="49" t="s">
        <v>169</v>
      </c>
      <c r="C68" s="50" t="s">
        <v>170</v>
      </c>
      <c r="D68" s="50" t="s">
        <v>67</v>
      </c>
      <c r="E68" s="51">
        <v>18.6478164707923</v>
      </c>
      <c r="F68" s="51">
        <v>129</v>
      </c>
      <c r="G68" s="51">
        <v>701974</v>
      </c>
      <c r="H68" s="51">
        <v>12.359004089573231</v>
      </c>
    </row>
    <row r="69" spans="2:8" x14ac:dyDescent="0.2">
      <c r="B69" s="49" t="s">
        <v>171</v>
      </c>
      <c r="C69" s="50" t="s">
        <v>172</v>
      </c>
      <c r="D69" s="50" t="s">
        <v>51</v>
      </c>
      <c r="E69" s="51">
        <v>14.717722735418601</v>
      </c>
      <c r="F69" s="51">
        <v>34</v>
      </c>
      <c r="G69" s="51">
        <v>231800</v>
      </c>
      <c r="H69" s="51">
        <v>8.7232629127613155</v>
      </c>
    </row>
    <row r="70" spans="2:8" x14ac:dyDescent="0.2">
      <c r="B70" s="49" t="s">
        <v>173</v>
      </c>
      <c r="C70" s="50" t="s">
        <v>174</v>
      </c>
      <c r="D70" s="50" t="s">
        <v>51</v>
      </c>
      <c r="E70" s="51">
        <v>12.1550239392166</v>
      </c>
      <c r="F70" s="51">
        <v>59</v>
      </c>
      <c r="G70" s="51">
        <v>494044</v>
      </c>
      <c r="H70" s="51">
        <v>8.7232629127613155</v>
      </c>
    </row>
    <row r="71" spans="2:8" x14ac:dyDescent="0.2">
      <c r="B71" s="49" t="s">
        <v>175</v>
      </c>
      <c r="C71" s="50" t="s">
        <v>176</v>
      </c>
      <c r="D71" s="50" t="s">
        <v>48</v>
      </c>
      <c r="E71" s="51">
        <v>11.499758764458999</v>
      </c>
      <c r="F71" s="51">
        <v>133</v>
      </c>
      <c r="G71" s="51">
        <v>1164485</v>
      </c>
      <c r="H71" s="51">
        <v>11.122527124411665</v>
      </c>
    </row>
    <row r="72" spans="2:8" x14ac:dyDescent="0.2">
      <c r="B72" s="49" t="s">
        <v>177</v>
      </c>
      <c r="C72" s="50" t="s">
        <v>178</v>
      </c>
      <c r="D72" s="50" t="s">
        <v>48</v>
      </c>
      <c r="E72" s="51">
        <v>10.2790033790597</v>
      </c>
      <c r="F72" s="51">
        <v>79</v>
      </c>
      <c r="G72" s="51">
        <v>768372</v>
      </c>
      <c r="H72" s="51">
        <v>11.122527124411665</v>
      </c>
    </row>
    <row r="73" spans="2:8" x14ac:dyDescent="0.2">
      <c r="B73" s="49" t="s">
        <v>179</v>
      </c>
      <c r="C73" s="50" t="s">
        <v>180</v>
      </c>
      <c r="D73" s="50" t="s">
        <v>32</v>
      </c>
      <c r="E73" s="51">
        <v>15.166784950156201</v>
      </c>
      <c r="F73" s="51">
        <v>290</v>
      </c>
      <c r="G73" s="51">
        <v>1916293</v>
      </c>
      <c r="H73" s="51">
        <v>11.94551867344466</v>
      </c>
    </row>
    <row r="74" spans="2:8" x14ac:dyDescent="0.2">
      <c r="B74" s="49" t="s">
        <v>181</v>
      </c>
      <c r="C74" s="50" t="s">
        <v>182</v>
      </c>
      <c r="D74" s="50" t="s">
        <v>77</v>
      </c>
      <c r="E74" s="51">
        <v>7.3108531765656997</v>
      </c>
      <c r="F74" s="51">
        <v>17</v>
      </c>
      <c r="G74" s="51">
        <v>233073</v>
      </c>
      <c r="H74" s="51">
        <v>13.27860591101974</v>
      </c>
    </row>
    <row r="75" spans="2:8" x14ac:dyDescent="0.2">
      <c r="B75" s="49" t="s">
        <v>183</v>
      </c>
      <c r="C75" s="50" t="s">
        <v>184</v>
      </c>
      <c r="D75" s="50" t="s">
        <v>77</v>
      </c>
      <c r="E75" s="51">
        <v>6.0375756755223904</v>
      </c>
      <c r="F75" s="51">
        <v>33</v>
      </c>
      <c r="G75" s="51">
        <v>547407</v>
      </c>
      <c r="H75" s="51">
        <v>13.27860591101974</v>
      </c>
    </row>
    <row r="76" spans="2:8" x14ac:dyDescent="0.2">
      <c r="B76" s="49" t="s">
        <v>185</v>
      </c>
      <c r="C76" s="50" t="s">
        <v>186</v>
      </c>
      <c r="D76" s="50" t="s">
        <v>130</v>
      </c>
      <c r="E76" s="51">
        <v>18.066271334141</v>
      </c>
      <c r="F76" s="51">
        <v>102</v>
      </c>
      <c r="G76" s="51">
        <v>565765</v>
      </c>
      <c r="H76" s="51">
        <v>10.173969757426422</v>
      </c>
    </row>
    <row r="77" spans="2:8" x14ac:dyDescent="0.2">
      <c r="B77" s="49" t="s">
        <v>187</v>
      </c>
      <c r="C77" s="50" t="s">
        <v>188</v>
      </c>
      <c r="D77" s="50" t="s">
        <v>32</v>
      </c>
      <c r="E77" s="51">
        <v>19.9070701769467</v>
      </c>
      <c r="F77" s="51">
        <v>88</v>
      </c>
      <c r="G77" s="51">
        <v>448853</v>
      </c>
      <c r="H77" s="51">
        <v>11.94551867344466</v>
      </c>
    </row>
    <row r="78" spans="2:8" x14ac:dyDescent="0.2">
      <c r="B78" s="49" t="s">
        <v>189</v>
      </c>
      <c r="C78" s="50" t="s">
        <v>190</v>
      </c>
      <c r="D78" s="50" t="s">
        <v>32</v>
      </c>
      <c r="E78" s="51">
        <v>4.3523011321864402</v>
      </c>
      <c r="F78" s="51">
        <v>37</v>
      </c>
      <c r="G78" s="51">
        <v>858305</v>
      </c>
      <c r="H78" s="51">
        <v>11.94551867344466</v>
      </c>
    </row>
    <row r="79" spans="2:8" x14ac:dyDescent="0.2">
      <c r="B79" s="49" t="s">
        <v>191</v>
      </c>
      <c r="C79" s="50" t="s">
        <v>192</v>
      </c>
      <c r="D79" s="50" t="s">
        <v>193</v>
      </c>
      <c r="E79" s="51">
        <v>14.5800728723258</v>
      </c>
      <c r="F79" s="51">
        <v>312</v>
      </c>
      <c r="G79" s="51">
        <v>2104154</v>
      </c>
      <c r="H79" s="51">
        <v>9.0891567167576603</v>
      </c>
    </row>
    <row r="80" spans="2:8" x14ac:dyDescent="0.2">
      <c r="B80" s="49" t="s">
        <v>194</v>
      </c>
      <c r="C80" s="50" t="s">
        <v>195</v>
      </c>
      <c r="D80" s="50" t="s">
        <v>62</v>
      </c>
      <c r="E80" s="51">
        <v>15.5552506549159</v>
      </c>
      <c r="F80" s="51">
        <v>195</v>
      </c>
      <c r="G80" s="51">
        <v>1255751</v>
      </c>
      <c r="H80" s="51">
        <v>2.67247484533052</v>
      </c>
    </row>
    <row r="81" spans="2:8" x14ac:dyDescent="0.2">
      <c r="B81" s="49" t="s">
        <v>196</v>
      </c>
      <c r="C81" s="50" t="s">
        <v>197</v>
      </c>
      <c r="D81" s="50" t="s">
        <v>193</v>
      </c>
      <c r="E81" s="51">
        <v>6.5798769355227504</v>
      </c>
      <c r="F81" s="51">
        <v>95</v>
      </c>
      <c r="G81" s="51">
        <v>1455820</v>
      </c>
      <c r="H81" s="51">
        <v>9.0891567167576603</v>
      </c>
    </row>
    <row r="82" spans="2:8" x14ac:dyDescent="0.2">
      <c r="B82" s="49" t="s">
        <v>198</v>
      </c>
      <c r="C82" s="50" t="s">
        <v>199</v>
      </c>
      <c r="D82" s="50" t="s">
        <v>193</v>
      </c>
      <c r="E82" s="51">
        <v>7.1735570390016097</v>
      </c>
      <c r="F82" s="51">
        <v>105</v>
      </c>
      <c r="G82" s="51">
        <v>1467834</v>
      </c>
      <c r="H82" s="51">
        <v>9.0891567167576603</v>
      </c>
    </row>
    <row r="83" spans="2:8" x14ac:dyDescent="0.2">
      <c r="B83" s="49" t="s">
        <v>200</v>
      </c>
      <c r="C83" s="50" t="s">
        <v>201</v>
      </c>
      <c r="D83" s="50" t="s">
        <v>67</v>
      </c>
      <c r="E83" s="51">
        <v>15.223301800622799</v>
      </c>
      <c r="F83" s="51">
        <v>57</v>
      </c>
      <c r="G83" s="51">
        <v>373789</v>
      </c>
      <c r="H83" s="51">
        <v>12.359004089573231</v>
      </c>
    </row>
    <row r="84" spans="2:8" x14ac:dyDescent="0.2">
      <c r="B84" s="49" t="s">
        <v>202</v>
      </c>
      <c r="C84" s="50" t="s">
        <v>203</v>
      </c>
      <c r="D84" s="50" t="s">
        <v>35</v>
      </c>
      <c r="E84" s="51">
        <v>12.007176053453099</v>
      </c>
      <c r="F84" s="51">
        <v>68</v>
      </c>
      <c r="G84" s="51">
        <v>563328</v>
      </c>
      <c r="H84" s="51">
        <v>10.072724065491748</v>
      </c>
    </row>
    <row r="85" spans="2:8" x14ac:dyDescent="0.2">
      <c r="B85" s="49" t="s">
        <v>204</v>
      </c>
      <c r="C85" s="50" t="s">
        <v>205</v>
      </c>
      <c r="D85" s="50" t="s">
        <v>51</v>
      </c>
      <c r="E85" s="51">
        <v>16.028658223210499</v>
      </c>
      <c r="F85" s="51">
        <v>63</v>
      </c>
      <c r="G85" s="51">
        <v>396832</v>
      </c>
      <c r="H85" s="51">
        <v>8.7232629127613155</v>
      </c>
    </row>
    <row r="86" spans="2:8" x14ac:dyDescent="0.2">
      <c r="B86" s="49" t="s">
        <v>206</v>
      </c>
      <c r="C86" s="50" t="s">
        <v>207</v>
      </c>
      <c r="D86" s="50" t="s">
        <v>51</v>
      </c>
      <c r="E86" s="51">
        <v>14.7606503769643</v>
      </c>
      <c r="F86" s="51">
        <v>39</v>
      </c>
      <c r="G86" s="51">
        <v>266208</v>
      </c>
      <c r="H86" s="51">
        <v>8.7232629127613155</v>
      </c>
    </row>
    <row r="87" spans="2:8" x14ac:dyDescent="0.2">
      <c r="B87" s="49" t="s">
        <v>208</v>
      </c>
      <c r="C87" s="50" t="s">
        <v>209</v>
      </c>
      <c r="D87" s="50" t="s">
        <v>250</v>
      </c>
      <c r="E87" s="51">
        <v>6.6632346444388499</v>
      </c>
      <c r="F87" s="51">
        <v>73</v>
      </c>
      <c r="G87" s="51">
        <v>1112421</v>
      </c>
      <c r="H87" s="51">
        <v>9.7604307113788451</v>
      </c>
    </row>
    <row r="88" spans="2:8" x14ac:dyDescent="0.2">
      <c r="B88" s="49" t="s">
        <v>210</v>
      </c>
      <c r="C88" s="50" t="s">
        <v>211</v>
      </c>
      <c r="D88" s="50" t="s">
        <v>250</v>
      </c>
      <c r="E88" s="51">
        <v>19.363044652246799</v>
      </c>
      <c r="F88" s="51">
        <v>109</v>
      </c>
      <c r="G88" s="51">
        <v>567396</v>
      </c>
      <c r="H88" s="51">
        <v>9.7604307113788451</v>
      </c>
    </row>
    <row r="89" spans="2:8" x14ac:dyDescent="0.2">
      <c r="B89" s="49" t="s">
        <v>212</v>
      </c>
      <c r="C89" s="50" t="s">
        <v>213</v>
      </c>
      <c r="D89" s="50" t="s">
        <v>130</v>
      </c>
      <c r="E89" s="51">
        <v>7.2930490092893399</v>
      </c>
      <c r="F89" s="51">
        <v>51</v>
      </c>
      <c r="G89" s="51">
        <v>711345</v>
      </c>
      <c r="H89" s="51">
        <v>10.173969757426422</v>
      </c>
    </row>
    <row r="90" spans="2:8" x14ac:dyDescent="0.2">
      <c r="B90" s="49" t="s">
        <v>214</v>
      </c>
      <c r="C90" s="50" t="s">
        <v>215</v>
      </c>
      <c r="D90" s="50" t="s">
        <v>67</v>
      </c>
      <c r="E90" s="51">
        <v>7.7243936350996396</v>
      </c>
      <c r="F90" s="51">
        <v>34</v>
      </c>
      <c r="G90" s="51">
        <v>440321</v>
      </c>
      <c r="H90" s="51">
        <v>12.359004089573231</v>
      </c>
    </row>
    <row r="91" spans="2:8" x14ac:dyDescent="0.2">
      <c r="B91" s="49" t="s">
        <v>216</v>
      </c>
      <c r="C91" s="50" t="s">
        <v>217</v>
      </c>
      <c r="D91" s="50" t="s">
        <v>67</v>
      </c>
      <c r="E91" s="51">
        <v>15.413528751639401</v>
      </c>
      <c r="F91" s="51">
        <v>57</v>
      </c>
      <c r="G91" s="51">
        <v>370641</v>
      </c>
      <c r="H91" s="51">
        <v>12.359004089573231</v>
      </c>
    </row>
    <row r="92" spans="2:8" x14ac:dyDescent="0.2">
      <c r="B92" s="49" t="s">
        <v>218</v>
      </c>
      <c r="C92" s="50" t="s">
        <v>219</v>
      </c>
      <c r="D92" s="50" t="s">
        <v>48</v>
      </c>
      <c r="E92" s="51">
        <v>12.563690933203</v>
      </c>
      <c r="F92" s="51">
        <v>45</v>
      </c>
      <c r="G92" s="51">
        <v>356911</v>
      </c>
      <c r="H92" s="51">
        <v>11.122527124411665</v>
      </c>
    </row>
    <row r="93" spans="2:8" x14ac:dyDescent="0.2">
      <c r="B93" s="49" t="s">
        <v>220</v>
      </c>
      <c r="C93" s="50" t="s">
        <v>221</v>
      </c>
      <c r="D93" s="50" t="s">
        <v>77</v>
      </c>
      <c r="E93" s="51">
        <v>16.662930130819099</v>
      </c>
      <c r="F93" s="51">
        <v>55</v>
      </c>
      <c r="G93" s="51">
        <v>330087</v>
      </c>
      <c r="H93" s="51">
        <v>13.27860591101974</v>
      </c>
    </row>
    <row r="94" spans="2:8" x14ac:dyDescent="0.2">
      <c r="B94" s="49" t="s">
        <v>222</v>
      </c>
      <c r="C94" s="50" t="s">
        <v>223</v>
      </c>
      <c r="D94" s="50" t="s">
        <v>77</v>
      </c>
      <c r="E94" s="51">
        <v>4.3568555121483703</v>
      </c>
      <c r="F94" s="51">
        <v>6</v>
      </c>
      <c r="G94" s="51">
        <v>138000</v>
      </c>
      <c r="H94" s="51">
        <v>13.27860591101974</v>
      </c>
    </row>
    <row r="95" spans="2:8" x14ac:dyDescent="0.2">
      <c r="B95" s="49" t="s">
        <v>224</v>
      </c>
      <c r="C95" s="50" t="s">
        <v>225</v>
      </c>
      <c r="D95" s="50" t="s">
        <v>193</v>
      </c>
      <c r="E95" s="51">
        <v>6.9940489765881804</v>
      </c>
      <c r="F95" s="51">
        <v>92</v>
      </c>
      <c r="G95" s="51">
        <v>1325925</v>
      </c>
      <c r="H95" s="51">
        <v>9.0891567167576603</v>
      </c>
    </row>
    <row r="96" spans="2:8" x14ac:dyDescent="0.2">
      <c r="B96" s="49" t="s">
        <v>226</v>
      </c>
      <c r="C96" s="50" t="s">
        <v>227</v>
      </c>
      <c r="D96" s="50" t="s">
        <v>193</v>
      </c>
      <c r="E96" s="51">
        <v>7.6685249653090501</v>
      </c>
      <c r="F96" s="51">
        <v>126</v>
      </c>
      <c r="G96" s="51">
        <v>1646445</v>
      </c>
      <c r="H96" s="51">
        <v>9.0891567167576603</v>
      </c>
    </row>
    <row r="97" spans="2:8" x14ac:dyDescent="0.2">
      <c r="B97" s="49" t="s">
        <v>228</v>
      </c>
      <c r="C97" s="50" t="s">
        <v>229</v>
      </c>
      <c r="D97" s="50" t="s">
        <v>193</v>
      </c>
      <c r="E97" s="51">
        <v>7.4477155473147398</v>
      </c>
      <c r="F97" s="51">
        <v>125</v>
      </c>
      <c r="G97" s="51">
        <v>1690411</v>
      </c>
      <c r="H97" s="51">
        <v>9.0891567167576603</v>
      </c>
    </row>
    <row r="98" spans="2:8" x14ac:dyDescent="0.2">
      <c r="B98" s="49" t="s">
        <v>230</v>
      </c>
      <c r="C98" s="50" t="s">
        <v>231</v>
      </c>
      <c r="D98" s="50" t="s">
        <v>193</v>
      </c>
      <c r="E98" s="51">
        <v>13.3161269452177</v>
      </c>
      <c r="F98" s="51">
        <v>191</v>
      </c>
      <c r="G98" s="51">
        <v>1428073</v>
      </c>
      <c r="H98" s="51">
        <v>9.0891567167576603</v>
      </c>
    </row>
    <row r="99" spans="2:8" x14ac:dyDescent="0.2">
      <c r="B99" s="49" t="s">
        <v>232</v>
      </c>
      <c r="C99" s="50" t="s">
        <v>233</v>
      </c>
      <c r="D99" s="50" t="s">
        <v>193</v>
      </c>
      <c r="E99" s="51">
        <v>6.2669697791049801</v>
      </c>
      <c r="F99" s="51">
        <v>80</v>
      </c>
      <c r="G99" s="51">
        <v>1269726</v>
      </c>
      <c r="H99" s="51">
        <v>9.0891567167576603</v>
      </c>
    </row>
    <row r="100" spans="2:8" x14ac:dyDescent="0.2">
      <c r="B100" s="49" t="s">
        <v>234</v>
      </c>
      <c r="C100" s="50" t="s">
        <v>235</v>
      </c>
      <c r="D100" s="50" t="s">
        <v>235</v>
      </c>
      <c r="E100" s="51">
        <v>13.0339783967733</v>
      </c>
      <c r="F100" s="51">
        <v>55</v>
      </c>
      <c r="G100" s="51">
        <v>422527</v>
      </c>
      <c r="H100" s="51">
        <v>13.0339783967733</v>
      </c>
    </row>
    <row r="101" spans="2:8" x14ac:dyDescent="0.2">
      <c r="B101" s="49" t="s">
        <v>236</v>
      </c>
      <c r="C101" s="50" t="s">
        <v>237</v>
      </c>
      <c r="D101" s="50" t="s">
        <v>237</v>
      </c>
      <c r="E101" s="51">
        <v>10.8455845627374</v>
      </c>
      <c r="F101" s="51">
        <v>38</v>
      </c>
      <c r="G101" s="51">
        <v>353444</v>
      </c>
      <c r="H101" s="51">
        <v>10.8455845627374</v>
      </c>
    </row>
    <row r="102" spans="2:8" x14ac:dyDescent="0.2">
      <c r="B102" s="49" t="s">
        <v>238</v>
      </c>
      <c r="C102" s="50" t="s">
        <v>239</v>
      </c>
      <c r="D102" s="50" t="s">
        <v>239</v>
      </c>
      <c r="E102" s="51">
        <v>4.0755885829178498</v>
      </c>
      <c r="F102" s="51">
        <v>12</v>
      </c>
      <c r="G102" s="51">
        <v>292892</v>
      </c>
      <c r="H102" s="51">
        <v>4.0755885829178498</v>
      </c>
    </row>
    <row r="103" spans="2:8" x14ac:dyDescent="0.2">
      <c r="B103" s="49" t="s">
        <v>240</v>
      </c>
      <c r="C103" s="50" t="s">
        <v>241</v>
      </c>
      <c r="D103" s="50" t="s">
        <v>241</v>
      </c>
      <c r="E103" s="51">
        <v>6.9057117141587803</v>
      </c>
      <c r="F103" s="51">
        <v>60</v>
      </c>
      <c r="G103" s="51">
        <v>880766</v>
      </c>
      <c r="H103" s="51">
        <v>6.9057117141587803</v>
      </c>
    </row>
    <row r="104" spans="2:8" x14ac:dyDescent="0.2">
      <c r="B104" s="49" t="s">
        <v>242</v>
      </c>
      <c r="C104" s="50" t="s">
        <v>243</v>
      </c>
      <c r="D104" s="50" t="s">
        <v>243</v>
      </c>
      <c r="E104" s="51">
        <v>2.67247484533052</v>
      </c>
      <c r="F104" s="51">
        <v>8</v>
      </c>
      <c r="G104" s="51">
        <v>309901</v>
      </c>
      <c r="H104" s="51">
        <v>2.67247484533052</v>
      </c>
    </row>
    <row r="105" spans="2:8" x14ac:dyDescent="0.2">
      <c r="F105" s="33"/>
    </row>
    <row r="106" spans="2:8" ht="43.2" customHeight="1" x14ac:dyDescent="0.2">
      <c r="B106" s="216" t="s">
        <v>309</v>
      </c>
      <c r="C106" s="216"/>
      <c r="D106" s="216"/>
      <c r="E106" s="216"/>
      <c r="F106" s="216"/>
      <c r="G106" s="216"/>
      <c r="H106" s="216"/>
    </row>
  </sheetData>
  <mergeCells count="1">
    <mergeCell ref="B106:H106"/>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sheetPr>
  <dimension ref="B2:G17"/>
  <sheetViews>
    <sheetView showGridLines="0" workbookViewId="0">
      <selection activeCell="B7" sqref="B7"/>
    </sheetView>
  </sheetViews>
  <sheetFormatPr baseColWidth="10" defaultColWidth="10.77734375" defaultRowHeight="10.199999999999999" x14ac:dyDescent="0.2"/>
  <cols>
    <col min="1" max="1" width="3.44140625" style="6" customWidth="1"/>
    <col min="2" max="2" width="30.44140625" style="6" customWidth="1"/>
    <col min="3" max="5" width="16.6640625" style="6" customWidth="1"/>
    <col min="6" max="6" width="14.33203125" style="6" customWidth="1"/>
    <col min="7" max="7" width="12" style="21" bestFit="1" customWidth="1"/>
    <col min="8" max="16384" width="10.77734375" style="6"/>
  </cols>
  <sheetData>
    <row r="2" spans="2:7" ht="18" customHeight="1" x14ac:dyDescent="0.2">
      <c r="B2" s="220" t="s">
        <v>252</v>
      </c>
      <c r="C2" s="220"/>
      <c r="D2" s="220"/>
      <c r="E2" s="220"/>
      <c r="F2" s="220"/>
    </row>
    <row r="3" spans="2:7" x14ac:dyDescent="0.2">
      <c r="B3" s="54"/>
      <c r="C3" s="54"/>
      <c r="D3" s="54"/>
      <c r="E3" s="54"/>
      <c r="F3" s="54"/>
    </row>
    <row r="4" spans="2:7" ht="34.200000000000003" customHeight="1" x14ac:dyDescent="0.2">
      <c r="B4" s="76"/>
      <c r="C4" s="55" t="s">
        <v>246</v>
      </c>
      <c r="D4" s="55" t="s">
        <v>275</v>
      </c>
      <c r="E4" s="55" t="s">
        <v>276</v>
      </c>
      <c r="F4" s="55" t="s">
        <v>314</v>
      </c>
    </row>
    <row r="5" spans="2:7" ht="15" customHeight="1" x14ac:dyDescent="0.2">
      <c r="B5" s="232" t="s">
        <v>315</v>
      </c>
      <c r="C5" s="229">
        <v>13</v>
      </c>
      <c r="D5" s="229">
        <v>401</v>
      </c>
      <c r="E5" s="229">
        <v>112955</v>
      </c>
      <c r="F5" s="229">
        <v>34.734009999999998</v>
      </c>
    </row>
    <row r="6" spans="2:7" ht="15" customHeight="1" x14ac:dyDescent="0.2">
      <c r="B6" s="56" t="s">
        <v>247</v>
      </c>
      <c r="C6" s="230">
        <v>9</v>
      </c>
      <c r="D6" s="230">
        <v>387</v>
      </c>
      <c r="E6" s="230">
        <v>110550</v>
      </c>
      <c r="F6" s="230">
        <v>37.284990000000001</v>
      </c>
      <c r="G6" s="57"/>
    </row>
    <row r="7" spans="2:7" ht="15" customHeight="1" x14ac:dyDescent="0.2">
      <c r="B7" s="58" t="s">
        <v>248</v>
      </c>
      <c r="C7" s="231">
        <v>4</v>
      </c>
      <c r="D7" s="231">
        <v>14</v>
      </c>
      <c r="E7" s="231">
        <v>2405</v>
      </c>
      <c r="F7" s="231">
        <v>8.3797910000000009</v>
      </c>
    </row>
    <row r="8" spans="2:7" x14ac:dyDescent="0.2">
      <c r="B8" s="54"/>
      <c r="C8" s="54"/>
      <c r="D8" s="54"/>
      <c r="E8" s="54"/>
      <c r="F8" s="54"/>
    </row>
    <row r="9" spans="2:7" ht="61.95" customHeight="1" x14ac:dyDescent="0.2">
      <c r="B9" s="221" t="s">
        <v>298</v>
      </c>
      <c r="C9" s="221"/>
      <c r="D9" s="221"/>
      <c r="E9" s="221"/>
      <c r="F9" s="221"/>
    </row>
    <row r="12" spans="2:7" x14ac:dyDescent="0.2">
      <c r="B12" s="21"/>
      <c r="C12" s="21"/>
      <c r="D12" s="21"/>
      <c r="E12" s="21"/>
      <c r="F12" s="21"/>
    </row>
    <row r="13" spans="2:7" x14ac:dyDescent="0.2">
      <c r="B13" s="69"/>
      <c r="C13" s="70"/>
      <c r="D13" s="70"/>
      <c r="E13" s="70"/>
      <c r="F13" s="70"/>
    </row>
    <row r="14" spans="2:7" x14ac:dyDescent="0.2">
      <c r="B14" s="71"/>
      <c r="C14" s="72"/>
      <c r="D14" s="72"/>
      <c r="E14" s="72"/>
      <c r="F14" s="72"/>
    </row>
    <row r="15" spans="2:7" x14ac:dyDescent="0.2">
      <c r="B15" s="73"/>
      <c r="C15" s="74"/>
      <c r="D15" s="74"/>
      <c r="E15" s="74"/>
      <c r="F15" s="74"/>
    </row>
    <row r="16" spans="2:7" x14ac:dyDescent="0.2">
      <c r="B16" s="75"/>
      <c r="C16" s="74"/>
      <c r="D16" s="74"/>
      <c r="E16" s="74"/>
      <c r="F16" s="74"/>
    </row>
    <row r="17" spans="2:6" x14ac:dyDescent="0.2">
      <c r="B17" s="21"/>
      <c r="C17" s="21"/>
      <c r="D17" s="21"/>
      <c r="E17" s="21"/>
      <c r="F17" s="21"/>
    </row>
  </sheetData>
  <mergeCells count="2">
    <mergeCell ref="B2:F2"/>
    <mergeCell ref="B9:F9"/>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BF4A78-68CE-412F-8DF4-A90B927329F4}">
  <sheetPr>
    <tabColor theme="0"/>
  </sheetPr>
  <dimension ref="B2:R29"/>
  <sheetViews>
    <sheetView showGridLines="0" zoomScaleNormal="100" workbookViewId="0">
      <selection activeCell="B10" sqref="B10:B12"/>
    </sheetView>
  </sheetViews>
  <sheetFormatPr baseColWidth="10" defaultColWidth="11.44140625" defaultRowHeight="10.199999999999999" x14ac:dyDescent="0.3"/>
  <cols>
    <col min="1" max="1" width="1.44140625" style="63" customWidth="1"/>
    <col min="2" max="2" width="47.109375" style="63" customWidth="1"/>
    <col min="3" max="12" width="8.33203125" style="63" customWidth="1"/>
    <col min="13" max="13" width="9.6640625" style="63" customWidth="1"/>
    <col min="14" max="18" width="8.33203125" style="63" customWidth="1"/>
    <col min="19" max="19" width="8.44140625" style="63" customWidth="1"/>
    <col min="20" max="16384" width="11.44140625" style="63"/>
  </cols>
  <sheetData>
    <row r="2" spans="2:18" x14ac:dyDescent="0.3">
      <c r="B2" s="96" t="s">
        <v>316</v>
      </c>
      <c r="F2" s="94"/>
    </row>
    <row r="3" spans="2:18" ht="8.5500000000000007" customHeight="1" x14ac:dyDescent="0.3"/>
    <row r="4" spans="2:18" x14ac:dyDescent="0.3">
      <c r="B4" s="85"/>
      <c r="C4" s="18">
        <v>2008</v>
      </c>
      <c r="D4" s="18">
        <v>2009</v>
      </c>
      <c r="E4" s="18">
        <v>2010</v>
      </c>
      <c r="F4" s="18">
        <v>2011</v>
      </c>
      <c r="G4" s="18">
        <v>2012</v>
      </c>
      <c r="H4" s="18">
        <v>2013</v>
      </c>
      <c r="I4" s="18">
        <v>2014</v>
      </c>
      <c r="J4" s="18">
        <v>2015</v>
      </c>
      <c r="K4" s="18">
        <v>2016</v>
      </c>
      <c r="L4" s="18">
        <v>2017</v>
      </c>
      <c r="M4" s="19">
        <v>2018</v>
      </c>
      <c r="N4" s="18">
        <v>2019</v>
      </c>
      <c r="O4" s="18">
        <v>2020</v>
      </c>
      <c r="P4" s="18">
        <v>2021</v>
      </c>
      <c r="Q4" s="18">
        <v>2022</v>
      </c>
      <c r="R4" s="18">
        <v>2023</v>
      </c>
    </row>
    <row r="5" spans="2:18" ht="20.399999999999999" x14ac:dyDescent="0.3">
      <c r="B5" s="95" t="s">
        <v>280</v>
      </c>
      <c r="C5" s="151">
        <v>65596</v>
      </c>
      <c r="D5" s="151">
        <v>65598</v>
      </c>
      <c r="E5" s="151">
        <v>65490</v>
      </c>
      <c r="F5" s="151">
        <v>65081</v>
      </c>
      <c r="G5" s="151">
        <v>65549</v>
      </c>
      <c r="H5" s="151">
        <f>SUM(H6:H8)</f>
        <v>64756</v>
      </c>
      <c r="I5" s="151">
        <f t="shared" ref="I5" si="0">SUM(I6:I8)</f>
        <v>64397</v>
      </c>
      <c r="J5" s="151">
        <f t="shared" ref="J5" si="1">SUM(J6:J8)</f>
        <v>63866</v>
      </c>
      <c r="K5" s="151">
        <f t="shared" ref="K5" si="2">SUM(K6:K8)</f>
        <v>63461</v>
      </c>
      <c r="L5" s="151">
        <f t="shared" ref="L5" si="3">SUM(L6:L8)</f>
        <v>62348</v>
      </c>
      <c r="M5" s="152">
        <f t="shared" ref="M5" si="4">SUM(M6:M8)</f>
        <v>61655</v>
      </c>
      <c r="N5" s="151">
        <f t="shared" ref="N5" si="5">SUM(N6:N8)</f>
        <v>61023</v>
      </c>
      <c r="O5" s="151">
        <f t="shared" ref="O5" si="6">SUM(O6:O8)</f>
        <v>60592</v>
      </c>
      <c r="P5" s="151">
        <f t="shared" ref="P5" si="7">SUM(P6:P8)</f>
        <v>59638</v>
      </c>
      <c r="Q5" s="151">
        <f t="shared" ref="Q5" si="8">SUM(Q6:Q8)</f>
        <v>58560</v>
      </c>
      <c r="R5" s="151">
        <f t="shared" ref="R5" si="9">SUM(R6:R8)</f>
        <v>57005</v>
      </c>
    </row>
    <row r="6" spans="2:18" ht="17.55" customHeight="1" x14ac:dyDescent="0.3">
      <c r="B6" s="233" t="s">
        <v>277</v>
      </c>
      <c r="C6" s="153">
        <v>44739</v>
      </c>
      <c r="D6" s="153">
        <v>44491</v>
      </c>
      <c r="E6" s="153">
        <v>44238.999999999993</v>
      </c>
      <c r="F6" s="153">
        <v>43815</v>
      </c>
      <c r="G6" s="153">
        <v>43623</v>
      </c>
      <c r="H6" s="153">
        <v>42936</v>
      </c>
      <c r="I6" s="153">
        <v>42345</v>
      </c>
      <c r="J6" s="153">
        <v>41802</v>
      </c>
      <c r="K6" s="153">
        <v>41174</v>
      </c>
      <c r="L6" s="153">
        <v>39858</v>
      </c>
      <c r="M6" s="154">
        <v>39014</v>
      </c>
      <c r="N6" s="153">
        <v>38334</v>
      </c>
      <c r="O6" s="153">
        <v>37734</v>
      </c>
      <c r="P6" s="153">
        <v>36656</v>
      </c>
      <c r="Q6" s="153">
        <v>35501</v>
      </c>
      <c r="R6" s="153">
        <v>33847</v>
      </c>
    </row>
    <row r="7" spans="2:18" ht="18" customHeight="1" x14ac:dyDescent="0.3">
      <c r="B7" s="233" t="s">
        <v>278</v>
      </c>
      <c r="C7" s="153">
        <v>11811</v>
      </c>
      <c r="D7" s="153">
        <v>12170.000000000002</v>
      </c>
      <c r="E7" s="153">
        <v>12515</v>
      </c>
      <c r="F7" s="153">
        <v>12595.999999999998</v>
      </c>
      <c r="G7" s="153">
        <v>13266</v>
      </c>
      <c r="H7" s="153">
        <v>13180</v>
      </c>
      <c r="I7" s="153">
        <v>13480</v>
      </c>
      <c r="J7" s="153">
        <v>13557</v>
      </c>
      <c r="K7" s="153">
        <v>13856</v>
      </c>
      <c r="L7" s="153">
        <v>14066</v>
      </c>
      <c r="M7" s="154">
        <v>14545</v>
      </c>
      <c r="N7" s="153">
        <v>14710</v>
      </c>
      <c r="O7" s="153">
        <v>14820</v>
      </c>
      <c r="P7" s="153">
        <v>15211</v>
      </c>
      <c r="Q7" s="153">
        <v>15475</v>
      </c>
      <c r="R7" s="153">
        <v>15685</v>
      </c>
    </row>
    <row r="8" spans="2:18" ht="15.45" customHeight="1" x14ac:dyDescent="0.3">
      <c r="B8" s="234" t="s">
        <v>279</v>
      </c>
      <c r="C8" s="155">
        <v>9046</v>
      </c>
      <c r="D8" s="155">
        <v>8937</v>
      </c>
      <c r="E8" s="155">
        <v>8736</v>
      </c>
      <c r="F8" s="155">
        <v>8670</v>
      </c>
      <c r="G8" s="155">
        <v>8660</v>
      </c>
      <c r="H8" s="155">
        <v>8640</v>
      </c>
      <c r="I8" s="155">
        <v>8572</v>
      </c>
      <c r="J8" s="155">
        <v>8507</v>
      </c>
      <c r="K8" s="155">
        <v>8431</v>
      </c>
      <c r="L8" s="155">
        <v>8424</v>
      </c>
      <c r="M8" s="156">
        <v>8096</v>
      </c>
      <c r="N8" s="155">
        <v>7979</v>
      </c>
      <c r="O8" s="155">
        <v>8038</v>
      </c>
      <c r="P8" s="155">
        <v>7771</v>
      </c>
      <c r="Q8" s="155">
        <v>7584</v>
      </c>
      <c r="R8" s="155">
        <v>7473</v>
      </c>
    </row>
    <row r="9" spans="2:18" ht="11.4" x14ac:dyDescent="0.3">
      <c r="B9" s="84" t="s">
        <v>265</v>
      </c>
      <c r="C9" s="151">
        <v>27902</v>
      </c>
      <c r="D9" s="151">
        <v>28045</v>
      </c>
      <c r="E9" s="151">
        <v>28340</v>
      </c>
      <c r="F9" s="151">
        <v>28427</v>
      </c>
      <c r="G9" s="151">
        <v>28806</v>
      </c>
      <c r="H9" s="151">
        <f>SUM(H10:H12)</f>
        <v>28738</v>
      </c>
      <c r="I9" s="151">
        <f t="shared" ref="I9:R9" si="10">SUM(I10:I12)</f>
        <v>28913</v>
      </c>
      <c r="J9" s="151">
        <f t="shared" si="10"/>
        <v>29012</v>
      </c>
      <c r="K9" s="151">
        <f t="shared" si="10"/>
        <v>29103</v>
      </c>
      <c r="L9" s="151">
        <f t="shared" si="10"/>
        <v>29089</v>
      </c>
      <c r="M9" s="152">
        <f t="shared" si="10"/>
        <v>29091</v>
      </c>
      <c r="N9" s="151">
        <f t="shared" si="10"/>
        <v>29366</v>
      </c>
      <c r="O9" s="151">
        <f t="shared" si="10"/>
        <v>29153</v>
      </c>
      <c r="P9" s="151">
        <f t="shared" si="10"/>
        <v>29449</v>
      </c>
      <c r="Q9" s="151">
        <f t="shared" si="10"/>
        <v>29534</v>
      </c>
      <c r="R9" s="151">
        <f t="shared" si="10"/>
        <v>29800</v>
      </c>
    </row>
    <row r="10" spans="2:18" ht="18" customHeight="1" x14ac:dyDescent="0.3">
      <c r="B10" s="233" t="s">
        <v>277</v>
      </c>
      <c r="C10" s="153">
        <v>22279</v>
      </c>
      <c r="D10" s="153">
        <v>22249</v>
      </c>
      <c r="E10" s="153">
        <v>22326.999999999996</v>
      </c>
      <c r="F10" s="153">
        <v>22359</v>
      </c>
      <c r="G10" s="153">
        <v>22468</v>
      </c>
      <c r="H10" s="153">
        <v>22282</v>
      </c>
      <c r="I10" s="153">
        <v>22241</v>
      </c>
      <c r="J10" s="153">
        <v>22162</v>
      </c>
      <c r="K10" s="153">
        <v>22128</v>
      </c>
      <c r="L10" s="153">
        <v>21986</v>
      </c>
      <c r="M10" s="154">
        <v>21749</v>
      </c>
      <c r="N10" s="153">
        <v>21759</v>
      </c>
      <c r="O10" s="153">
        <v>21520</v>
      </c>
      <c r="P10" s="153">
        <v>21582</v>
      </c>
      <c r="Q10" s="153">
        <v>21472</v>
      </c>
      <c r="R10" s="153">
        <v>21420</v>
      </c>
    </row>
    <row r="11" spans="2:18" ht="13.95" customHeight="1" x14ac:dyDescent="0.3">
      <c r="B11" s="233" t="s">
        <v>278</v>
      </c>
      <c r="C11" s="153">
        <v>583</v>
      </c>
      <c r="D11" s="153">
        <v>653</v>
      </c>
      <c r="E11" s="153">
        <v>864</v>
      </c>
      <c r="F11" s="153">
        <v>913</v>
      </c>
      <c r="G11" s="153">
        <v>1119</v>
      </c>
      <c r="H11" s="153">
        <v>1214</v>
      </c>
      <c r="I11" s="153">
        <v>1407</v>
      </c>
      <c r="J11" s="153">
        <v>1503</v>
      </c>
      <c r="K11" s="153">
        <v>1629</v>
      </c>
      <c r="L11" s="153">
        <v>1719</v>
      </c>
      <c r="M11" s="154">
        <v>1951</v>
      </c>
      <c r="N11" s="153">
        <v>2190</v>
      </c>
      <c r="O11" s="153">
        <v>2272</v>
      </c>
      <c r="P11" s="153">
        <v>2520</v>
      </c>
      <c r="Q11" s="153">
        <v>2716</v>
      </c>
      <c r="R11" s="153">
        <v>3104</v>
      </c>
    </row>
    <row r="12" spans="2:18" ht="15" customHeight="1" x14ac:dyDescent="0.3">
      <c r="B12" s="234" t="s">
        <v>279</v>
      </c>
      <c r="C12" s="155">
        <v>5040.0000000000009</v>
      </c>
      <c r="D12" s="155">
        <v>5143</v>
      </c>
      <c r="E12" s="155">
        <v>5149</v>
      </c>
      <c r="F12" s="155">
        <v>5155</v>
      </c>
      <c r="G12" s="155">
        <v>5219</v>
      </c>
      <c r="H12" s="155">
        <v>5242</v>
      </c>
      <c r="I12" s="155">
        <v>5265</v>
      </c>
      <c r="J12" s="155">
        <v>5347</v>
      </c>
      <c r="K12" s="155">
        <v>5346</v>
      </c>
      <c r="L12" s="155">
        <v>5384</v>
      </c>
      <c r="M12" s="156">
        <v>5391</v>
      </c>
      <c r="N12" s="155">
        <v>5417</v>
      </c>
      <c r="O12" s="155">
        <v>5361</v>
      </c>
      <c r="P12" s="155">
        <v>5347</v>
      </c>
      <c r="Q12" s="155">
        <v>5346</v>
      </c>
      <c r="R12" s="155">
        <v>5276</v>
      </c>
    </row>
    <row r="13" spans="2:18" ht="15" customHeight="1" x14ac:dyDescent="0.3">
      <c r="B13" s="86"/>
      <c r="C13" s="87"/>
      <c r="D13" s="87"/>
      <c r="E13" s="87"/>
      <c r="F13" s="87"/>
      <c r="G13" s="87"/>
      <c r="H13" s="87"/>
      <c r="I13" s="87"/>
      <c r="J13" s="87"/>
      <c r="K13" s="87"/>
      <c r="L13" s="87"/>
      <c r="M13" s="88"/>
      <c r="N13" s="87"/>
      <c r="O13" s="87"/>
      <c r="P13" s="87"/>
      <c r="Q13" s="87"/>
      <c r="R13" s="87"/>
    </row>
    <row r="14" spans="2:18" ht="30" customHeight="1" x14ac:dyDescent="0.3">
      <c r="B14" s="222" t="s">
        <v>271</v>
      </c>
      <c r="C14" s="222"/>
      <c r="D14" s="222"/>
      <c r="E14" s="222"/>
      <c r="F14" s="222"/>
      <c r="G14" s="222"/>
      <c r="H14" s="222"/>
      <c r="I14" s="222"/>
      <c r="J14" s="222"/>
      <c r="K14" s="222"/>
      <c r="L14" s="222"/>
      <c r="M14" s="222"/>
      <c r="N14" s="222"/>
      <c r="O14" s="222"/>
      <c r="P14" s="222"/>
      <c r="Q14" s="222"/>
      <c r="R14" s="222"/>
    </row>
    <row r="15" spans="2:18" x14ac:dyDescent="0.3">
      <c r="B15" s="222"/>
      <c r="C15" s="222"/>
      <c r="D15" s="222"/>
      <c r="E15" s="222"/>
      <c r="F15" s="222"/>
      <c r="G15" s="222"/>
      <c r="H15" s="222"/>
      <c r="I15" s="222"/>
      <c r="J15" s="222"/>
      <c r="K15" s="222"/>
      <c r="L15" s="222"/>
      <c r="M15" s="222"/>
      <c r="N15" s="222"/>
      <c r="O15" s="222"/>
      <c r="P15" s="222"/>
      <c r="Q15" s="222"/>
      <c r="R15" s="222"/>
    </row>
    <row r="16" spans="2:18" x14ac:dyDescent="0.3">
      <c r="B16" s="222"/>
      <c r="C16" s="222"/>
      <c r="D16" s="222"/>
      <c r="E16" s="222"/>
      <c r="F16" s="222"/>
      <c r="G16" s="222"/>
      <c r="H16" s="222"/>
      <c r="I16" s="222"/>
      <c r="J16" s="222"/>
      <c r="K16" s="222"/>
      <c r="L16" s="222"/>
      <c r="M16" s="222"/>
      <c r="N16" s="222"/>
      <c r="O16" s="222"/>
      <c r="P16" s="222"/>
      <c r="Q16" s="222"/>
      <c r="R16" s="222"/>
    </row>
    <row r="17" spans="2:11" x14ac:dyDescent="0.3">
      <c r="C17" s="12"/>
      <c r="D17" s="12"/>
      <c r="E17" s="12"/>
      <c r="F17" s="12"/>
      <c r="G17" s="12"/>
      <c r="H17" s="12"/>
      <c r="I17" s="12"/>
      <c r="J17" s="12"/>
      <c r="K17" s="12"/>
    </row>
    <row r="18" spans="2:11" x14ac:dyDescent="0.3">
      <c r="C18" s="12"/>
      <c r="D18" s="12"/>
      <c r="E18" s="12"/>
      <c r="F18" s="12"/>
      <c r="G18" s="12"/>
      <c r="H18" s="12"/>
      <c r="I18" s="12"/>
      <c r="J18" s="12"/>
      <c r="K18" s="12"/>
    </row>
    <row r="19" spans="2:11" x14ac:dyDescent="0.3">
      <c r="C19" s="12"/>
      <c r="D19" s="12"/>
      <c r="E19" s="12"/>
      <c r="F19" s="12"/>
      <c r="G19" s="12"/>
      <c r="H19" s="12"/>
      <c r="I19" s="12"/>
      <c r="J19" s="12"/>
      <c r="K19" s="12"/>
    </row>
    <row r="20" spans="2:11" x14ac:dyDescent="0.3">
      <c r="C20" s="12"/>
      <c r="D20" s="12"/>
      <c r="E20" s="12"/>
      <c r="F20" s="12"/>
      <c r="G20" s="12"/>
      <c r="H20" s="12"/>
      <c r="I20" s="12"/>
      <c r="J20" s="12"/>
      <c r="K20" s="12"/>
    </row>
    <row r="26" spans="2:11" x14ac:dyDescent="0.3">
      <c r="B26" s="9"/>
    </row>
    <row r="27" spans="2:11" x14ac:dyDescent="0.3">
      <c r="B27" s="11"/>
    </row>
    <row r="28" spans="2:11" x14ac:dyDescent="0.3">
      <c r="B28" s="11"/>
    </row>
    <row r="29" spans="2:11" x14ac:dyDescent="0.3">
      <c r="B29" s="11"/>
    </row>
  </sheetData>
  <mergeCells count="3">
    <mergeCell ref="B14:R14"/>
    <mergeCell ref="B15:R15"/>
    <mergeCell ref="B16:R16"/>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62FF6D-9443-4812-87CA-1AB9D8429272}">
  <sheetPr>
    <tabColor theme="0"/>
  </sheetPr>
  <dimension ref="B2:G35"/>
  <sheetViews>
    <sheetView showGridLines="0" zoomScaleNormal="100" workbookViewId="0">
      <selection activeCell="G11" sqref="G11"/>
    </sheetView>
  </sheetViews>
  <sheetFormatPr baseColWidth="10" defaultColWidth="11.44140625" defaultRowHeight="10.199999999999999" x14ac:dyDescent="0.2"/>
  <cols>
    <col min="1" max="1" width="1.6640625" style="6" customWidth="1"/>
    <col min="2" max="2" width="38" style="6" customWidth="1"/>
    <col min="3" max="7" width="12.77734375" style="6" customWidth="1"/>
    <col min="8" max="16384" width="11.44140625" style="6"/>
  </cols>
  <sheetData>
    <row r="2" spans="2:7" x14ac:dyDescent="0.2">
      <c r="B2" s="3" t="s">
        <v>317</v>
      </c>
    </row>
    <row r="3" spans="2:7" x14ac:dyDescent="0.2">
      <c r="B3" s="11"/>
      <c r="C3" s="12"/>
      <c r="D3" s="12"/>
      <c r="E3" s="12"/>
      <c r="F3" s="12"/>
      <c r="G3" s="12"/>
    </row>
    <row r="4" spans="2:7" ht="15" customHeight="1" x14ac:dyDescent="0.2">
      <c r="B4" s="13" t="s">
        <v>255</v>
      </c>
      <c r="C4" s="4">
        <v>2019</v>
      </c>
      <c r="D4" s="4">
        <v>2020</v>
      </c>
      <c r="E4" s="4">
        <v>2021</v>
      </c>
      <c r="F4" s="4">
        <v>2022</v>
      </c>
      <c r="G4" s="4">
        <v>2023</v>
      </c>
    </row>
    <row r="5" spans="2:7" ht="15" customHeight="1" x14ac:dyDescent="0.2">
      <c r="B5" s="97" t="s">
        <v>281</v>
      </c>
      <c r="C5" s="250">
        <f>SUM(C6:C10)</f>
        <v>19272072</v>
      </c>
      <c r="D5" s="250">
        <f>SUM(D6:D10)</f>
        <v>18020217</v>
      </c>
      <c r="E5" s="250">
        <f>SUM(E6:E10)</f>
        <v>19328208</v>
      </c>
      <c r="F5" s="250">
        <f>SUM(F6:F10)</f>
        <v>18999185</v>
      </c>
      <c r="G5" s="250">
        <f>SUM(G6:G10)</f>
        <v>19658184</v>
      </c>
    </row>
    <row r="6" spans="2:7" ht="15" customHeight="1" x14ac:dyDescent="0.2">
      <c r="B6" s="98" t="s">
        <v>282</v>
      </c>
      <c r="C6" s="251">
        <v>11394829</v>
      </c>
      <c r="D6" s="251">
        <v>11129982</v>
      </c>
      <c r="E6" s="251">
        <v>11738564</v>
      </c>
      <c r="F6" s="251">
        <v>11245238</v>
      </c>
      <c r="G6" s="251">
        <v>11435878</v>
      </c>
    </row>
    <row r="7" spans="2:7" ht="15" customHeight="1" x14ac:dyDescent="0.2">
      <c r="B7" s="98" t="s">
        <v>283</v>
      </c>
      <c r="C7" s="251">
        <v>1888292</v>
      </c>
      <c r="D7" s="251">
        <v>2077116</v>
      </c>
      <c r="E7" s="251">
        <v>1978607</v>
      </c>
      <c r="F7" s="251">
        <v>1957441</v>
      </c>
      <c r="G7" s="251">
        <v>2072746</v>
      </c>
    </row>
    <row r="8" spans="2:7" ht="15" customHeight="1" x14ac:dyDescent="0.2">
      <c r="B8" s="98" t="s">
        <v>284</v>
      </c>
      <c r="C8" s="251">
        <v>2664742</v>
      </c>
      <c r="D8" s="251">
        <v>1746902</v>
      </c>
      <c r="E8" s="251">
        <v>2133122</v>
      </c>
      <c r="F8" s="251">
        <v>2225031</v>
      </c>
      <c r="G8" s="251">
        <v>2368417</v>
      </c>
    </row>
    <row r="9" spans="2:7" ht="15" customHeight="1" x14ac:dyDescent="0.2">
      <c r="B9" s="98" t="s">
        <v>285</v>
      </c>
      <c r="C9" s="251">
        <v>2506534</v>
      </c>
      <c r="D9" s="251">
        <v>2330862</v>
      </c>
      <c r="E9" s="251">
        <v>2668582</v>
      </c>
      <c r="F9" s="251">
        <v>2784559</v>
      </c>
      <c r="G9" s="251">
        <v>2982201</v>
      </c>
    </row>
    <row r="10" spans="2:7" ht="15" customHeight="1" x14ac:dyDescent="0.2">
      <c r="B10" s="99" t="s">
        <v>286</v>
      </c>
      <c r="C10" s="252">
        <v>817675</v>
      </c>
      <c r="D10" s="252">
        <v>735355</v>
      </c>
      <c r="E10" s="252">
        <v>809333</v>
      </c>
      <c r="F10" s="252">
        <v>786916</v>
      </c>
      <c r="G10" s="252">
        <v>798942</v>
      </c>
    </row>
    <row r="11" spans="2:7" ht="15" customHeight="1" x14ac:dyDescent="0.2">
      <c r="B11" s="235" t="s">
        <v>256</v>
      </c>
      <c r="C11" s="253">
        <f>C5-C10</f>
        <v>18454397</v>
      </c>
      <c r="D11" s="253">
        <f>D5-D10</f>
        <v>17284862</v>
      </c>
      <c r="E11" s="253">
        <f>E5-E10</f>
        <v>18518875</v>
      </c>
      <c r="F11" s="253">
        <f>F5-F10</f>
        <v>18212269</v>
      </c>
      <c r="G11" s="253">
        <f>G5-G10</f>
        <v>18859242</v>
      </c>
    </row>
    <row r="12" spans="2:7" ht="15" customHeight="1" x14ac:dyDescent="0.2">
      <c r="B12" s="100" t="s">
        <v>254</v>
      </c>
      <c r="C12" s="4">
        <v>2019</v>
      </c>
      <c r="D12" s="4">
        <v>2020</v>
      </c>
      <c r="E12" s="4">
        <v>2021</v>
      </c>
      <c r="F12" s="4">
        <v>2022</v>
      </c>
      <c r="G12" s="4">
        <v>2023</v>
      </c>
    </row>
    <row r="13" spans="2:7" ht="15" customHeight="1" x14ac:dyDescent="0.2">
      <c r="B13" s="97" t="s">
        <v>281</v>
      </c>
      <c r="C13" s="254">
        <f>SUM(C14:C18)</f>
        <v>14552407</v>
      </c>
      <c r="D13" s="254">
        <f>SUM(D14:D18)</f>
        <v>13904125</v>
      </c>
      <c r="E13" s="254">
        <f>SUM(E14:E18)</f>
        <v>14521606</v>
      </c>
      <c r="F13" s="254">
        <f>SUM(F14:F18)</f>
        <v>14293466</v>
      </c>
      <c r="G13" s="254">
        <f>SUM(G14:G18)</f>
        <v>14771720</v>
      </c>
    </row>
    <row r="14" spans="2:7" ht="15" customHeight="1" x14ac:dyDescent="0.2">
      <c r="B14" s="98" t="s">
        <v>282</v>
      </c>
      <c r="C14" s="251">
        <v>7870350</v>
      </c>
      <c r="D14" s="251">
        <v>8082671</v>
      </c>
      <c r="E14" s="251">
        <v>8222811</v>
      </c>
      <c r="F14" s="251">
        <v>7858898</v>
      </c>
      <c r="G14" s="251">
        <v>7967138</v>
      </c>
    </row>
    <row r="15" spans="2:7" ht="15" customHeight="1" x14ac:dyDescent="0.2">
      <c r="B15" s="98" t="s">
        <v>283</v>
      </c>
      <c r="C15" s="251">
        <v>1523210</v>
      </c>
      <c r="D15" s="251">
        <v>1671163</v>
      </c>
      <c r="E15" s="251">
        <v>1559472</v>
      </c>
      <c r="F15" s="251">
        <v>1528843</v>
      </c>
      <c r="G15" s="251">
        <v>1611367</v>
      </c>
    </row>
    <row r="16" spans="2:7" ht="15" customHeight="1" x14ac:dyDescent="0.2">
      <c r="B16" s="98" t="s">
        <v>284</v>
      </c>
      <c r="C16" s="251">
        <v>2063753</v>
      </c>
      <c r="D16" s="251">
        <v>1313692</v>
      </c>
      <c r="E16" s="251">
        <v>1554914</v>
      </c>
      <c r="F16" s="251">
        <v>1662032</v>
      </c>
      <c r="G16" s="251">
        <v>1779561</v>
      </c>
    </row>
    <row r="17" spans="2:7" ht="15" customHeight="1" x14ac:dyDescent="0.2">
      <c r="B17" s="98" t="s">
        <v>285</v>
      </c>
      <c r="C17" s="251">
        <v>2285832</v>
      </c>
      <c r="D17" s="251">
        <v>2109927</v>
      </c>
      <c r="E17" s="251">
        <v>2383139</v>
      </c>
      <c r="F17" s="251">
        <v>2462805</v>
      </c>
      <c r="G17" s="251">
        <v>2622383</v>
      </c>
    </row>
    <row r="18" spans="2:7" ht="15" customHeight="1" x14ac:dyDescent="0.2">
      <c r="B18" s="236" t="s">
        <v>286</v>
      </c>
      <c r="C18" s="252">
        <v>809262</v>
      </c>
      <c r="D18" s="252">
        <v>726672</v>
      </c>
      <c r="E18" s="252">
        <v>801270</v>
      </c>
      <c r="F18" s="252">
        <v>780888</v>
      </c>
      <c r="G18" s="252">
        <v>791271</v>
      </c>
    </row>
    <row r="19" spans="2:7" ht="15" customHeight="1" x14ac:dyDescent="0.2">
      <c r="B19" s="235" t="s">
        <v>256</v>
      </c>
      <c r="C19" s="253">
        <f>C13-C18</f>
        <v>13743145</v>
      </c>
      <c r="D19" s="253">
        <f>D13-D18</f>
        <v>13177453</v>
      </c>
      <c r="E19" s="253">
        <f>E13-E18</f>
        <v>13720336</v>
      </c>
      <c r="F19" s="253">
        <f>F13-F18</f>
        <v>13512578</v>
      </c>
      <c r="G19" s="253">
        <f>G13-G18</f>
        <v>13980449</v>
      </c>
    </row>
    <row r="20" spans="2:7" ht="15" customHeight="1" x14ac:dyDescent="0.2">
      <c r="B20" s="100" t="s">
        <v>253</v>
      </c>
      <c r="C20" s="249">
        <v>2019</v>
      </c>
      <c r="D20" s="249">
        <v>2020</v>
      </c>
      <c r="E20" s="249">
        <v>2021</v>
      </c>
      <c r="F20" s="249">
        <v>2022</v>
      </c>
      <c r="G20" s="249">
        <v>2023</v>
      </c>
    </row>
    <row r="21" spans="2:7" ht="15" customHeight="1" x14ac:dyDescent="0.2">
      <c r="B21" s="97" t="s">
        <v>281</v>
      </c>
      <c r="C21" s="245">
        <f>SUM(C22:C26)</f>
        <v>4719665</v>
      </c>
      <c r="D21" s="245">
        <f>SUM(D22:D26)</f>
        <v>4116092</v>
      </c>
      <c r="E21" s="245">
        <f>SUM(E22:E26)</f>
        <v>4806602</v>
      </c>
      <c r="F21" s="245">
        <f>SUM(F22:F26)</f>
        <v>4705719</v>
      </c>
      <c r="G21" s="245">
        <f>SUM(G22:G26)</f>
        <v>4886464</v>
      </c>
    </row>
    <row r="22" spans="2:7" ht="15" customHeight="1" x14ac:dyDescent="0.2">
      <c r="B22" s="98" t="s">
        <v>282</v>
      </c>
      <c r="C22" s="246">
        <v>3524479</v>
      </c>
      <c r="D22" s="246">
        <v>3047311</v>
      </c>
      <c r="E22" s="246">
        <v>3515753</v>
      </c>
      <c r="F22" s="246">
        <v>3386340</v>
      </c>
      <c r="G22" s="246">
        <v>3468740</v>
      </c>
    </row>
    <row r="23" spans="2:7" ht="15" customHeight="1" x14ac:dyDescent="0.2">
      <c r="B23" s="98" t="s">
        <v>283</v>
      </c>
      <c r="C23" s="246">
        <v>365082</v>
      </c>
      <c r="D23" s="246">
        <v>405953</v>
      </c>
      <c r="E23" s="246">
        <v>419135</v>
      </c>
      <c r="F23" s="246">
        <v>428598</v>
      </c>
      <c r="G23" s="246">
        <v>461379</v>
      </c>
    </row>
    <row r="24" spans="2:7" ht="15" customHeight="1" x14ac:dyDescent="0.2">
      <c r="B24" s="98" t="s">
        <v>284</v>
      </c>
      <c r="C24" s="246">
        <v>600989</v>
      </c>
      <c r="D24" s="246">
        <v>433210</v>
      </c>
      <c r="E24" s="246">
        <v>578208</v>
      </c>
      <c r="F24" s="246">
        <v>562999</v>
      </c>
      <c r="G24" s="246">
        <v>588856</v>
      </c>
    </row>
    <row r="25" spans="2:7" ht="15" customHeight="1" x14ac:dyDescent="0.2">
      <c r="B25" s="98" t="s">
        <v>285</v>
      </c>
      <c r="C25" s="246">
        <v>220702</v>
      </c>
      <c r="D25" s="246">
        <v>220935</v>
      </c>
      <c r="E25" s="246">
        <v>285443</v>
      </c>
      <c r="F25" s="246">
        <v>321754</v>
      </c>
      <c r="G25" s="246">
        <v>359818</v>
      </c>
    </row>
    <row r="26" spans="2:7" ht="15" customHeight="1" x14ac:dyDescent="0.2">
      <c r="B26" s="237" t="s">
        <v>286</v>
      </c>
      <c r="C26" s="247">
        <v>8413</v>
      </c>
      <c r="D26" s="247">
        <v>8683</v>
      </c>
      <c r="E26" s="247">
        <v>8063</v>
      </c>
      <c r="F26" s="247">
        <v>6028</v>
      </c>
      <c r="G26" s="247">
        <v>7671</v>
      </c>
    </row>
    <row r="27" spans="2:7" ht="15" customHeight="1" x14ac:dyDescent="0.2">
      <c r="B27" s="141" t="s">
        <v>256</v>
      </c>
      <c r="C27" s="248">
        <f>C21-C26</f>
        <v>4711252</v>
      </c>
      <c r="D27" s="248">
        <f>D21-D26</f>
        <v>4107409</v>
      </c>
      <c r="E27" s="248">
        <f>E21-E26</f>
        <v>4798539</v>
      </c>
      <c r="F27" s="248">
        <f>F21-F26</f>
        <v>4699691</v>
      </c>
      <c r="G27" s="248">
        <f>G21-G26</f>
        <v>4878793</v>
      </c>
    </row>
    <row r="28" spans="2:7" x14ac:dyDescent="0.2">
      <c r="B28" s="12"/>
      <c r="C28" s="12"/>
      <c r="D28" s="12"/>
      <c r="E28" s="12"/>
      <c r="F28" s="12"/>
      <c r="G28" s="12"/>
    </row>
    <row r="29" spans="2:7" x14ac:dyDescent="0.2">
      <c r="B29" s="223" t="s">
        <v>268</v>
      </c>
      <c r="C29" s="223"/>
      <c r="D29" s="223"/>
      <c r="E29" s="223"/>
      <c r="F29" s="223"/>
      <c r="G29" s="223"/>
    </row>
    <row r="30" spans="2:7" x14ac:dyDescent="0.2">
      <c r="B30" s="223"/>
      <c r="C30" s="223"/>
      <c r="D30" s="223"/>
      <c r="E30" s="223"/>
      <c r="F30" s="223"/>
      <c r="G30" s="223"/>
    </row>
    <row r="31" spans="2:7" x14ac:dyDescent="0.2">
      <c r="B31" s="223"/>
      <c r="C31" s="223"/>
      <c r="D31" s="223"/>
      <c r="E31" s="223"/>
      <c r="F31" s="223"/>
      <c r="G31" s="223"/>
    </row>
    <row r="32" spans="2:7" x14ac:dyDescent="0.2">
      <c r="B32" s="223"/>
      <c r="C32" s="223"/>
      <c r="D32" s="223"/>
      <c r="E32" s="223"/>
      <c r="F32" s="223"/>
      <c r="G32" s="223"/>
    </row>
    <row r="33" spans="2:7" x14ac:dyDescent="0.2">
      <c r="B33" s="223"/>
      <c r="C33" s="223"/>
      <c r="D33" s="223"/>
      <c r="E33" s="223"/>
      <c r="F33" s="223"/>
      <c r="G33" s="223"/>
    </row>
    <row r="34" spans="2:7" x14ac:dyDescent="0.2">
      <c r="B34" s="223"/>
      <c r="C34" s="223"/>
      <c r="D34" s="223"/>
      <c r="E34" s="223"/>
      <c r="F34" s="223"/>
      <c r="G34" s="223"/>
    </row>
    <row r="35" spans="2:7" x14ac:dyDescent="0.2">
      <c r="B35" s="223"/>
      <c r="C35" s="223"/>
      <c r="D35" s="223"/>
      <c r="E35" s="223"/>
      <c r="F35" s="223"/>
      <c r="G35" s="223"/>
    </row>
  </sheetData>
  <mergeCells count="1">
    <mergeCell ref="B29:G35"/>
  </mergeCells>
  <phoneticPr fontId="18" type="noConversion"/>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8320BC-3A7B-40DD-ABD6-3D4723090BEB}">
  <sheetPr>
    <tabColor theme="0"/>
  </sheetPr>
  <dimension ref="B2:R18"/>
  <sheetViews>
    <sheetView showGridLines="0" zoomScaleNormal="100" workbookViewId="0">
      <selection activeCell="B2" sqref="B2"/>
    </sheetView>
  </sheetViews>
  <sheetFormatPr baseColWidth="10" defaultColWidth="11.44140625" defaultRowHeight="10.199999999999999" x14ac:dyDescent="0.2"/>
  <cols>
    <col min="1" max="1" width="2.109375" style="6" customWidth="1"/>
    <col min="2" max="2" width="43" style="6" customWidth="1"/>
    <col min="3" max="18" width="10.77734375" style="6" customWidth="1"/>
    <col min="19" max="19" width="4.33203125" style="6" customWidth="1"/>
    <col min="20" max="16384" width="11.44140625" style="6"/>
  </cols>
  <sheetData>
    <row r="2" spans="2:18" x14ac:dyDescent="0.2">
      <c r="B2" s="101" t="s">
        <v>318</v>
      </c>
    </row>
    <row r="3" spans="2:18" x14ac:dyDescent="0.2">
      <c r="B3" s="9"/>
      <c r="C3" s="63"/>
      <c r="D3" s="9"/>
      <c r="E3" s="9"/>
      <c r="F3" s="9"/>
      <c r="G3" s="9"/>
    </row>
    <row r="4" spans="2:18" ht="12" x14ac:dyDescent="0.25">
      <c r="B4" s="102"/>
      <c r="C4" s="4">
        <v>2008</v>
      </c>
      <c r="D4" s="4">
        <v>2009</v>
      </c>
      <c r="E4" s="4">
        <v>2010</v>
      </c>
      <c r="F4" s="4">
        <v>2011</v>
      </c>
      <c r="G4" s="4">
        <v>2012</v>
      </c>
      <c r="H4" s="4">
        <v>2013</v>
      </c>
      <c r="I4" s="4">
        <v>2014</v>
      </c>
      <c r="J4" s="4">
        <v>2015</v>
      </c>
      <c r="K4" s="4">
        <v>2016</v>
      </c>
      <c r="L4" s="4">
        <v>2017</v>
      </c>
      <c r="M4" s="4">
        <v>2018</v>
      </c>
      <c r="N4" s="4">
        <v>2019</v>
      </c>
      <c r="O4" s="4">
        <v>2020</v>
      </c>
      <c r="P4" s="4">
        <v>2021</v>
      </c>
      <c r="Q4" s="4">
        <v>2022</v>
      </c>
      <c r="R4" s="4">
        <v>2023</v>
      </c>
    </row>
    <row r="5" spans="2:18" ht="15" customHeight="1" x14ac:dyDescent="0.2">
      <c r="B5" s="103" t="s">
        <v>287</v>
      </c>
      <c r="C5" s="157">
        <v>27719</v>
      </c>
      <c r="D5" s="157">
        <v>27877</v>
      </c>
      <c r="E5" s="157">
        <v>28171</v>
      </c>
      <c r="F5" s="157">
        <v>28239</v>
      </c>
      <c r="G5" s="157">
        <v>28571</v>
      </c>
      <c r="H5" s="157">
        <v>28738</v>
      </c>
      <c r="I5" s="157">
        <v>28913</v>
      </c>
      <c r="J5" s="157">
        <v>29012</v>
      </c>
      <c r="K5" s="157">
        <v>29103</v>
      </c>
      <c r="L5" s="157">
        <v>29089</v>
      </c>
      <c r="M5" s="157">
        <v>29091</v>
      </c>
      <c r="N5" s="157">
        <v>29366</v>
      </c>
      <c r="O5" s="157">
        <v>29153</v>
      </c>
      <c r="P5" s="157">
        <v>29449</v>
      </c>
      <c r="Q5" s="157">
        <v>29534</v>
      </c>
      <c r="R5" s="157">
        <v>29800</v>
      </c>
    </row>
    <row r="6" spans="2:18" ht="15" customHeight="1" x14ac:dyDescent="0.2">
      <c r="B6" s="98" t="s">
        <v>289</v>
      </c>
      <c r="C6" s="158">
        <v>26175</v>
      </c>
      <c r="D6" s="158">
        <v>26369</v>
      </c>
      <c r="E6" s="158">
        <v>26686</v>
      </c>
      <c r="F6" s="158">
        <v>26782</v>
      </c>
      <c r="G6" s="158">
        <v>27148</v>
      </c>
      <c r="H6" s="158">
        <v>27365</v>
      </c>
      <c r="I6" s="158">
        <v>27568</v>
      </c>
      <c r="J6" s="158">
        <v>27720</v>
      </c>
      <c r="K6" s="158">
        <v>27810</v>
      </c>
      <c r="L6" s="158">
        <v>27882</v>
      </c>
      <c r="M6" s="158">
        <v>27937</v>
      </c>
      <c r="N6" s="158">
        <v>28187</v>
      </c>
      <c r="O6" s="158">
        <v>28081</v>
      </c>
      <c r="P6" s="158">
        <v>28423</v>
      </c>
      <c r="Q6" s="158">
        <v>28593</v>
      </c>
      <c r="R6" s="158">
        <v>28931</v>
      </c>
    </row>
    <row r="7" spans="2:18" ht="15" customHeight="1" x14ac:dyDescent="0.2">
      <c r="B7" s="236" t="s">
        <v>290</v>
      </c>
      <c r="C7" s="159">
        <v>1544</v>
      </c>
      <c r="D7" s="159">
        <v>1508</v>
      </c>
      <c r="E7" s="159">
        <v>1485</v>
      </c>
      <c r="F7" s="159">
        <v>1457</v>
      </c>
      <c r="G7" s="159">
        <v>1423</v>
      </c>
      <c r="H7" s="159">
        <v>1373</v>
      </c>
      <c r="I7" s="159">
        <v>1345</v>
      </c>
      <c r="J7" s="159">
        <v>1292</v>
      </c>
      <c r="K7" s="159">
        <v>1293</v>
      </c>
      <c r="L7" s="159">
        <v>1207</v>
      </c>
      <c r="M7" s="159">
        <v>1154</v>
      </c>
      <c r="N7" s="159">
        <v>1179</v>
      </c>
      <c r="O7" s="159">
        <v>1072</v>
      </c>
      <c r="P7" s="159">
        <v>1026</v>
      </c>
      <c r="Q7" s="159">
        <v>941</v>
      </c>
      <c r="R7" s="159">
        <v>869</v>
      </c>
    </row>
    <row r="8" spans="2:18" ht="15" customHeight="1" x14ac:dyDescent="0.2">
      <c r="B8" s="104" t="s">
        <v>288</v>
      </c>
      <c r="C8" s="157">
        <v>5128210</v>
      </c>
      <c r="D8" s="157">
        <v>5079968</v>
      </c>
      <c r="E8" s="157">
        <v>5035273</v>
      </c>
      <c r="F8" s="157">
        <v>5087816</v>
      </c>
      <c r="G8" s="157">
        <v>5082051</v>
      </c>
      <c r="H8" s="157">
        <v>5244004</v>
      </c>
      <c r="I8" s="157">
        <v>5250691</v>
      </c>
      <c r="J8" s="157">
        <v>5219682</v>
      </c>
      <c r="K8" s="157">
        <v>5194891</v>
      </c>
      <c r="L8" s="157">
        <v>5080154</v>
      </c>
      <c r="M8" s="157">
        <v>4961632</v>
      </c>
      <c r="N8" s="157">
        <v>4873877</v>
      </c>
      <c r="O8" s="160">
        <v>3133172</v>
      </c>
      <c r="P8" s="160">
        <v>3753746</v>
      </c>
      <c r="Q8" s="157">
        <v>3909642</v>
      </c>
      <c r="R8" s="157">
        <v>4081347</v>
      </c>
    </row>
    <row r="9" spans="2:18" ht="15" customHeight="1" x14ac:dyDescent="0.2">
      <c r="B9" s="98" t="s">
        <v>291</v>
      </c>
      <c r="C9" s="158">
        <v>4919234</v>
      </c>
      <c r="D9" s="158">
        <v>4876108</v>
      </c>
      <c r="E9" s="158">
        <v>4845986</v>
      </c>
      <c r="F9" s="158">
        <v>4904010</v>
      </c>
      <c r="G9" s="158">
        <v>4899398</v>
      </c>
      <c r="H9" s="158">
        <v>4745017</v>
      </c>
      <c r="I9" s="158">
        <v>4773737</v>
      </c>
      <c r="J9" s="158">
        <v>4778760</v>
      </c>
      <c r="K9" s="158">
        <v>4794416</v>
      </c>
      <c r="L9" s="158">
        <v>4716240</v>
      </c>
      <c r="M9" s="158">
        <v>4638539</v>
      </c>
      <c r="N9" s="158">
        <v>4576965</v>
      </c>
      <c r="O9" s="158">
        <v>2915881</v>
      </c>
      <c r="P9" s="158">
        <v>3508622</v>
      </c>
      <c r="Q9" s="158">
        <v>3660242</v>
      </c>
      <c r="R9" s="158">
        <v>3864411</v>
      </c>
    </row>
    <row r="10" spans="2:18" ht="15" customHeight="1" x14ac:dyDescent="0.2">
      <c r="B10" s="98" t="s">
        <v>292</v>
      </c>
      <c r="C10" s="158">
        <v>208976</v>
      </c>
      <c r="D10" s="158">
        <v>203860</v>
      </c>
      <c r="E10" s="158">
        <v>189287</v>
      </c>
      <c r="F10" s="158">
        <v>183806</v>
      </c>
      <c r="G10" s="158">
        <v>182653</v>
      </c>
      <c r="H10" s="158">
        <v>172362</v>
      </c>
      <c r="I10" s="158">
        <v>168434</v>
      </c>
      <c r="J10" s="158">
        <v>165112</v>
      </c>
      <c r="K10" s="158">
        <v>154780</v>
      </c>
      <c r="L10" s="158">
        <v>145210</v>
      </c>
      <c r="M10" s="158">
        <v>140069</v>
      </c>
      <c r="N10" s="158">
        <v>123707</v>
      </c>
      <c r="O10" s="158">
        <v>91285</v>
      </c>
      <c r="P10" s="158">
        <v>98312</v>
      </c>
      <c r="Q10" s="158">
        <v>83853</v>
      </c>
      <c r="R10" s="158">
        <v>72767</v>
      </c>
    </row>
    <row r="11" spans="2:18" ht="15" customHeight="1" x14ac:dyDescent="0.2">
      <c r="B11" s="237" t="s">
        <v>293</v>
      </c>
      <c r="C11" s="159" t="s">
        <v>13</v>
      </c>
      <c r="D11" s="159" t="s">
        <v>13</v>
      </c>
      <c r="E11" s="159" t="s">
        <v>13</v>
      </c>
      <c r="F11" s="159" t="s">
        <v>13</v>
      </c>
      <c r="G11" s="159" t="s">
        <v>13</v>
      </c>
      <c r="H11" s="159">
        <v>326625</v>
      </c>
      <c r="I11" s="159">
        <v>308520</v>
      </c>
      <c r="J11" s="159">
        <v>275810</v>
      </c>
      <c r="K11" s="159">
        <v>245695</v>
      </c>
      <c r="L11" s="159">
        <v>218704</v>
      </c>
      <c r="M11" s="159">
        <v>183024</v>
      </c>
      <c r="N11" s="159">
        <v>173205</v>
      </c>
      <c r="O11" s="159">
        <v>126006</v>
      </c>
      <c r="P11" s="159">
        <v>146812</v>
      </c>
      <c r="Q11" s="159">
        <v>165546</v>
      </c>
      <c r="R11" s="159">
        <v>144169</v>
      </c>
    </row>
    <row r="13" spans="2:18" ht="11.25" customHeight="1" x14ac:dyDescent="0.2">
      <c r="B13" s="216" t="s">
        <v>294</v>
      </c>
      <c r="C13" s="216"/>
      <c r="D13" s="216"/>
      <c r="E13" s="216"/>
      <c r="F13" s="216"/>
      <c r="G13" s="216"/>
      <c r="H13" s="217"/>
      <c r="I13" s="217"/>
      <c r="J13" s="217"/>
      <c r="K13" s="217"/>
      <c r="L13" s="217"/>
      <c r="M13" s="238"/>
      <c r="N13" s="238"/>
      <c r="O13" s="238"/>
      <c r="P13" s="238"/>
      <c r="Q13" s="238"/>
      <c r="R13" s="238"/>
    </row>
    <row r="14" spans="2:18" x14ac:dyDescent="0.2">
      <c r="B14" s="216"/>
      <c r="C14" s="216"/>
      <c r="D14" s="216"/>
      <c r="E14" s="216"/>
      <c r="F14" s="216"/>
      <c r="G14" s="216"/>
      <c r="H14" s="217"/>
      <c r="I14" s="217"/>
      <c r="J14" s="217"/>
      <c r="K14" s="217"/>
      <c r="L14" s="217"/>
      <c r="M14" s="238"/>
      <c r="N14" s="238"/>
      <c r="O14" s="238"/>
      <c r="P14" s="238"/>
      <c r="Q14" s="238"/>
      <c r="R14" s="238"/>
    </row>
    <row r="15" spans="2:18" x14ac:dyDescent="0.2">
      <c r="B15" s="216"/>
      <c r="C15" s="216"/>
      <c r="D15" s="216"/>
      <c r="E15" s="216"/>
      <c r="F15" s="216"/>
      <c r="G15" s="216"/>
      <c r="H15" s="217"/>
      <c r="I15" s="217"/>
      <c r="J15" s="217"/>
      <c r="K15" s="217"/>
      <c r="L15" s="217"/>
      <c r="M15" s="238"/>
      <c r="N15" s="238"/>
      <c r="O15" s="238"/>
      <c r="P15" s="238"/>
      <c r="Q15" s="238"/>
      <c r="R15" s="238"/>
    </row>
    <row r="16" spans="2:18" x14ac:dyDescent="0.2">
      <c r="B16" s="216"/>
      <c r="C16" s="216"/>
      <c r="D16" s="216"/>
      <c r="E16" s="216"/>
      <c r="F16" s="216"/>
      <c r="G16" s="216"/>
      <c r="H16" s="217"/>
      <c r="I16" s="217"/>
      <c r="J16" s="217"/>
      <c r="K16" s="217"/>
      <c r="L16" s="217"/>
      <c r="M16" s="238"/>
      <c r="N16" s="238"/>
      <c r="O16" s="238"/>
      <c r="P16" s="238"/>
      <c r="Q16" s="238"/>
      <c r="R16" s="238"/>
    </row>
    <row r="17" spans="2:18" x14ac:dyDescent="0.2">
      <c r="B17" s="216"/>
      <c r="C17" s="216"/>
      <c r="D17" s="216"/>
      <c r="E17" s="216"/>
      <c r="F17" s="216"/>
      <c r="G17" s="216"/>
      <c r="H17" s="217"/>
      <c r="I17" s="217"/>
      <c r="J17" s="217"/>
      <c r="K17" s="217"/>
      <c r="L17" s="217"/>
      <c r="M17" s="238"/>
      <c r="N17" s="238"/>
      <c r="O17" s="238"/>
      <c r="P17" s="238"/>
      <c r="Q17" s="238"/>
      <c r="R17" s="238"/>
    </row>
    <row r="18" spans="2:18" x14ac:dyDescent="0.2">
      <c r="B18" s="216"/>
      <c r="C18" s="216"/>
      <c r="D18" s="216"/>
      <c r="E18" s="216"/>
      <c r="F18" s="216"/>
      <c r="G18" s="216"/>
      <c r="H18" s="217"/>
      <c r="I18" s="217"/>
      <c r="J18" s="217"/>
      <c r="K18" s="217"/>
      <c r="L18" s="217"/>
      <c r="M18" s="238"/>
      <c r="N18" s="238"/>
      <c r="O18" s="238"/>
      <c r="P18" s="238"/>
      <c r="Q18" s="238"/>
      <c r="R18" s="238"/>
    </row>
  </sheetData>
  <mergeCells count="1">
    <mergeCell ref="B13:R18"/>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10</vt:i4>
      </vt:variant>
    </vt:vector>
  </HeadingPairs>
  <TitlesOfParts>
    <vt:vector size="10" baseType="lpstr">
      <vt:lpstr>ES2025_F12_Tableau1</vt:lpstr>
      <vt:lpstr>ES2025_F12_Graphique1</vt:lpstr>
      <vt:lpstr>ES2025_F12_Graphique2</vt:lpstr>
      <vt:lpstr>ES2025_F12_Carte1</vt:lpstr>
      <vt:lpstr>ES2025_F12_Carte2</vt:lpstr>
      <vt:lpstr>ES2025_F12_Tableau2</vt:lpstr>
      <vt:lpstr>ES2025_F12_Tableau compA</vt:lpstr>
      <vt:lpstr>ES2025_F12_Tableau compB</vt:lpstr>
      <vt:lpstr>ES2025_F12_Tableau compC</vt:lpstr>
      <vt:lpstr>ES2025_F12_Tableau compD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DE-CHAMPS, Clementine (DREES/OSAM/BES)</dc:creator>
  <cp:lastModifiedBy>Mathilde Deprez</cp:lastModifiedBy>
  <dcterms:created xsi:type="dcterms:W3CDTF">2023-11-28T17:03:00Z</dcterms:created>
  <dcterms:modified xsi:type="dcterms:W3CDTF">2025-07-01T12:31:18Z</dcterms:modified>
</cp:coreProperties>
</file>