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autoCompressPictures="0" defaultThemeVersion="124226"/>
  <mc:AlternateContent xmlns:mc="http://schemas.openxmlformats.org/markup-compatibility/2006">
    <mc:Choice Requires="x15">
      <x15ac:absPath xmlns:x15ac="http://schemas.microsoft.com/office/spreadsheetml/2010/11/ac" url="I:\BPC\03_PUBLICATIONS\01-Publications\• Etudes et Résultats\ER 1350 IVG 27-08\6-Mise en ligne\"/>
    </mc:Choice>
  </mc:AlternateContent>
  <xr:revisionPtr revIDLastSave="0" documentId="13_ncr:1_{76A8D58B-DA21-4E44-87CC-16436BD707CF}" xr6:coauthVersionLast="47" xr6:coauthVersionMax="47" xr10:uidLastSave="{00000000-0000-0000-0000-000000000000}"/>
  <bookViews>
    <workbookView xWindow="27015" yWindow="0" windowWidth="21270" windowHeight="13200" firstSheet="9" activeTab="9" xr2:uid="{00000000-000D-0000-FFFF-FFFF00000000}"/>
  </bookViews>
  <sheets>
    <sheet name="Tableau 1" sheetId="1" r:id="rId1"/>
    <sheet name="Graphique 1" sheetId="35" r:id="rId2"/>
    <sheet name="Graphique 2" sheetId="6" r:id="rId3"/>
    <sheet name="Graphique 3" sheetId="33" r:id="rId4"/>
    <sheet name="Graphique 4" sheetId="2" r:id="rId5"/>
    <sheet name="Graphique 5" sheetId="25" r:id="rId6"/>
    <sheet name="Carte 1" sheetId="28" r:id="rId7"/>
    <sheet name="Tableau complémentaire A" sheetId="36" r:id="rId8"/>
    <sheet name="Tableau complémentaire B" sheetId="41" r:id="rId9"/>
    <sheet name="Tableau complémentaire C" sheetId="37" r:id="rId10"/>
    <sheet name="Tableau complémentaire D" sheetId="38" r:id="rId11"/>
    <sheet name="Tableau complémentaire E" sheetId="39" r:id="rId12"/>
  </sheets>
  <definedNames>
    <definedName name="_xlnm.Print_Area" localSheetId="0">'Tableau 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35" l="1"/>
  <c r="P16" i="35"/>
  <c r="Q16" i="35"/>
  <c r="R16" i="35"/>
  <c r="S16" i="35"/>
  <c r="O17" i="35"/>
  <c r="P17" i="35"/>
  <c r="Q17" i="35"/>
  <c r="R17" i="35"/>
  <c r="S17" i="35"/>
  <c r="O18" i="35"/>
  <c r="P18" i="35"/>
  <c r="Q18" i="35"/>
  <c r="R18" i="35"/>
  <c r="S18" i="35"/>
  <c r="O19" i="35"/>
  <c r="P19" i="35"/>
  <c r="Q19" i="35"/>
  <c r="R19" i="35"/>
  <c r="S19" i="35"/>
  <c r="O20" i="35"/>
  <c r="P20" i="35"/>
  <c r="Q20" i="35"/>
  <c r="R20" i="35"/>
  <c r="S20" i="35"/>
  <c r="P15" i="35"/>
  <c r="Q15" i="35"/>
  <c r="R15" i="35"/>
  <c r="S15" i="35"/>
  <c r="O15" i="35"/>
  <c r="I16" i="35"/>
  <c r="J16" i="35"/>
  <c r="K16" i="35"/>
  <c r="L16" i="35"/>
  <c r="M16" i="35"/>
  <c r="I17" i="35"/>
  <c r="J17" i="35"/>
  <c r="K17" i="35"/>
  <c r="L17" i="35"/>
  <c r="M17" i="35"/>
  <c r="I18" i="35"/>
  <c r="J18" i="35"/>
  <c r="K18" i="35"/>
  <c r="L18" i="35"/>
  <c r="M18" i="35"/>
  <c r="I19" i="35"/>
  <c r="J19" i="35"/>
  <c r="K19" i="35"/>
  <c r="L19" i="35"/>
  <c r="M19" i="35"/>
  <c r="I20" i="35"/>
  <c r="J20" i="35"/>
  <c r="K20" i="35"/>
  <c r="L20" i="35"/>
  <c r="M20" i="35"/>
  <c r="J15" i="35"/>
  <c r="K15" i="35"/>
  <c r="L15" i="35"/>
  <c r="M15" i="35"/>
  <c r="I15" i="35"/>
  <c r="C16" i="35"/>
  <c r="D16" i="35"/>
  <c r="E16" i="35"/>
  <c r="F16" i="35"/>
  <c r="G16" i="35"/>
  <c r="C17" i="35"/>
  <c r="D17" i="35"/>
  <c r="E17" i="35"/>
  <c r="F17" i="35"/>
  <c r="G17" i="35"/>
  <c r="C18" i="35"/>
  <c r="D18" i="35"/>
  <c r="E18" i="35"/>
  <c r="F18" i="35"/>
  <c r="G18" i="35"/>
  <c r="C19" i="35"/>
  <c r="D19" i="35"/>
  <c r="E19" i="35"/>
  <c r="F19" i="35"/>
  <c r="G19" i="35"/>
  <c r="C20" i="35"/>
  <c r="D20" i="35"/>
  <c r="E20" i="35"/>
  <c r="F20" i="35"/>
  <c r="G20" i="35"/>
  <c r="D15" i="35"/>
  <c r="E15" i="35"/>
  <c r="F15" i="35"/>
  <c r="G15" i="35"/>
  <c r="C15" i="35"/>
  <c r="D54" i="41"/>
  <c r="E54" i="41"/>
  <c r="F54" i="41"/>
  <c r="G54" i="41"/>
  <c r="H54" i="41"/>
  <c r="I54" i="41"/>
  <c r="J54" i="41"/>
  <c r="K54" i="41"/>
  <c r="C54" i="41"/>
  <c r="D48" i="41"/>
  <c r="E48" i="41"/>
  <c r="E55" i="41" s="1"/>
  <c r="F48" i="41"/>
  <c r="F55" i="41" s="1"/>
  <c r="G48" i="41"/>
  <c r="H48" i="41"/>
  <c r="I48" i="41"/>
  <c r="J48" i="41"/>
  <c r="K48" i="41"/>
  <c r="C48" i="41"/>
  <c r="D28" i="41"/>
  <c r="E28" i="41"/>
  <c r="F28" i="41"/>
  <c r="G28" i="41"/>
  <c r="H28" i="41"/>
  <c r="I28" i="41"/>
  <c r="J28" i="41"/>
  <c r="K28" i="41"/>
  <c r="C28" i="41"/>
  <c r="D22" i="41"/>
  <c r="E22" i="41"/>
  <c r="F22" i="41"/>
  <c r="G22" i="41"/>
  <c r="H22" i="41"/>
  <c r="I22" i="41"/>
  <c r="J22" i="41"/>
  <c r="K22" i="41"/>
  <c r="C22" i="41"/>
  <c r="G23" i="25"/>
  <c r="H23" i="25" s="1"/>
  <c r="G24" i="25"/>
  <c r="H24" i="25" s="1"/>
  <c r="G25" i="25"/>
  <c r="H25" i="25" s="1"/>
  <c r="G26" i="25"/>
  <c r="H26" i="25" s="1"/>
  <c r="G27" i="25"/>
  <c r="H27" i="25" s="1"/>
  <c r="G28" i="25"/>
  <c r="H28" i="25" s="1"/>
  <c r="G29" i="25"/>
  <c r="H29" i="25" s="1"/>
  <c r="G30" i="25"/>
  <c r="H30" i="25"/>
  <c r="G22" i="25"/>
  <c r="H22" i="25" s="1"/>
  <c r="M23" i="25"/>
  <c r="N23" i="25" s="1"/>
  <c r="M24" i="25"/>
  <c r="N24" i="25" s="1"/>
  <c r="M25" i="25"/>
  <c r="N25" i="25" s="1"/>
  <c r="M26" i="25"/>
  <c r="N26" i="25"/>
  <c r="M27" i="25"/>
  <c r="N27" i="25" s="1"/>
  <c r="M28" i="25"/>
  <c r="N28" i="25" s="1"/>
  <c r="M29" i="25"/>
  <c r="N29" i="25" s="1"/>
  <c r="M30" i="25"/>
  <c r="N30" i="25" s="1"/>
  <c r="M22" i="25"/>
  <c r="N22" i="25" s="1"/>
  <c r="H55" i="41" l="1"/>
  <c r="F29" i="41"/>
  <c r="D29" i="41"/>
  <c r="J55" i="41"/>
  <c r="K55" i="41"/>
  <c r="E29" i="41"/>
  <c r="G55" i="41"/>
  <c r="J29" i="41"/>
  <c r="C55" i="41"/>
  <c r="I55" i="41"/>
  <c r="D55" i="41"/>
  <c r="K29" i="41"/>
  <c r="C29" i="41"/>
  <c r="I29" i="41"/>
  <c r="H29" i="41"/>
  <c r="G29" i="41"/>
  <c r="C8" i="35" l="1"/>
  <c r="D8" i="35"/>
  <c r="E8" i="35"/>
  <c r="F8" i="35"/>
  <c r="G8" i="35"/>
  <c r="C9" i="35"/>
  <c r="D9" i="35"/>
  <c r="E9" i="35"/>
  <c r="F9" i="35"/>
  <c r="G9" i="35"/>
  <c r="C10" i="35"/>
  <c r="D10" i="35"/>
  <c r="E10" i="35"/>
  <c r="F10" i="35"/>
  <c r="G10" i="35"/>
  <c r="C11" i="35"/>
  <c r="D11" i="35"/>
  <c r="E11" i="35"/>
  <c r="F11" i="35"/>
  <c r="G11" i="35"/>
  <c r="C12" i="35"/>
  <c r="D12" i="35"/>
  <c r="E12" i="35"/>
  <c r="F12" i="35"/>
  <c r="G12" i="35"/>
  <c r="D7" i="35"/>
  <c r="E7" i="35"/>
  <c r="F7" i="35"/>
  <c r="G7" i="35"/>
  <c r="C7" i="35"/>
  <c r="G21" i="25" l="1"/>
  <c r="H21" i="25" s="1"/>
  <c r="G9" i="25"/>
  <c r="H9" i="25" s="1"/>
  <c r="G8" i="25"/>
  <c r="H8" i="25" s="1"/>
  <c r="G10" i="25"/>
  <c r="H10" i="25" s="1"/>
  <c r="G11" i="25"/>
  <c r="H11" i="25" s="1"/>
  <c r="G12" i="25"/>
  <c r="H12" i="25" s="1"/>
  <c r="G13" i="25"/>
  <c r="H13" i="25" s="1"/>
  <c r="G14" i="25"/>
  <c r="H14" i="25" s="1"/>
  <c r="G15" i="25"/>
  <c r="H15" i="25" s="1"/>
  <c r="G16" i="25"/>
  <c r="H16" i="25" s="1"/>
  <c r="G17" i="25"/>
  <c r="H17" i="25" s="1"/>
  <c r="G18" i="25"/>
  <c r="H18" i="25" s="1"/>
  <c r="G19" i="25"/>
  <c r="H19" i="25" s="1"/>
  <c r="G20" i="25"/>
  <c r="H20" i="25" s="1"/>
  <c r="G7" i="25"/>
  <c r="H7" i="25" s="1"/>
</calcChain>
</file>

<file path=xl/sharedStrings.xml><?xml version="1.0" encoding="utf-8"?>
<sst xmlns="http://schemas.openxmlformats.org/spreadsheetml/2006/main" count="1093" uniqueCount="366">
  <si>
    <t>Corse</t>
  </si>
  <si>
    <t>Martinique</t>
  </si>
  <si>
    <t>Guyane</t>
  </si>
  <si>
    <t>Mayotte</t>
  </si>
  <si>
    <t>15-17 ans</t>
  </si>
  <si>
    <t>18-19 ans</t>
  </si>
  <si>
    <t>20 à 24 ans</t>
  </si>
  <si>
    <t>25 à 29 ans</t>
  </si>
  <si>
    <t>30 à 34 ans</t>
  </si>
  <si>
    <t>35 à 39 ans</t>
  </si>
  <si>
    <t>40 à 44 ans</t>
  </si>
  <si>
    <t>45 à 49 ans</t>
  </si>
  <si>
    <t>ICA</t>
  </si>
  <si>
    <t>Pays de la Loire</t>
  </si>
  <si>
    <t>Normandie</t>
  </si>
  <si>
    <t>France entière</t>
  </si>
  <si>
    <t>Occitanie</t>
  </si>
  <si>
    <t>Bretagne</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</si>
  <si>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</si>
  <si>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</si>
  <si>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</si>
  <si>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</si>
  <si>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</si>
  <si>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</si>
  <si>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</si>
  <si>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</si>
  <si>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</si>
  <si>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</si>
  <si>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</si>
  <si>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</si>
  <si>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</si>
  <si>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</si>
  <si>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</si>
  <si>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</si>
  <si>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</si>
  <si>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</si>
  <si>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</si>
  <si>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</si>
  <si>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</si>
  <si>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</si>
  <si>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</si>
  <si>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</si>
  <si>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</si>
  <si>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</si>
  <si>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</si>
  <si>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</si>
  <si>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02A</t>
  </si>
  <si>
    <t>02B</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</si>
  <si>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</si>
  <si>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</si>
  <si>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</si>
  <si>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</si>
  <si>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</si>
  <si>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</si>
  <si>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</si>
  <si>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</si>
  <si>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</si>
  <si>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</si>
  <si>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</si>
  <si>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</si>
  <si>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</si>
  <si>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</si>
  <si>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</si>
  <si>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</si>
  <si>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</si>
  <si>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</si>
  <si>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</si>
  <si>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</si>
  <si>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</si>
  <si>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</si>
  <si>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</si>
  <si>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</si>
  <si>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</si>
  <si>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</si>
  <si>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</si>
  <si>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</si>
  <si>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</si>
  <si>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</si>
  <si>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</si>
  <si>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</si>
  <si>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</si>
  <si>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</si>
  <si>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</si>
  <si>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</si>
  <si>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</si>
  <si>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</si>
  <si>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</si>
  <si>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</si>
  <si>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</si>
  <si>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</si>
  <si>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</si>
  <si>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</si>
  <si>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</si>
  <si>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</si>
  <si>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</si>
  <si>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</si>
  <si>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</si>
  <si>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</si>
  <si>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</si>
  <si>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</si>
  <si>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</si>
  <si>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</si>
  <si>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</si>
  <si>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</si>
  <si>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</si>
  <si>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</si>
  <si>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</si>
  <si>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</si>
  <si>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</si>
  <si>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</si>
  <si>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</si>
  <si>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</si>
  <si>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</si>
  <si>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</si>
  <si>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971</t>
  </si>
  <si>
    <t>972</t>
  </si>
  <si>
    <t>973</t>
  </si>
  <si>
    <t>974</t>
  </si>
  <si>
    <t>976</t>
  </si>
  <si>
    <t>Total IVG</t>
  </si>
  <si>
    <t>Tous âges</t>
  </si>
  <si>
    <t>IVG instrumentales 
en établissement</t>
  </si>
  <si>
    <t>IVG médicamenteuses 
en établissement</t>
  </si>
  <si>
    <t>Ratio d’avortement</t>
  </si>
  <si>
    <t>IVG/naissances</t>
  </si>
  <si>
    <t>20-24 ans</t>
  </si>
  <si>
    <t>25-29 ans</t>
  </si>
  <si>
    <t>30-34 ans</t>
  </si>
  <si>
    <t>35-39 ans</t>
  </si>
  <si>
    <t>La Réunion</t>
  </si>
  <si>
    <t>Île-de-France</t>
  </si>
  <si>
    <t>Centre-Val de Loire</t>
  </si>
  <si>
    <t>Bourgogne-Franche-Comté</t>
  </si>
  <si>
    <t>Auvergne-Rhône-Alpes</t>
  </si>
  <si>
    <t>10-11 SA</t>
  </si>
  <si>
    <t>12-13 SA</t>
  </si>
  <si>
    <t>14-16 SA</t>
  </si>
  <si>
    <t>5-9 SA</t>
  </si>
  <si>
    <t>Graphique 2 - Évolution de l’indice conjoncturel d’avortement (ICA) et du taux de recours à l’IVG depuis 1990</t>
  </si>
  <si>
    <t>Total IVG en établissement</t>
  </si>
  <si>
    <t>Inconnu ou aberrant</t>
  </si>
  <si>
    <t>1. Y compris les IVG en téléconsultation.</t>
  </si>
  <si>
    <t>IVG médicamenteuses en établissement de santé</t>
  </si>
  <si>
    <t>IVG en établissement de santé</t>
  </si>
  <si>
    <t>IVG instrumentales en établissement de santé</t>
  </si>
  <si>
    <t>DROM</t>
  </si>
  <si>
    <t xml:space="preserve">  </t>
  </si>
  <si>
    <t>Grand Est</t>
  </si>
  <si>
    <t xml:space="preserve">Nouvelle-Aquitaine </t>
  </si>
  <si>
    <t>Hauts-de-France</t>
  </si>
  <si>
    <t>Année</t>
  </si>
  <si>
    <t>Métropole</t>
  </si>
  <si>
    <t>FMV remboursés en cabinet libéral (y compris IVG en téléconsultation)</t>
  </si>
  <si>
    <t>1. Calculé en rapportant l’ensemble des IVG aux femmes de 15-49 ans.</t>
  </si>
  <si>
    <t>Brut</t>
  </si>
  <si>
    <t xml:space="preserve">Sans reprises </t>
  </si>
  <si>
    <t>18 à 19 ans</t>
  </si>
  <si>
    <t>15 à 17 ans</t>
  </si>
  <si>
    <t>IVG méthode inconnue en établissement ou centre de santé</t>
  </si>
  <si>
    <t>IVG instrumentales sans reprises
en établissement</t>
  </si>
  <si>
    <t>IVG médicamenteuses sans reprises
en établissement</t>
  </si>
  <si>
    <t>Âge gestationnel à l’IVG</t>
  </si>
  <si>
    <t>En %</t>
  </si>
  <si>
    <t>Département de résidence</t>
  </si>
  <si>
    <t>Département</t>
  </si>
  <si>
    <t>Moins de 20 ans</t>
  </si>
  <si>
    <t>&lt;15 ans</t>
  </si>
  <si>
    <t>40 ans ou plus</t>
  </si>
  <si>
    <t>Total</t>
  </si>
  <si>
    <t>Part des IVG réalisées dans le département de résidence</t>
  </si>
  <si>
    <t>Y compris reprises</t>
  </si>
  <si>
    <t>Non compris reprises</t>
  </si>
  <si>
    <t>Sans reprises</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</si>
  <si>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</si>
  <si>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</si>
  <si>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</si>
  <si>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</si>
  <si>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</si>
  <si>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</si>
  <si>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</si>
  <si>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</si>
  <si>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</si>
  <si>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</si>
  <si>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</si>
  <si>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</si>
  <si>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</si>
  <si>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</si>
  <si>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</si>
  <si>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</si>
  <si>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</si>
  <si>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</si>
  <si>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</si>
  <si>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Creuse</t>
  </si>
  <si>
    <t>Dordogne</t>
  </si>
  <si>
    <t>Doubs</t>
  </si>
  <si>
    <t>Drôme</t>
  </si>
  <si>
    <t>Eure</t>
  </si>
  <si>
    <t>Eure-et-Loir</t>
  </si>
  <si>
    <t>Finistère</t>
  </si>
  <si>
    <t>Corse-du-Sud</t>
  </si>
  <si>
    <t>Haute-Corse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</si>
  <si>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</si>
  <si>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</si>
  <si>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</si>
  <si>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</si>
  <si>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</si>
  <si>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</si>
  <si>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</si>
  <si>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</si>
  <si>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</si>
  <si>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</si>
  <si>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</si>
  <si>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</si>
  <si>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</si>
  <si>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</si>
  <si>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</si>
  <si>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</si>
  <si>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</si>
  <si>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</si>
  <si>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</si>
  <si>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</si>
  <si>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</si>
  <si>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</si>
  <si>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</si>
  <si>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</si>
  <si>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</si>
  <si>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</si>
  <si>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</si>
  <si>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</si>
  <si>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</si>
  <si>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</si>
  <si>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</si>
  <si>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</si>
  <si>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</si>
  <si>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</si>
  <si>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</si>
  <si>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</si>
  <si>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</si>
  <si>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</si>
  <si>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</si>
  <si>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</si>
  <si>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</si>
  <si>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</si>
  <si>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</si>
  <si>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</si>
  <si>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</si>
  <si>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</si>
  <si>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</si>
  <si>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</si>
  <si>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</si>
  <si>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</si>
  <si>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</si>
  <si>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</si>
  <si>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</si>
  <si>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</si>
  <si>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</si>
  <si>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</si>
  <si>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</si>
  <si>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</si>
  <si>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</si>
  <si>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</si>
  <si>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</si>
  <si>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</si>
  <si>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</si>
  <si>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</si>
  <si>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</si>
  <si>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Guadeloupe</t>
  </si>
  <si>
    <t>Total résidentes</t>
  </si>
  <si>
    <t>Département de réalisaton</t>
  </si>
  <si>
    <t>Tableau 1 - Les IVG selon la région de résidence en 2024</t>
  </si>
  <si>
    <t>Carte 1 - Taux standardisés de recours à l’IVG en 2024</t>
  </si>
  <si>
    <t>idf</t>
  </si>
  <si>
    <r>
      <t>IVG 
« tardives</t>
    </r>
    <r>
      <rPr>
        <b/>
        <vertAlign val="superscript"/>
        <sz val="8"/>
        <rFont val="Arial"/>
        <family val="2"/>
      </rPr>
      <t>3</t>
    </r>
    <r>
      <rPr>
        <b/>
        <sz val="8"/>
        <rFont val="Arial"/>
        <family val="2"/>
      </rPr>
      <t>» (en %)</t>
    </r>
  </si>
  <si>
    <r>
      <t>Guadeloupe</t>
    </r>
    <r>
      <rPr>
        <vertAlign val="superscript"/>
        <sz val="8"/>
        <rFont val="Arial"/>
        <family val="2"/>
      </rPr>
      <t>4</t>
    </r>
  </si>
  <si>
    <r>
      <rPr>
        <b/>
        <sz val="8"/>
        <rFont val="Arial"/>
        <family val="2"/>
      </rPr>
      <t>Champ &gt;</t>
    </r>
    <r>
      <rPr>
        <sz val="8"/>
        <rFont val="Arial"/>
        <family val="2"/>
      </rPr>
      <t xml:space="preserve"> France, tous régimes.</t>
    </r>
  </si>
  <si>
    <r>
      <rPr>
        <b/>
        <sz val="8"/>
        <color theme="1"/>
        <rFont val="Arial"/>
        <family val="2"/>
      </rPr>
      <t xml:space="preserve">Note &gt; </t>
    </r>
    <r>
      <rPr>
        <sz val="8"/>
        <color theme="1"/>
        <rFont val="Arial"/>
        <family val="2"/>
      </rPr>
      <t xml:space="preserve">Données avec reprises jusqu’en 2015. </t>
    </r>
  </si>
  <si>
    <r>
      <rPr>
        <b/>
        <sz val="8"/>
        <color theme="1"/>
        <rFont val="Arial"/>
        <family val="2"/>
      </rPr>
      <t xml:space="preserve">Champ &gt; </t>
    </r>
    <r>
      <rPr>
        <sz val="8"/>
        <color theme="1"/>
        <rFont val="Arial"/>
        <family val="2"/>
      </rPr>
      <t>France.</t>
    </r>
  </si>
  <si>
    <r>
      <rPr>
        <b/>
        <sz val="8"/>
        <color theme="1"/>
        <rFont val="Arial"/>
        <family val="2"/>
      </rPr>
      <t xml:space="preserve">Sources &gt; </t>
    </r>
    <r>
      <rPr>
        <sz val="8"/>
        <color theme="1"/>
        <rFont val="Arial"/>
        <family val="2"/>
      </rPr>
      <t>SNDS (PMSI-MCO et DCIR [nombre de FMV et PMR]) ; Insee (estimations localisées de population au 1</t>
    </r>
    <r>
      <rPr>
        <vertAlign val="superscript"/>
        <sz val="8"/>
        <color theme="1"/>
        <rFont val="Arial"/>
        <family val="2"/>
      </rPr>
      <t>er</t>
    </r>
    <r>
      <rPr>
        <sz val="8"/>
        <color theme="1"/>
        <rFont val="Arial"/>
        <family val="2"/>
      </rPr>
      <t xml:space="preserve"> janvier).</t>
    </r>
  </si>
  <si>
    <r>
      <rPr>
        <b/>
        <sz val="8"/>
        <rFont val="Arial"/>
        <family val="2"/>
      </rPr>
      <t xml:space="preserve">Sources &gt; </t>
    </r>
    <r>
      <rPr>
        <sz val="8"/>
        <rFont val="Arial"/>
        <family val="2"/>
      </rPr>
      <t>SNDS (PMSI-MCO et DCIR [nombre de FMV et PMR]).</t>
    </r>
  </si>
  <si>
    <r>
      <t xml:space="preserve">Note &gt; </t>
    </r>
    <r>
      <rPr>
        <sz val="8"/>
        <rFont val="Arial"/>
        <family val="2"/>
      </rPr>
      <t>Données calculées sans prendre en compte les réinterventions dans les deux mois suivant l’IVG.</t>
    </r>
  </si>
  <si>
    <r>
      <rPr>
        <b/>
        <sz val="8"/>
        <rFont val="Arial"/>
        <family val="2"/>
      </rPr>
      <t xml:space="preserve">Lecture &gt; </t>
    </r>
    <r>
      <rPr>
        <sz val="8"/>
        <rFont val="Arial"/>
        <family val="2"/>
      </rPr>
      <t>En 2024, dans le département de l’Ain, 13,3 praticiens ont réalisé au moins une IVG en cabinet libéral, pour 100 000 femmes de 15 à 49 ans dans le département.</t>
    </r>
  </si>
  <si>
    <r>
      <rPr>
        <b/>
        <sz val="8"/>
        <rFont val="Arial"/>
        <family val="2"/>
      </rPr>
      <t>Champ &gt;</t>
    </r>
    <r>
      <rPr>
        <sz val="8"/>
        <rFont val="Arial"/>
        <family val="2"/>
      </rPr>
      <t xml:space="preserve"> France.</t>
    </r>
  </si>
  <si>
    <r>
      <rPr>
        <b/>
        <sz val="8"/>
        <rFont val="Arial"/>
        <family val="2"/>
      </rPr>
      <t>Lecture &gt;</t>
    </r>
    <r>
      <rPr>
        <sz val="8"/>
        <rFont val="Arial"/>
        <family val="2"/>
      </rPr>
      <t xml:space="preserve"> En 2024, 40,5 % des IVG réalisées par des femmes résidant dans le département de l’Ain ont eu lieu hors d’un établissement de santé.</t>
    </r>
  </si>
  <si>
    <r>
      <t xml:space="preserve">Note &gt; </t>
    </r>
    <r>
      <rPr>
        <sz val="8"/>
        <rFont val="Arial"/>
        <family val="2"/>
      </rPr>
      <t>Données calculées sans prendre en compte les reprises dans les deux mois suivant l’IVG.</t>
    </r>
  </si>
  <si>
    <r>
      <rPr>
        <b/>
        <sz val="8"/>
        <rFont val="Arial"/>
        <family val="2"/>
      </rPr>
      <t xml:space="preserve">Lecture &gt; </t>
    </r>
    <r>
      <rPr>
        <sz val="8"/>
        <rFont val="Arial"/>
        <family val="2"/>
      </rPr>
      <t>En 2024, le taux de recours des femmes résidant dans le département de l’Ain est de 13,4 pour 1 000 femmes de 15 à 49 ans.</t>
    </r>
  </si>
  <si>
    <r>
      <rPr>
        <b/>
        <sz val="8"/>
        <color theme="1"/>
        <rFont val="Arial"/>
        <family val="2"/>
      </rPr>
      <t>Champ &gt;</t>
    </r>
    <r>
      <rPr>
        <sz val="8"/>
        <color theme="1"/>
        <rFont val="Arial"/>
        <family val="2"/>
      </rPr>
      <t xml:space="preserve"> France.</t>
    </r>
  </si>
  <si>
    <r>
      <t>IVG hors établissement de santé</t>
    </r>
    <r>
      <rPr>
        <b/>
        <vertAlign val="superscript"/>
        <sz val="8"/>
        <color theme="1"/>
        <rFont val="Arial"/>
        <family val="2"/>
      </rPr>
      <t>1</t>
    </r>
  </si>
  <si>
    <r>
      <t>IVG hors établissement de santé</t>
    </r>
    <r>
      <rPr>
        <b/>
        <vertAlign val="superscript"/>
        <sz val="8"/>
        <color theme="1"/>
        <rFont val="Arial"/>
        <family val="2"/>
      </rPr>
      <t>1</t>
    </r>
    <r>
      <rPr>
        <b/>
        <sz val="8"/>
        <color theme="1"/>
        <rFont val="Arial"/>
        <family val="2"/>
      </rPr>
      <t xml:space="preserve"> sans reprises</t>
    </r>
  </si>
  <si>
    <r>
      <rPr>
        <b/>
        <sz val="8"/>
        <color theme="1"/>
        <rFont val="Arial"/>
        <family val="2"/>
      </rPr>
      <t>Champ</t>
    </r>
    <r>
      <rPr>
        <sz val="8"/>
        <color theme="1"/>
        <rFont val="Arial"/>
        <family val="2"/>
      </rPr>
      <t xml:space="preserve"> &gt; Ensemble des IVG réalisées en France métropolitaine et dans les DROM (hors femmes d’âge inconnu, inférieur à 15 ans ou supérieur à 49 ans).</t>
    </r>
  </si>
  <si>
    <r>
      <t>Champ &gt;</t>
    </r>
    <r>
      <rPr>
        <sz val="8"/>
        <rFont val="Arial"/>
        <family val="2"/>
      </rPr>
      <t xml:space="preserve"> Ensemble des IVG réalisées en France métropolitaine et dans les DROM (y compris les femmes d’un âge inconnu pour le taux de recours).</t>
    </r>
  </si>
  <si>
    <r>
      <t>Champ &gt;</t>
    </r>
    <r>
      <rPr>
        <sz val="8"/>
        <rFont val="Arial"/>
        <family val="2"/>
      </rPr>
      <t xml:space="preserve"> Ensemble des IVG réalisées en France métropolitaine et dans les DROM (y compris pour les femmes d’âge inconnu). Chiffres mis à jour en juillet 2024.</t>
    </r>
  </si>
  <si>
    <t>FMV remboursés en centre de santé, centre de santé sexuelle, y compris les IVG instrumentales en centre de santé</t>
  </si>
  <si>
    <r>
      <t>Provence-Alpes-Côte d</t>
    </r>
    <r>
      <rPr>
        <sz val="8"/>
        <rFont val="Calibri"/>
        <family val="2"/>
      </rPr>
      <t>’</t>
    </r>
    <r>
      <rPr>
        <sz val="8"/>
        <rFont val="Arial"/>
        <family val="2"/>
      </rPr>
      <t>Azur</t>
    </r>
  </si>
  <si>
    <t>Chiffre 2023 actualisé</t>
  </si>
  <si>
    <t>4. Non compris Saint-Martin et Saint-Barthélemy.</t>
  </si>
  <si>
    <t>SA : semaines d’aménorrhée.</t>
  </si>
  <si>
    <t>En nombre d’IVG</t>
  </si>
  <si>
    <t>Côte-d’Or</t>
  </si>
  <si>
    <t>Côtes-d’Armor</t>
  </si>
  <si>
    <t>Val-d’Oise</t>
  </si>
  <si>
    <t>Pour 100 000 femmes 
de 15 à 49 ans</t>
  </si>
  <si>
    <r>
      <rPr>
        <b/>
        <sz val="8"/>
        <color theme="1"/>
        <rFont val="Arial"/>
        <family val="2"/>
      </rPr>
      <t>Lecture &gt;</t>
    </r>
    <r>
      <rPr>
        <sz val="8"/>
        <color theme="1"/>
        <rFont val="Arial"/>
        <family val="2"/>
      </rPr>
      <t xml:space="preserve"> En 2024, on compte 38 IVG pour 100 naissances parmi l’ensemble des femmes.</t>
    </r>
  </si>
  <si>
    <t>Région de résidence</t>
  </si>
  <si>
    <t>France métropolitaine</t>
  </si>
  <si>
    <t>Hauts-de-France (Nord-Pas-de-Calais, Picardie)</t>
  </si>
  <si>
    <t>Grand Est (Alsace, Champagne, Ardennes, Lorraine)</t>
  </si>
  <si>
    <t>Nouvelle Aquitaine (Aquitaine, Limousin, Poitou-Charentes)</t>
  </si>
  <si>
    <t>Occitanie (Languedoc-Roussillon, Midi-Pyrénées)</t>
  </si>
  <si>
    <t>Provence-Alpes-Côte d’Azur</t>
  </si>
  <si>
    <t>Étranger ou inconnu</t>
  </si>
  <si>
    <t>Avec reprises</t>
  </si>
  <si>
    <t>a. Nombre d’IVG réalisées</t>
  </si>
  <si>
    <r>
      <t xml:space="preserve">Notes &gt; </t>
    </r>
    <r>
      <rPr>
        <sz val="8"/>
        <rFont val="Arial"/>
        <family val="2"/>
      </rPr>
      <t>Données calculées sans les reprises (lorsqu’une IVG a donné lieu à une nouvelle intervention dans les semaines suivant la première intervention)</t>
    </r>
    <r>
      <rPr>
        <b/>
        <sz val="8"/>
        <rFont val="Arial"/>
        <family val="2"/>
      </rPr>
      <t>.</t>
    </r>
  </si>
  <si>
    <t>En 2023, un établissement entier qui classait toutes ses IVG (environ 2 000) en âge gestationel (AG) = 0 transmet des données correctes, d’où la chute du nombre avec AG inconnu en 2023.</t>
  </si>
  <si>
    <r>
      <rPr>
        <b/>
        <sz val="8"/>
        <rFont val="Arial"/>
        <family val="2"/>
      </rPr>
      <t>Note &gt;</t>
    </r>
    <r>
      <rPr>
        <sz val="8"/>
        <rFont val="Arial"/>
        <family val="2"/>
      </rPr>
      <t xml:space="preserve"> Avant 2016, les données incluent les reprises lorsqu’une IVG a donné lieu à une nouvelle intervention dans les semaines suivant la première intervention.</t>
    </r>
  </si>
  <si>
    <r>
      <t>Notes &gt;</t>
    </r>
    <r>
      <rPr>
        <sz val="8"/>
        <rFont val="Arial"/>
        <family val="2"/>
      </rPr>
      <t xml:space="preserve"> Le ratio d’avortement correspond au rapport entre le nombre d’IVG au numérateur et le nombre de naissances vivantes au dénominateur. 
Avant 2016, les données incluent les reprises lorsqu’une IVG a donné lieu à une nouvelle intervention dans les semaines suivant la première intervention.
</t>
    </r>
  </si>
  <si>
    <t>Graphique 3 - Évolution du ratio d’avortement de 1990 à 2024</t>
  </si>
  <si>
    <t>15-49 ans</t>
  </si>
  <si>
    <t xml:space="preserve">Graphique 1 - Répartition des IVG hospitalières selon leur terme </t>
  </si>
  <si>
    <r>
      <t>Graphique</t>
    </r>
    <r>
      <rPr>
        <b/>
        <strike/>
        <sz val="8"/>
        <color theme="1"/>
        <rFont val="Arial"/>
        <family val="2"/>
      </rPr>
      <t xml:space="preserve"> </t>
    </r>
    <r>
      <rPr>
        <b/>
        <sz val="8"/>
        <color theme="1"/>
        <rFont val="Arial"/>
        <family val="2"/>
      </rPr>
      <t>5  - Évolution du nombre des IVG selon le lieu de réalisation</t>
    </r>
  </si>
  <si>
    <t>b. Taux de recours bruts pour 1 000 femmes de 15 à 49 ans</t>
  </si>
  <si>
    <t>Tableau complémentaire A - Ratio IVG/naissances par groupe d’âge</t>
  </si>
  <si>
    <t>Tableau complémentaire C - Part d’IVG réalisées hors établissement de santé en 2024</t>
  </si>
  <si>
    <t xml:space="preserve">Tableau complémentaire D - Nombre de praticiens réalisant des IVG hors établissement en 2024 </t>
  </si>
  <si>
    <r>
      <t>Total</t>
    </r>
    <r>
      <rPr>
        <b/>
        <sz val="8"/>
        <rFont val="Arial"/>
        <family val="2"/>
      </rPr>
      <t xml:space="preserve"> </t>
    </r>
    <r>
      <rPr>
        <b/>
        <vertAlign val="superscript"/>
        <sz val="8"/>
        <rFont val="Arial"/>
        <family val="2"/>
      </rPr>
      <t>1</t>
    </r>
  </si>
  <si>
    <r>
      <t>1. Le total inclut aussi les effectifs inférieurs à l’âge de 15</t>
    </r>
    <r>
      <rPr>
        <sz val="8"/>
        <rFont val="Aptos Narrow"/>
        <family val="2"/>
      </rPr>
      <t> </t>
    </r>
    <r>
      <rPr>
        <sz val="8"/>
        <rFont val="Arial"/>
        <family val="2"/>
      </rPr>
      <t>ans et supérieurs à ceux de 49</t>
    </r>
    <r>
      <rPr>
        <sz val="8"/>
        <rFont val="Aptos Narrow"/>
        <family val="2"/>
      </rPr>
      <t> </t>
    </r>
    <r>
      <rPr>
        <sz val="8"/>
        <rFont val="Arial"/>
        <family val="2"/>
      </rPr>
      <t>ans, qui sont faibles.</t>
    </r>
  </si>
  <si>
    <t>Tableau complémentaire B - Nombre et taux de recours à l’IVG selon le lieu de résidence</t>
  </si>
  <si>
    <r>
      <rPr>
        <b/>
        <sz val="8"/>
        <rFont val="Arial"/>
        <family val="2"/>
      </rPr>
      <t>Lecture &gt;</t>
    </r>
    <r>
      <rPr>
        <sz val="8"/>
        <rFont val="Arial"/>
        <family val="2"/>
      </rPr>
      <t xml:space="preserve"> En 2024, 57,2 % des femmes résidant dans le département de l’Ain ayant eu une IVG l’ont réalisée dans le département.</t>
    </r>
  </si>
  <si>
    <t>Tableau complémentaire E - Part des IVG réalisées dans le département de résidence en 2024</t>
  </si>
  <si>
    <r>
      <t>IVG</t>
    </r>
    <r>
      <rPr>
        <b/>
        <vertAlign val="superscript"/>
        <sz val="8"/>
        <rFont val="Arial"/>
        <family val="2"/>
      </rPr>
      <t>1</t>
    </r>
    <r>
      <rPr>
        <b/>
        <sz val="8"/>
        <rFont val="Arial"/>
        <family val="2"/>
      </rPr>
      <t xml:space="preserve"> pour 
1 000 femmes de 15-49</t>
    </r>
    <r>
      <rPr>
        <b/>
        <sz val="8"/>
        <rFont val="Aptos Narrow"/>
        <family val="2"/>
      </rPr>
      <t> </t>
    </r>
    <r>
      <rPr>
        <b/>
        <sz val="8"/>
        <rFont val="Arial"/>
        <family val="2"/>
      </rPr>
      <t>ans (en taux standardisés)</t>
    </r>
  </si>
  <si>
    <r>
      <t>IVG</t>
    </r>
    <r>
      <rPr>
        <b/>
        <vertAlign val="superscript"/>
        <sz val="8"/>
        <rFont val="Arial"/>
        <family val="2"/>
      </rPr>
      <t>1</t>
    </r>
    <r>
      <rPr>
        <b/>
        <sz val="8"/>
        <rFont val="Arial"/>
        <family val="2"/>
      </rPr>
      <t xml:space="preserve"> pour 
1 000 femmes de 15-49</t>
    </r>
    <r>
      <rPr>
        <b/>
        <sz val="8"/>
        <rFont val="Aptos Narrow"/>
        <family val="2"/>
      </rPr>
      <t> </t>
    </r>
    <r>
      <rPr>
        <b/>
        <sz val="8"/>
        <rFont val="Arial"/>
        <family val="2"/>
      </rPr>
      <t>ans (en taux bruts)</t>
    </r>
  </si>
  <si>
    <t>3. Nombre d’IVG réalisées en établissement hospitalier avec un terme compris entre 12 et 16 semaines d’aménorrhée, sur le total des IVG réalisées.</t>
  </si>
  <si>
    <r>
      <rPr>
        <b/>
        <sz val="8"/>
        <rFont val="Arial"/>
        <family val="2"/>
      </rPr>
      <t>Lecture &gt;</t>
    </r>
    <r>
      <rPr>
        <sz val="8"/>
        <rFont val="Arial"/>
        <family val="2"/>
      </rPr>
      <t xml:space="preserve"> En 2024, les femmes résidant en Île-de-France ont effectué 59 042 IVG, soit un taux de recours de 19,6 IVG pour 1 000 femmes de 15 à 49 ans (18,6 en taux standardisé).</t>
    </r>
  </si>
  <si>
    <r>
      <t>Taux de recours 2024  pour 1</t>
    </r>
    <r>
      <rPr>
        <sz val="8"/>
        <rFont val="Aptos Narrow"/>
        <family val="2"/>
      </rPr>
      <t> </t>
    </r>
    <r>
      <rPr>
        <sz val="8"/>
        <rFont val="Arial"/>
        <family val="2"/>
      </rPr>
      <t>000</t>
    </r>
    <r>
      <rPr>
        <sz val="8"/>
        <rFont val="Aptos Narrow"/>
        <family val="2"/>
      </rPr>
      <t> </t>
    </r>
    <r>
      <rPr>
        <sz val="8"/>
        <rFont val="Arial"/>
        <family val="2"/>
      </rPr>
      <t>femmes 
de 15 à 49</t>
    </r>
    <r>
      <rPr>
        <sz val="8"/>
        <rFont val="Aptos Narrow"/>
        <family val="2"/>
      </rPr>
      <t> </t>
    </r>
    <r>
      <rPr>
        <sz val="8"/>
        <rFont val="Arial"/>
        <family val="2"/>
      </rPr>
      <t>ans</t>
    </r>
  </si>
  <si>
    <t xml:space="preserve">2. Non compris les IVG dont l’âge est inconnu.       </t>
  </si>
  <si>
    <t>FMV : forfait médicamenteux de ville. PMR : préparation magistrale et officinale remboursable (les IVG en téléconsultation sont codées comme des  PMR).</t>
  </si>
  <si>
    <r>
      <rPr>
        <b/>
        <sz val="8"/>
        <rFont val="Arial"/>
        <family val="2"/>
      </rPr>
      <t xml:space="preserve">Sources &gt; </t>
    </r>
    <r>
      <rPr>
        <sz val="8"/>
        <rFont val="Arial"/>
        <family val="2"/>
      </rPr>
      <t>SNDS (PMSI-MCO et DCIR [nombre de FMV et PMR]), Insee (estimations localisées de population au 1</t>
    </r>
    <r>
      <rPr>
        <vertAlign val="superscript"/>
        <sz val="8"/>
        <rFont val="Arial"/>
        <family val="2"/>
      </rPr>
      <t>er</t>
    </r>
    <r>
      <rPr>
        <sz val="8"/>
        <rFont val="Aptos Narrow"/>
        <family val="2"/>
      </rPr>
      <t> </t>
    </r>
    <r>
      <rPr>
        <sz val="8"/>
        <rFont val="Arial"/>
        <family val="2"/>
      </rPr>
      <t>janvier 2024, calculées en 2025).</t>
    </r>
  </si>
  <si>
    <r>
      <rPr>
        <b/>
        <sz val="8"/>
        <rFont val="Arial"/>
        <family val="2"/>
      </rPr>
      <t xml:space="preserve">Sources &gt; </t>
    </r>
    <r>
      <rPr>
        <sz val="8"/>
        <rFont val="Arial"/>
        <family val="2"/>
      </rPr>
      <t>SNDS (PMSI-MCO et DCIR [nombre de FMV et PMR]), Insee (estimations localisées de population au 1</t>
    </r>
    <r>
      <rPr>
        <vertAlign val="superscript"/>
        <sz val="8"/>
        <rFont val="Arial"/>
        <family val="2"/>
      </rPr>
      <t>er</t>
    </r>
    <r>
      <rPr>
        <sz val="8"/>
        <rFont val="Arial"/>
        <family val="2"/>
      </rPr>
      <t xml:space="preserve"> janvier 2023).</t>
    </r>
  </si>
  <si>
    <t>En ‰</t>
  </si>
  <si>
    <r>
      <t xml:space="preserve">Sans reprises, en </t>
    </r>
    <r>
      <rPr>
        <sz val="8"/>
        <rFont val="Aptos Narrow"/>
        <family val="2"/>
      </rPr>
      <t>‰</t>
    </r>
  </si>
  <si>
    <r>
      <t xml:space="preserve">IVG pour 1 000 femmes (en </t>
    </r>
    <r>
      <rPr>
        <b/>
        <sz val="8"/>
        <rFont val="Aptos Narrow"/>
        <family val="2"/>
      </rPr>
      <t>‰</t>
    </r>
    <r>
      <rPr>
        <b/>
        <sz val="8"/>
        <rFont val="Arial"/>
        <family val="2"/>
      </rPr>
      <t>)</t>
    </r>
  </si>
  <si>
    <r>
      <t>IVG</t>
    </r>
    <r>
      <rPr>
        <b/>
        <vertAlign val="superscript"/>
        <sz val="8"/>
        <rFont val="Arial"/>
        <family val="2"/>
      </rPr>
      <t>2</t>
    </r>
    <r>
      <rPr>
        <b/>
        <sz val="8"/>
        <rFont val="Arial"/>
        <family val="2"/>
      </rPr>
      <t xml:space="preserve"> mineures pour 1 000 femmes de 15 à 17 ans (en </t>
    </r>
    <r>
      <rPr>
        <b/>
        <sz val="8"/>
        <rFont val="Aptos Narrow"/>
        <family val="2"/>
      </rPr>
      <t>‰</t>
    </r>
    <r>
      <rPr>
        <b/>
        <sz val="8"/>
        <rFont val="Arial"/>
        <family val="2"/>
      </rPr>
      <t>)</t>
    </r>
  </si>
  <si>
    <t>Avec reprises, en ‰</t>
  </si>
  <si>
    <r>
      <rPr>
        <b/>
        <sz val="8"/>
        <rFont val="Arial"/>
        <family val="2"/>
      </rPr>
      <t xml:space="preserve">Lecture &gt; </t>
    </r>
    <r>
      <rPr>
        <sz val="8"/>
        <rFont val="Arial"/>
        <family val="2"/>
      </rPr>
      <t>En 2024, le taux de recours à l’IVG sans reprises s’élève à 17,3 IVG pour 1 000 femmes et l’indice conjoncturel d’avortement à 0,61 IVG par femme.</t>
    </r>
  </si>
  <si>
    <r>
      <rPr>
        <b/>
        <sz val="8"/>
        <color theme="1"/>
        <rFont val="Arial"/>
        <family val="2"/>
      </rPr>
      <t>Sources &gt;</t>
    </r>
    <r>
      <rPr>
        <sz val="8"/>
        <color theme="1"/>
        <rFont val="Arial"/>
        <family val="2"/>
      </rPr>
      <t xml:space="preserve"> Drees (SAE, PMSI-MCO), calculs Drees (âge gestationnel utilisé quand la date des dernières règles est aberrante).</t>
    </r>
  </si>
  <si>
    <r>
      <t>Sources &gt;</t>
    </r>
    <r>
      <rPr>
        <sz val="8"/>
        <rFont val="Arial"/>
        <family val="2"/>
      </rPr>
      <t xml:space="preserve"> Drees (SAE, PMSI) ; CNAM (Erasme puis DCIR : nombre de forfaits médicaments remboursés selon la date de liquidation et pour le régime général jusqu’en 2009, selon la date des soins et pour tous les régimes depuis 2010), calculs Drees.</t>
    </r>
  </si>
  <si>
    <r>
      <rPr>
        <b/>
        <sz val="8"/>
        <rFont val="Arial"/>
        <family val="2"/>
      </rPr>
      <t xml:space="preserve">Lecture &gt; </t>
    </r>
    <r>
      <rPr>
        <sz val="8"/>
        <rFont val="Arial"/>
        <family val="2"/>
      </rPr>
      <t>En 2024, 77,5 % des IVG de France métropolitaine en établissement de santé sont réalisées avec un âge gestationnel de 5 à 9 semaines d’aménorrhée (103 002 IVG).</t>
    </r>
  </si>
  <si>
    <r>
      <t>Lecture &gt;</t>
    </r>
    <r>
      <rPr>
        <sz val="8"/>
        <rFont val="Arial"/>
        <family val="2"/>
      </rPr>
      <t xml:space="preserve"> En 2024, le rapport est de 38 IVG pour 100 naissances vivantes (ratio sans reprises de 0,38). </t>
    </r>
  </si>
  <si>
    <t>Graphique 4 - Évolution des taux de recours à l’IVG selon l’âge, de 2019 à 2024</t>
  </si>
  <si>
    <r>
      <rPr>
        <b/>
        <sz val="8"/>
        <color theme="1"/>
        <rFont val="Arial"/>
        <family val="2"/>
      </rPr>
      <t xml:space="preserve">Lecture &gt; </t>
    </r>
    <r>
      <rPr>
        <sz val="8"/>
        <color theme="1"/>
        <rFont val="Arial"/>
        <family val="2"/>
      </rPr>
      <t>Le taux de recours à l’IVG chez les 20-24 ans est de 28,9 pour 1 000 femmes en 2024.</t>
    </r>
  </si>
  <si>
    <r>
      <rPr>
        <b/>
        <sz val="8"/>
        <color theme="1"/>
        <rFont val="Arial"/>
        <family val="2"/>
      </rPr>
      <t xml:space="preserve">Sources </t>
    </r>
    <r>
      <rPr>
        <sz val="8"/>
        <color theme="1"/>
        <rFont val="Arial"/>
        <family val="2"/>
      </rPr>
      <t>&gt; SAE ; PMSI-MCO ; DCIR (forfaits médicamenteux de ville [FMV] selon la date de liquidation des soins pour le régime général jusqu’en 2009 et FMV selon la date du soin tous régimes depuis 2010) ; Insee (estimations localisées de population au 1</t>
    </r>
    <r>
      <rPr>
        <vertAlign val="superscript"/>
        <sz val="8"/>
        <color theme="1"/>
        <rFont val="Arial"/>
        <family val="2"/>
      </rPr>
      <t>er</t>
    </r>
    <r>
      <rPr>
        <vertAlign val="superscript"/>
        <sz val="8"/>
        <color theme="1"/>
        <rFont val="Aptos Narrow"/>
        <family val="2"/>
      </rPr>
      <t> </t>
    </r>
    <r>
      <rPr>
        <sz val="8"/>
        <color theme="1"/>
        <rFont val="Arial"/>
        <family val="2"/>
      </rPr>
      <t>janvier 2024), calculs Drees.</t>
    </r>
  </si>
  <si>
    <r>
      <rPr>
        <b/>
        <sz val="8"/>
        <color theme="1"/>
        <rFont val="Arial"/>
        <family val="2"/>
      </rPr>
      <t>Sources &gt;</t>
    </r>
    <r>
      <rPr>
        <sz val="8"/>
        <color theme="1"/>
        <rFont val="Arial"/>
        <family val="2"/>
      </rPr>
      <t xml:space="preserve"> Drees (SAE, PMSI-MCO) ; CNAM (DCIR : nombre de forfaits médicamenteux remboursés), calculs Drees.</t>
    </r>
  </si>
  <si>
    <r>
      <rPr>
        <b/>
        <sz val="8"/>
        <rFont val="Arial"/>
        <family val="2"/>
      </rPr>
      <t>Note &gt;</t>
    </r>
    <r>
      <rPr>
        <sz val="8"/>
        <rFont val="Arial"/>
        <family val="2"/>
      </rPr>
      <t xml:space="preserve"> Une « reprise » est une intervention pour une IVG intervenant dans un délai de soixante-trois jours après une précédente IVG, considérée comme un échec ou une complication de la première.</t>
    </r>
  </si>
  <si>
    <t>Part d’IVG</t>
  </si>
  <si>
    <r>
      <rPr>
        <b/>
        <sz val="8"/>
        <rFont val="Arial"/>
        <family val="2"/>
      </rPr>
      <t xml:space="preserve">Lecture &gt; </t>
    </r>
    <r>
      <rPr>
        <sz val="8"/>
        <rFont val="Arial"/>
        <family val="2"/>
      </rPr>
      <t>En 2024, Le taux de recours à l’IVG des femmes résidant en Île-de-France est de 19,6 pour 1 000 femmes de 15 à 49 ans.</t>
    </r>
  </si>
  <si>
    <r>
      <t xml:space="preserve">Note &gt; </t>
    </r>
    <r>
      <rPr>
        <sz val="8"/>
        <rFont val="Arial"/>
        <family val="2"/>
      </rPr>
      <t>Données calculées sans prendre en compte les réinterventions dans les deux mois suivant l’IVG, en utilisant les Finess géographiques</t>
    </r>
    <r>
      <rPr>
        <b/>
        <sz val="8"/>
        <rFont val="Arial"/>
        <family val="2"/>
      </rPr>
      <t>.</t>
    </r>
  </si>
  <si>
    <r>
      <t>Sources &gt;</t>
    </r>
    <r>
      <rPr>
        <sz val="8"/>
        <rFont val="Arial"/>
        <family val="2"/>
      </rPr>
      <t xml:space="preserve"> Drees (SAE, PMSI) ; CNAM (Erasme puis DCIR : nombre de forfaits médicaments remboursés selon la date de liquidation et pour le régime général jusqu’en 2009, selon la date des soins et pour tous régimes depuis 2010) ; Insee (estimations localisées de la population au 1</t>
    </r>
    <r>
      <rPr>
        <vertAlign val="superscript"/>
        <sz val="8"/>
        <rFont val="Arial"/>
        <family val="2"/>
      </rPr>
      <t>er</t>
    </r>
    <r>
      <rPr>
        <sz val="8"/>
        <rFont val="Arial"/>
        <family val="2"/>
      </rPr>
      <t xml:space="preserve"> janvier 2024), calculs Drees.</t>
    </r>
  </si>
  <si>
    <t>Lieu de résidence</t>
  </si>
  <si>
    <t>Total France métropolitaine</t>
  </si>
  <si>
    <t>Total DROM</t>
  </si>
  <si>
    <t>Total France entière</t>
  </si>
  <si>
    <t>Étranger</t>
  </si>
  <si>
    <t>Total France entière + étranger</t>
  </si>
  <si>
    <r>
      <rPr>
        <b/>
        <sz val="8"/>
        <rFont val="Arial"/>
        <family val="2"/>
      </rPr>
      <t>Note &gt;</t>
    </r>
    <r>
      <rPr>
        <sz val="8"/>
        <rFont val="Arial"/>
        <family val="2"/>
      </rPr>
      <t xml:space="preserve"> Quand c’était possible, le lieu de résidence inconnu a été remplacé par le lieu de réalisation de l’acte.</t>
    </r>
  </si>
  <si>
    <r>
      <rPr>
        <b/>
        <sz val="8"/>
        <color theme="1"/>
        <rFont val="Arial"/>
        <family val="2"/>
      </rPr>
      <t xml:space="preserve">Lecture &gt; </t>
    </r>
    <r>
      <rPr>
        <sz val="8"/>
        <color theme="1"/>
        <rFont val="Arial"/>
        <family val="2"/>
      </rPr>
      <t>En 2024, 112 310 IVG ont été réalisées hors établissement de santé, soit 113 816 en prenant en compte les reprises à la suite d’un échec de l’IVG initiale.</t>
    </r>
  </si>
  <si>
    <r>
      <rPr>
        <b/>
        <sz val="8"/>
        <rFont val="Arial"/>
        <family val="2"/>
      </rPr>
      <t xml:space="preserve">Sources &gt; </t>
    </r>
    <r>
      <rPr>
        <sz val="8"/>
        <rFont val="Arial"/>
        <family val="2"/>
      </rPr>
      <t>SNDS (PMSI-MCO et DCIR [nombre de FMV et PMR]), ELP mises à jour en janvier 2025, calculs Drees.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</si>
</sst>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0.0%"/>
    <numFmt numFmtId="166" formatCode="#,##0\ _€"/>
    <numFmt numFmtId="167" formatCode="#,##0.0"/>
    <numFmt numFmtId="168" formatCode="_-* #,##0.00_-;\-* #,##0.00_-;_-* \-??_-;_-@_-"/>
    <numFmt numFmtId="169" formatCode="0\ %"/>
    <numFmt numFmtId="170" formatCode="#,##0.0\ _€"/>
  </numFmts>
  <fonts count="23" x14ac:knownFonts="1">
    <font>
      <sz val="11"/>
      <color theme="1"/>
      <name val="Calibri"/>
      <family val="2"/>
      <scheme val="minor"/>
    </font>
    <font>
      <sz val="11"/>
      <color theme="1"/>
      <name val="Calibri"/>
      <family val="2"/>
      <scheme val="minor"/>
    </font>
    <font>
      <sz val="11"/>
      <color rgb="FF000000"/>
      <name val="Calibri"/>
      <family val="2"/>
      <charset val="1"/>
    </font>
    <font>
      <sz val="11"/>
      <color rgb="FF000000"/>
      <name val="Calibri"/>
      <family val="2"/>
      <scheme val="minor"/>
    </font>
    <font>
      <sz val="10"/>
      <name val="Arial"/>
      <family val="2"/>
    </font>
    <font>
      <sz val="8"/>
      <color rgb="FFFF0000"/>
      <name val="Arial"/>
      <family val="2"/>
    </font>
    <font>
      <sz val="8"/>
      <color indexed="10"/>
      <name val="Arial"/>
      <family val="2"/>
    </font>
    <font>
      <sz val="8"/>
      <name val="Calibri"/>
      <family val="2"/>
      <scheme val="minor"/>
    </font>
    <font>
      <b/>
      <sz val="8"/>
      <name val="Arial"/>
      <family val="2"/>
    </font>
    <font>
      <sz val="8"/>
      <name val="Arial"/>
      <family val="2"/>
    </font>
    <font>
      <b/>
      <vertAlign val="superscript"/>
      <sz val="8"/>
      <name val="Arial"/>
      <family val="2"/>
    </font>
    <font>
      <sz val="8"/>
      <color theme="1"/>
      <name val="Arial"/>
      <family val="2"/>
    </font>
    <font>
      <vertAlign val="superscript"/>
      <sz val="8"/>
      <name val="Arial"/>
      <family val="2"/>
    </font>
    <font>
      <b/>
      <sz val="8"/>
      <color rgb="FFFF0000"/>
      <name val="Arial"/>
      <family val="2"/>
    </font>
    <font>
      <b/>
      <sz val="8"/>
      <color theme="1"/>
      <name val="Arial"/>
      <family val="2"/>
    </font>
    <font>
      <vertAlign val="superscript"/>
      <sz val="8"/>
      <color theme="1"/>
      <name val="Arial"/>
      <family val="2"/>
    </font>
    <font>
      <b/>
      <vertAlign val="superscript"/>
      <sz val="8"/>
      <color theme="1"/>
      <name val="Arial"/>
      <family val="2"/>
    </font>
    <font>
      <b/>
      <sz val="8"/>
      <color rgb="FF000000"/>
      <name val="Arial"/>
      <family val="2"/>
    </font>
    <font>
      <b/>
      <strike/>
      <sz val="8"/>
      <color theme="1"/>
      <name val="Arial"/>
      <family val="2"/>
    </font>
    <font>
      <sz val="8"/>
      <name val="Calibri"/>
      <family val="2"/>
    </font>
    <font>
      <sz val="8"/>
      <name val="Aptos Narrow"/>
      <family val="2"/>
    </font>
    <font>
      <b/>
      <sz val="8"/>
      <name val="Aptos Narrow"/>
      <family val="2"/>
    </font>
    <font>
      <vertAlign val="superscript"/>
      <sz val="8"/>
      <color theme="1"/>
      <name val="Aptos Narrow"/>
      <family val="2"/>
    </font>
  </fonts>
  <fills count="4">
    <fill>
      <patternFill patternType="none"/>
    </fill>
    <fill>
      <patternFill patternType="gray125"/>
    </fill>
    <fill>
      <patternFill patternType="solid">
        <fgColor rgb="FFFFFFCC"/>
      </patternFill>
    </fill>
    <fill>
      <patternFill patternType="solid">
        <fgColor theme="0"/>
        <bgColor indexed="64"/>
      </patternFill>
    </fill>
  </fills>
  <borders count="26">
    <border>
      <left/>
      <right/>
      <top/>
      <bottom/>
      <diagonal/>
    </border>
    <border>
      <left style="thin">
        <color rgb="FFB2B2B2"/>
      </left>
      <right style="thin">
        <color rgb="FFB2B2B2"/>
      </right>
      <top style="thin">
        <color rgb="FFB2B2B2"/>
      </top>
      <bottom style="thin">
        <color rgb="FFB2B2B2"/>
      </bottom>
      <diagonal/>
    </border>
    <border>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thin">
        <color auto="1"/>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diagonal/>
    </border>
    <border>
      <left/>
      <right style="hair">
        <color indexed="64"/>
      </right>
      <top style="hair">
        <color indexed="64"/>
      </top>
      <bottom style="hair">
        <color indexed="64"/>
      </bottom>
      <diagonal/>
    </border>
    <border>
      <left style="dotted">
        <color indexed="64"/>
      </left>
      <right style="hair">
        <color indexed="64"/>
      </right>
      <top/>
      <bottom/>
      <diagonal/>
    </border>
    <border>
      <left style="dotted">
        <color indexed="64"/>
      </left>
      <right/>
      <top style="dotted">
        <color indexed="64"/>
      </top>
      <bottom style="hair">
        <color indexed="64"/>
      </bottom>
      <diagonal/>
    </border>
    <border>
      <left style="dotted">
        <color indexed="64"/>
      </left>
      <right style="hair">
        <color indexed="64"/>
      </right>
      <top/>
      <bottom style="dotted">
        <color indexed="64"/>
      </bottom>
      <diagonal/>
    </border>
    <border>
      <left style="dotted">
        <color indexed="64"/>
      </left>
      <right style="hair">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1" fillId="2" borderId="1" applyNumberFormat="0" applyFont="0" applyAlignment="0" applyProtection="0"/>
    <xf numFmtId="0" fontId="2" fillId="0" borderId="0"/>
    <xf numFmtId="0" fontId="3" fillId="0" borderId="0"/>
    <xf numFmtId="168" fontId="4" fillId="0" borderId="0" applyBorder="0" applyProtection="0"/>
    <xf numFmtId="169" fontId="4" fillId="0" borderId="0" applyBorder="0" applyProtection="0"/>
    <xf numFmtId="0" fontId="1" fillId="0" borderId="0"/>
    <xf numFmtId="0" fontId="1" fillId="0" borderId="0"/>
  </cellStyleXfs>
  <cellXfs count="302">
    <xf numFmtId="0" fontId="0" fillId="0" borderId="0" xfId="0"/>
    <xf numFmtId="164" fontId="5" fillId="0" borderId="0" xfId="0" applyNumberFormat="1" applyFont="1"/>
    <xf numFmtId="1" fontId="6" fillId="0" borderId="0" xfId="0" applyNumberFormat="1" applyFont="1"/>
    <xf numFmtId="0" fontId="8" fillId="0" borderId="0" xfId="0" applyFont="1" applyBorder="1"/>
    <xf numFmtId="0" fontId="8" fillId="0" borderId="0" xfId="0" applyFont="1" applyFill="1" applyBorder="1" applyAlignment="1">
      <alignment horizontal="left" vertical="top" wrapText="1"/>
    </xf>
    <xf numFmtId="0" fontId="8" fillId="0" borderId="0" xfId="0" applyFont="1" applyFill="1" applyBorder="1"/>
    <xf numFmtId="0" fontId="9" fillId="0" borderId="0" xfId="0" applyFont="1" applyFill="1" applyBorder="1"/>
    <xf numFmtId="0" fontId="9" fillId="0" borderId="0" xfId="0" applyFont="1" applyBorder="1"/>
    <xf numFmtId="0" fontId="8" fillId="0" borderId="0" xfId="0" applyFont="1" applyBorder="1" applyAlignment="1">
      <alignment horizontal="left" vertical="top" wrapText="1"/>
    </xf>
    <xf numFmtId="0" fontId="8" fillId="0" borderId="1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7" xfId="0" applyFont="1" applyBorder="1" applyAlignment="1">
      <alignment horizontal="left" vertical="top" wrapText="1"/>
    </xf>
    <xf numFmtId="0" fontId="11" fillId="0" borderId="0" xfId="0" applyFont="1" applyBorder="1"/>
    <xf numFmtId="1" fontId="11" fillId="0" borderId="0" xfId="0" applyNumberFormat="1" applyFont="1" applyBorder="1" applyAlignment="1">
      <alignment horizontal="center" vertical="center"/>
    </xf>
    <xf numFmtId="0" fontId="9" fillId="0" borderId="14" xfId="0" applyFont="1" applyBorder="1" applyAlignment="1">
      <alignment horizontal="left" vertical="top" wrapText="1"/>
    </xf>
    <xf numFmtId="0" fontId="8" fillId="0" borderId="10" xfId="0" applyFont="1" applyBorder="1" applyAlignment="1">
      <alignment horizontal="left" vertical="top" wrapText="1"/>
    </xf>
    <xf numFmtId="1" fontId="8" fillId="0" borderId="0" xfId="0" applyNumberFormat="1" applyFont="1" applyBorder="1"/>
    <xf numFmtId="0" fontId="9" fillId="0" borderId="19" xfId="0" applyFont="1" applyBorder="1" applyAlignment="1">
      <alignment horizontal="left" vertical="top" wrapText="1"/>
    </xf>
    <xf numFmtId="2" fontId="9" fillId="0" borderId="0" xfId="0" applyNumberFormat="1" applyFont="1" applyBorder="1" applyAlignment="1">
      <alignment horizontal="left" vertical="center"/>
    </xf>
    <xf numFmtId="0" fontId="9" fillId="0" borderId="21" xfId="0" applyFont="1" applyBorder="1" applyAlignment="1">
      <alignment horizontal="left" vertical="top" wrapText="1"/>
    </xf>
    <xf numFmtId="0" fontId="9" fillId="0" borderId="9" xfId="0" applyFont="1" applyBorder="1" applyAlignment="1">
      <alignment horizontal="left" vertical="top" wrapText="1"/>
    </xf>
    <xf numFmtId="0" fontId="8" fillId="0" borderId="3" xfId="0" applyFont="1" applyBorder="1" applyAlignment="1">
      <alignment horizontal="left" vertical="top" wrapText="1"/>
    </xf>
    <xf numFmtId="1" fontId="9" fillId="0" borderId="0" xfId="0" applyNumberFormat="1" applyFont="1" applyBorder="1"/>
    <xf numFmtId="0" fontId="8" fillId="0" borderId="15" xfId="0" applyFont="1" applyBorder="1" applyAlignment="1">
      <alignment horizontal="left" vertical="top" wrapText="1"/>
    </xf>
    <xf numFmtId="167" fontId="9" fillId="0" borderId="5" xfId="0" applyNumberFormat="1" applyFont="1" applyFill="1" applyBorder="1" applyAlignment="1">
      <alignment horizontal="right"/>
    </xf>
    <xf numFmtId="0" fontId="8" fillId="0" borderId="14" xfId="0" applyFont="1" applyBorder="1" applyAlignment="1">
      <alignment horizontal="left" vertical="top" wrapText="1"/>
    </xf>
    <xf numFmtId="167" fontId="9" fillId="0" borderId="0" xfId="0" applyNumberFormat="1" applyFont="1" applyFill="1" applyBorder="1" applyAlignment="1">
      <alignment horizontal="right"/>
    </xf>
    <xf numFmtId="164" fontId="9" fillId="0" borderId="0" xfId="0" applyNumberFormat="1" applyFont="1" applyFill="1" applyBorder="1"/>
    <xf numFmtId="0" fontId="9" fillId="0" borderId="3" xfId="0" applyFont="1" applyBorder="1"/>
    <xf numFmtId="9" fontId="8" fillId="0" borderId="0" xfId="1" applyFont="1" applyFill="1" applyBorder="1" applyAlignment="1">
      <alignment horizontal="right"/>
    </xf>
    <xf numFmtId="3" fontId="9" fillId="0" borderId="0" xfId="0" applyNumberFormat="1" applyFont="1" applyFill="1" applyBorder="1"/>
    <xf numFmtId="0" fontId="8" fillId="0" borderId="0" xfId="0" applyFont="1" applyFill="1" applyBorder="1" applyAlignment="1">
      <alignment horizontal="center" vertical="center" wrapText="1"/>
    </xf>
    <xf numFmtId="9" fontId="9" fillId="0" borderId="0" xfId="1" applyFont="1" applyFill="1" applyBorder="1"/>
    <xf numFmtId="0" fontId="8" fillId="0" borderId="0" xfId="0" applyFont="1" applyBorder="1" applyAlignment="1">
      <alignment horizontal="left" vertical="top"/>
    </xf>
    <xf numFmtId="0" fontId="9" fillId="0" borderId="0" xfId="0" applyFont="1"/>
    <xf numFmtId="0" fontId="13" fillId="0" borderId="0" xfId="0" applyFont="1"/>
    <xf numFmtId="0" fontId="11" fillId="0" borderId="0" xfId="0" applyFont="1"/>
    <xf numFmtId="0" fontId="14" fillId="0" borderId="0" xfId="0" applyFont="1"/>
    <xf numFmtId="0" fontId="11" fillId="0" borderId="0" xfId="0" applyFont="1" applyAlignment="1">
      <alignment wrapText="1"/>
    </xf>
    <xf numFmtId="0" fontId="8" fillId="0" borderId="3" xfId="0" applyFont="1" applyBorder="1"/>
    <xf numFmtId="0" fontId="8" fillId="0" borderId="5" xfId="0" applyFont="1" applyBorder="1"/>
    <xf numFmtId="0" fontId="8" fillId="0" borderId="16" xfId="0" applyFont="1" applyBorder="1"/>
    <xf numFmtId="0" fontId="8" fillId="0" borderId="17" xfId="0" applyFont="1" applyBorder="1"/>
    <xf numFmtId="0" fontId="8" fillId="0" borderId="12" xfId="0" applyFont="1" applyBorder="1"/>
    <xf numFmtId="0" fontId="8" fillId="0" borderId="6" xfId="0" applyFont="1" applyBorder="1"/>
    <xf numFmtId="0" fontId="11" fillId="0" borderId="13" xfId="0" applyFont="1" applyBorder="1"/>
    <xf numFmtId="0" fontId="11" fillId="0" borderId="15" xfId="0" applyFont="1" applyBorder="1"/>
    <xf numFmtId="0" fontId="11" fillId="0" borderId="3" xfId="0" applyFont="1" applyBorder="1"/>
    <xf numFmtId="0" fontId="11" fillId="0" borderId="12" xfId="0" applyFont="1" applyBorder="1"/>
    <xf numFmtId="0" fontId="11" fillId="0" borderId="2" xfId="0" applyFont="1" applyBorder="1"/>
    <xf numFmtId="2" fontId="11" fillId="0" borderId="12" xfId="0" applyNumberFormat="1" applyFont="1" applyBorder="1"/>
    <xf numFmtId="2" fontId="11" fillId="0" borderId="3" xfId="0" applyNumberFormat="1" applyFont="1" applyBorder="1"/>
    <xf numFmtId="2" fontId="11" fillId="0" borderId="14" xfId="0" applyNumberFormat="1" applyFont="1" applyBorder="1"/>
    <xf numFmtId="2" fontId="11" fillId="0" borderId="15" xfId="0" applyNumberFormat="1" applyFont="1" applyBorder="1"/>
    <xf numFmtId="0" fontId="11" fillId="0" borderId="14" xfId="0" applyFont="1" applyBorder="1"/>
    <xf numFmtId="2" fontId="11" fillId="0" borderId="9" xfId="0" applyNumberFormat="1" applyFont="1" applyBorder="1"/>
    <xf numFmtId="3" fontId="11" fillId="0" borderId="0" xfId="0" applyNumberFormat="1" applyFont="1" applyFill="1"/>
    <xf numFmtId="2" fontId="9" fillId="0" borderId="0" xfId="0" applyNumberFormat="1" applyFont="1" applyFill="1" applyBorder="1"/>
    <xf numFmtId="0" fontId="8" fillId="0" borderId="0" xfId="0" applyFont="1"/>
    <xf numFmtId="0" fontId="9" fillId="0" borderId="0" xfId="0" applyFont="1" applyFill="1"/>
    <xf numFmtId="0" fontId="9" fillId="0" borderId="0" xfId="0" applyFont="1" applyAlignment="1">
      <alignment horizontal="right"/>
    </xf>
    <xf numFmtId="164" fontId="8" fillId="0" borderId="0" xfId="0" applyNumberFormat="1" applyFont="1" applyFill="1" applyBorder="1" applyAlignment="1">
      <alignment horizontal="left" vertical="top" wrapText="1"/>
    </xf>
    <xf numFmtId="0" fontId="9" fillId="0" borderId="13" xfId="0" applyFont="1" applyBorder="1"/>
    <xf numFmtId="0" fontId="8" fillId="0" borderId="0" xfId="0" applyFont="1" applyFill="1" applyBorder="1" applyAlignment="1">
      <alignment horizontal="left" vertical="top"/>
    </xf>
    <xf numFmtId="0" fontId="9" fillId="0" borderId="0" xfId="0" applyFont="1" applyFill="1" applyAlignment="1">
      <alignment wrapText="1"/>
    </xf>
    <xf numFmtId="0" fontId="9" fillId="0" borderId="14" xfId="0" quotePrefix="1" applyFont="1" applyBorder="1"/>
    <xf numFmtId="164" fontId="9" fillId="0" borderId="13" xfId="0" applyNumberFormat="1" applyFont="1" applyBorder="1"/>
    <xf numFmtId="2" fontId="9" fillId="0" borderId="0" xfId="3" applyNumberFormat="1" applyFont="1" applyBorder="1" applyAlignment="1">
      <alignment horizontal="left" vertical="center"/>
    </xf>
    <xf numFmtId="164" fontId="9" fillId="0" borderId="0" xfId="0" applyNumberFormat="1" applyFont="1" applyBorder="1"/>
    <xf numFmtId="0" fontId="9" fillId="0" borderId="14" xfId="0" applyFont="1" applyBorder="1"/>
    <xf numFmtId="164" fontId="9" fillId="0" borderId="4" xfId="0" applyNumberFormat="1" applyFont="1" applyBorder="1"/>
    <xf numFmtId="164" fontId="9" fillId="0" borderId="0" xfId="0" applyNumberFormat="1" applyFont="1"/>
    <xf numFmtId="0" fontId="9" fillId="0" borderId="18" xfId="0" applyFont="1" applyBorder="1"/>
    <xf numFmtId="164" fontId="9" fillId="0" borderId="22" xfId="0" applyNumberFormat="1" applyFont="1" applyBorder="1"/>
    <xf numFmtId="0" fontId="9" fillId="0" borderId="23" xfId="0" applyFont="1" applyBorder="1"/>
    <xf numFmtId="0" fontId="9" fillId="0" borderId="20" xfId="0" applyFont="1" applyBorder="1"/>
    <xf numFmtId="164" fontId="9" fillId="0" borderId="20" xfId="0" applyNumberFormat="1" applyFont="1" applyBorder="1"/>
    <xf numFmtId="0" fontId="9" fillId="0" borderId="0" xfId="0" applyFont="1" applyFill="1" applyBorder="1" applyAlignment="1">
      <alignment horizontal="left" vertical="top" wrapText="1"/>
    </xf>
    <xf numFmtId="0" fontId="9" fillId="0" borderId="2" xfId="0" applyFont="1" applyBorder="1"/>
    <xf numFmtId="0" fontId="9" fillId="0" borderId="2" xfId="0" applyFont="1" applyBorder="1" applyAlignment="1">
      <alignment horizontal="right"/>
    </xf>
    <xf numFmtId="0" fontId="9" fillId="0" borderId="8" xfId="0" applyFont="1" applyBorder="1"/>
    <xf numFmtId="0" fontId="9" fillId="0" borderId="3" xfId="0" applyFont="1" applyBorder="1" applyAlignment="1">
      <alignment horizontal="center" wrapText="1"/>
    </xf>
    <xf numFmtId="0" fontId="9" fillId="0" borderId="3" xfId="0" quotePrefix="1" applyFont="1" applyBorder="1"/>
    <xf numFmtId="0" fontId="9" fillId="0" borderId="3" xfId="0" applyFont="1" applyBorder="1" applyAlignment="1">
      <alignment wrapText="1"/>
    </xf>
    <xf numFmtId="164" fontId="9" fillId="0" borderId="3" xfId="0" applyNumberFormat="1" applyFont="1" applyBorder="1" applyAlignment="1">
      <alignment wrapText="1"/>
    </xf>
    <xf numFmtId="164" fontId="9" fillId="0" borderId="0" xfId="0" applyNumberFormat="1" applyFont="1" applyBorder="1" applyAlignment="1">
      <alignment horizontal="right"/>
    </xf>
    <xf numFmtId="0" fontId="9" fillId="0" borderId="0" xfId="0" applyFont="1" applyAlignment="1">
      <alignment horizontal="center"/>
    </xf>
    <xf numFmtId="0" fontId="9" fillId="0" borderId="4" xfId="0" quotePrefix="1" applyFont="1" applyBorder="1"/>
    <xf numFmtId="0" fontId="9" fillId="0" borderId="7" xfId="0" applyFont="1" applyBorder="1"/>
    <xf numFmtId="0" fontId="9" fillId="0" borderId="0" xfId="0" applyFont="1" applyBorder="1" applyAlignment="1">
      <alignment horizontal="left" vertical="top" wrapText="1"/>
    </xf>
    <xf numFmtId="0" fontId="9" fillId="0" borderId="9" xfId="0" applyFont="1" applyBorder="1"/>
    <xf numFmtId="9" fontId="9" fillId="0" borderId="0" xfId="0" applyNumberFormat="1" applyFont="1"/>
    <xf numFmtId="0" fontId="9" fillId="0" borderId="0" xfId="0" applyFont="1" applyFill="1" applyBorder="1" applyAlignment="1">
      <alignment horizontal="center"/>
    </xf>
    <xf numFmtId="0" fontId="9" fillId="0" borderId="0" xfId="0" applyFont="1" applyBorder="1" applyAlignment="1">
      <alignment wrapText="1"/>
    </xf>
    <xf numFmtId="0" fontId="9" fillId="0" borderId="15" xfId="0" applyFont="1" applyBorder="1"/>
    <xf numFmtId="0" fontId="11" fillId="0" borderId="0" xfId="0" applyFont="1" applyFill="1" applyBorder="1"/>
    <xf numFmtId="3" fontId="11" fillId="0" borderId="0" xfId="0" applyNumberFormat="1" applyFont="1" applyFill="1" applyBorder="1"/>
    <xf numFmtId="0" fontId="14" fillId="0" borderId="0" xfId="0" applyFont="1" applyFill="1" applyBorder="1"/>
    <xf numFmtId="166" fontId="11" fillId="0" borderId="0" xfId="0" applyNumberFormat="1" applyFont="1" applyFill="1" applyBorder="1"/>
    <xf numFmtId="0" fontId="5" fillId="0" borderId="0" xfId="0" applyFont="1" applyFill="1" applyBorder="1"/>
    <xf numFmtId="0" fontId="14" fillId="0" borderId="3" xfId="0" applyFont="1" applyBorder="1" applyAlignment="1">
      <alignment horizontal="left" vertical="top"/>
    </xf>
    <xf numFmtId="9" fontId="11" fillId="0" borderId="3" xfId="1" applyFont="1" applyFill="1" applyBorder="1" applyAlignment="1">
      <alignment horizontal="left" vertical="top" wrapText="1"/>
    </xf>
    <xf numFmtId="0" fontId="14" fillId="0" borderId="3" xfId="0" applyFont="1" applyBorder="1" applyAlignment="1">
      <alignment horizontal="left" vertical="top" wrapText="1"/>
    </xf>
    <xf numFmtId="0" fontId="14" fillId="0" borderId="3" xfId="0" applyFont="1" applyBorder="1" applyAlignment="1">
      <alignment horizontal="center" vertical="top" wrapText="1"/>
    </xf>
    <xf numFmtId="0" fontId="11" fillId="0" borderId="3" xfId="0" applyFont="1" applyFill="1" applyBorder="1" applyAlignment="1">
      <alignment horizontal="center"/>
    </xf>
    <xf numFmtId="9" fontId="11" fillId="0" borderId="3" xfId="1" applyFont="1" applyFill="1" applyBorder="1" applyAlignment="1">
      <alignment horizontal="center" vertical="top" wrapText="1"/>
    </xf>
    <xf numFmtId="0" fontId="14" fillId="0" borderId="3" xfId="0" applyFont="1" applyBorder="1" applyAlignment="1">
      <alignment horizontal="right" vertical="top" wrapText="1"/>
    </xf>
    <xf numFmtId="166" fontId="11" fillId="0" borderId="3" xfId="0" applyNumberFormat="1" applyFont="1" applyBorder="1" applyAlignment="1">
      <alignment horizontal="right" vertical="top" wrapText="1"/>
    </xf>
    <xf numFmtId="166" fontId="11" fillId="0" borderId="3" xfId="1" applyNumberFormat="1" applyFont="1" applyFill="1" applyBorder="1" applyAlignment="1">
      <alignment horizontal="right"/>
    </xf>
    <xf numFmtId="166" fontId="11" fillId="0" borderId="3" xfId="1" applyNumberFormat="1" applyFont="1" applyFill="1" applyBorder="1" applyAlignment="1">
      <alignment horizontal="right" vertical="top" wrapText="1"/>
    </xf>
    <xf numFmtId="0" fontId="11" fillId="0" borderId="0" xfId="0" applyFont="1" applyAlignment="1">
      <alignment horizontal="left" vertical="top" wrapText="1"/>
    </xf>
    <xf numFmtId="0" fontId="11" fillId="0" borderId="0" xfId="0" applyNumberFormat="1" applyFont="1" applyFill="1" applyBorder="1"/>
    <xf numFmtId="165" fontId="11" fillId="0" borderId="3" xfId="1" applyNumberFormat="1" applyFont="1" applyBorder="1" applyAlignment="1">
      <alignment horizontal="right" vertical="top" wrapText="1"/>
    </xf>
    <xf numFmtId="165" fontId="11" fillId="0" borderId="0" xfId="1" applyNumberFormat="1" applyFont="1" applyFill="1" applyBorder="1" applyAlignment="1">
      <alignment horizontal="left" vertical="top" wrapText="1"/>
    </xf>
    <xf numFmtId="9" fontId="11" fillId="0" borderId="3" xfId="1" applyNumberFormat="1" applyFont="1" applyBorder="1" applyAlignment="1">
      <alignment horizontal="right" vertical="top" wrapText="1"/>
    </xf>
    <xf numFmtId="0" fontId="14" fillId="0" borderId="0" xfId="0" applyFont="1" applyBorder="1" applyAlignment="1">
      <alignment horizontal="right" vertical="top" wrapText="1"/>
    </xf>
    <xf numFmtId="9" fontId="11" fillId="0" borderId="0" xfId="1" applyNumberFormat="1" applyFont="1" applyBorder="1" applyAlignment="1">
      <alignment horizontal="right" vertical="top" wrapText="1"/>
    </xf>
    <xf numFmtId="165" fontId="11" fillId="0" borderId="0" xfId="1" applyNumberFormat="1" applyFont="1" applyBorder="1" applyAlignment="1">
      <alignment horizontal="left" vertical="top" wrapText="1"/>
    </xf>
    <xf numFmtId="9" fontId="11" fillId="0" borderId="0" xfId="1" applyFont="1" applyFill="1" applyBorder="1" applyAlignment="1">
      <alignment horizontal="left" vertical="top" wrapText="1"/>
    </xf>
    <xf numFmtId="0" fontId="14" fillId="0" borderId="0" xfId="0" applyFont="1" applyBorder="1" applyAlignment="1">
      <alignment horizontal="left" vertical="top" wrapText="1"/>
    </xf>
    <xf numFmtId="0" fontId="11" fillId="0" borderId="0" xfId="0" applyFont="1" applyBorder="1" applyAlignment="1">
      <alignment horizontal="left" vertical="top" wrapText="1"/>
    </xf>
    <xf numFmtId="0" fontId="1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4" fillId="0" borderId="0" xfId="0" applyFont="1" applyBorder="1" applyAlignment="1">
      <alignment wrapText="1"/>
    </xf>
    <xf numFmtId="0" fontId="14" fillId="0" borderId="0" xfId="0" applyFont="1" applyBorder="1" applyAlignment="1">
      <alignment horizontal="center" vertical="top" wrapText="1"/>
    </xf>
    <xf numFmtId="0" fontId="11" fillId="0" borderId="0" xfId="0" applyFont="1" applyFill="1"/>
    <xf numFmtId="0" fontId="14" fillId="0" borderId="3" xfId="0" applyFont="1" applyFill="1" applyBorder="1" applyAlignment="1">
      <alignment horizontal="left" vertical="center" wrapText="1"/>
    </xf>
    <xf numFmtId="0" fontId="11" fillId="0" borderId="3" xfId="0" applyFont="1" applyFill="1" applyBorder="1"/>
    <xf numFmtId="1" fontId="14" fillId="0" borderId="13" xfId="0" applyNumberFormat="1" applyFont="1" applyBorder="1"/>
    <xf numFmtId="3" fontId="11" fillId="0" borderId="3" xfId="0" applyNumberFormat="1" applyFont="1" applyFill="1" applyBorder="1"/>
    <xf numFmtId="3" fontId="11" fillId="0" borderId="3" xfId="1" applyNumberFormat="1" applyFont="1" applyFill="1" applyBorder="1"/>
    <xf numFmtId="1" fontId="14" fillId="0" borderId="14" xfId="0" applyNumberFormat="1" applyFont="1" applyBorder="1"/>
    <xf numFmtId="3" fontId="9" fillId="0" borderId="3" xfId="0" applyNumberFormat="1" applyFont="1" applyFill="1" applyBorder="1"/>
    <xf numFmtId="3" fontId="11" fillId="0" borderId="0" xfId="0" applyNumberFormat="1" applyFont="1" applyBorder="1"/>
    <xf numFmtId="1" fontId="14" fillId="0" borderId="15" xfId="0" applyNumberFormat="1" applyFont="1" applyBorder="1"/>
    <xf numFmtId="0" fontId="11" fillId="0" borderId="0" xfId="0" applyFont="1" applyAlignment="1"/>
    <xf numFmtId="9" fontId="11" fillId="0" borderId="0" xfId="1" applyFont="1" applyFill="1"/>
    <xf numFmtId="167" fontId="11" fillId="0" borderId="0" xfId="0" applyNumberFormat="1" applyFont="1" applyFill="1" applyBorder="1"/>
    <xf numFmtId="9" fontId="11" fillId="0" borderId="0" xfId="1" applyFont="1" applyFill="1" applyBorder="1"/>
    <xf numFmtId="165" fontId="11" fillId="0" borderId="0" xfId="1" applyNumberFormat="1" applyFont="1" applyFill="1" applyBorder="1"/>
    <xf numFmtId="9" fontId="14" fillId="0" borderId="0" xfId="1" applyFont="1" applyFill="1" applyBorder="1" applyAlignment="1">
      <alignment horizontal="right"/>
    </xf>
    <xf numFmtId="165" fontId="11" fillId="0" borderId="0" xfId="0" applyNumberFormat="1" applyFont="1" applyFill="1" applyBorder="1"/>
    <xf numFmtId="3" fontId="9" fillId="0" borderId="0" xfId="0" applyNumberFormat="1" applyFont="1" applyFill="1"/>
    <xf numFmtId="3" fontId="11" fillId="0" borderId="0" xfId="1" applyNumberFormat="1" applyFont="1" applyFill="1"/>
    <xf numFmtId="0" fontId="11" fillId="0" borderId="0" xfId="0" applyFont="1" applyAlignment="1">
      <alignment horizontal="center"/>
    </xf>
    <xf numFmtId="164" fontId="11" fillId="0" borderId="12" xfId="0" applyNumberFormat="1" applyFont="1" applyBorder="1"/>
    <xf numFmtId="164" fontId="11" fillId="0" borderId="10" xfId="0" applyNumberFormat="1" applyFont="1" applyBorder="1"/>
    <xf numFmtId="164" fontId="11" fillId="0" borderId="3" xfId="0" applyNumberFormat="1" applyFont="1" applyBorder="1"/>
    <xf numFmtId="164" fontId="11" fillId="0" borderId="0" xfId="0" applyNumberFormat="1" applyFont="1" applyBorder="1"/>
    <xf numFmtId="164" fontId="11" fillId="0" borderId="15" xfId="0" applyNumberFormat="1" applyFont="1" applyBorder="1"/>
    <xf numFmtId="164" fontId="11" fillId="0" borderId="0" xfId="0" applyNumberFormat="1" applyFont="1"/>
    <xf numFmtId="3" fontId="5" fillId="0" borderId="0" xfId="0" applyNumberFormat="1" applyFont="1"/>
    <xf numFmtId="0" fontId="11" fillId="0" borderId="0" xfId="0" applyFont="1" applyAlignment="1">
      <alignment horizontal="left" wrapText="1"/>
    </xf>
    <xf numFmtId="164" fontId="11" fillId="0" borderId="5" xfId="0" applyNumberFormat="1" applyFont="1" applyBorder="1"/>
    <xf numFmtId="0" fontId="17" fillId="0" borderId="0" xfId="4" applyFont="1" applyAlignment="1">
      <alignment horizontal="left" vertical="top" wrapText="1"/>
    </xf>
    <xf numFmtId="0" fontId="11" fillId="0" borderId="0" xfId="0" applyFont="1" applyAlignment="1">
      <alignment horizontal="left"/>
    </xf>
    <xf numFmtId="1" fontId="9" fillId="0" borderId="0" xfId="0" applyNumberFormat="1" applyFont="1"/>
    <xf numFmtId="0" fontId="8" fillId="0" borderId="0" xfId="0" applyFont="1" applyAlignment="1">
      <alignment vertical="center"/>
    </xf>
    <xf numFmtId="165" fontId="9" fillId="0" borderId="0" xfId="1" applyNumberFormat="1" applyFont="1"/>
    <xf numFmtId="3" fontId="9" fillId="0" borderId="0" xfId="0" applyNumberFormat="1" applyFont="1"/>
    <xf numFmtId="0" fontId="8" fillId="0" borderId="0" xfId="0" applyFont="1" applyAlignment="1">
      <alignment wrapText="1"/>
    </xf>
    <xf numFmtId="166" fontId="9" fillId="0" borderId="0" xfId="0" applyNumberFormat="1" applyFont="1" applyFill="1" applyBorder="1"/>
    <xf numFmtId="166" fontId="9" fillId="0" borderId="0" xfId="0" applyNumberFormat="1" applyFont="1" applyBorder="1"/>
    <xf numFmtId="165" fontId="9" fillId="0" borderId="0" xfId="1" applyNumberFormat="1" applyFont="1" applyBorder="1"/>
    <xf numFmtId="166" fontId="9" fillId="0" borderId="0" xfId="0" applyNumberFormat="1" applyFont="1"/>
    <xf numFmtId="0" fontId="8" fillId="0" borderId="5" xfId="0" applyFont="1" applyFill="1" applyBorder="1" applyAlignment="1">
      <alignment horizontal="center" vertical="center" wrapText="1"/>
    </xf>
    <xf numFmtId="164" fontId="11" fillId="3" borderId="3" xfId="0" applyNumberFormat="1" applyFont="1" applyFill="1" applyBorder="1" applyAlignment="1">
      <alignment horizontal="right" wrapText="1"/>
    </xf>
    <xf numFmtId="9" fontId="11" fillId="0" borderId="0" xfId="1" applyFont="1" applyBorder="1"/>
    <xf numFmtId="0" fontId="11" fillId="0" borderId="0" xfId="0" applyFont="1" applyBorder="1" applyAlignment="1">
      <alignment vertical="top" wrapText="1"/>
    </xf>
    <xf numFmtId="3" fontId="11" fillId="0" borderId="0" xfId="0" applyNumberFormat="1" applyFont="1" applyBorder="1" applyAlignment="1">
      <alignment horizontal="right" vertical="top" wrapText="1"/>
    </xf>
    <xf numFmtId="3" fontId="9" fillId="0" borderId="0" xfId="3" applyNumberFormat="1" applyFont="1" applyBorder="1" applyAlignment="1">
      <alignment horizontal="right"/>
    </xf>
    <xf numFmtId="164" fontId="9" fillId="0" borderId="0" xfId="3" applyNumberFormat="1" applyFont="1" applyBorder="1" applyAlignment="1">
      <alignment horizontal="right"/>
    </xf>
    <xf numFmtId="3" fontId="11" fillId="0" borderId="0" xfId="0" applyNumberFormat="1" applyFont="1" applyBorder="1" applyAlignment="1">
      <alignment horizontal="right"/>
    </xf>
    <xf numFmtId="167" fontId="11" fillId="0" borderId="0" xfId="0" applyNumberFormat="1" applyFont="1" applyBorder="1" applyAlignment="1">
      <alignment horizontal="right"/>
    </xf>
    <xf numFmtId="3" fontId="14" fillId="0" borderId="0" xfId="0" applyNumberFormat="1" applyFont="1" applyBorder="1" applyAlignment="1">
      <alignment horizontal="right"/>
    </xf>
    <xf numFmtId="167" fontId="14" fillId="0" borderId="0" xfId="0" applyNumberFormat="1" applyFont="1" applyBorder="1" applyAlignment="1">
      <alignment horizontal="right"/>
    </xf>
    <xf numFmtId="164" fontId="14" fillId="0" borderId="0" xfId="0" applyNumberFormat="1" applyFont="1" applyBorder="1"/>
    <xf numFmtId="164" fontId="14" fillId="3" borderId="3" xfId="0" applyNumberFormat="1" applyFont="1" applyFill="1" applyBorder="1" applyAlignment="1">
      <alignment horizontal="right" wrapText="1"/>
    </xf>
    <xf numFmtId="3" fontId="8" fillId="0" borderId="0" xfId="3" applyNumberFormat="1" applyFont="1" applyBorder="1" applyAlignment="1">
      <alignment horizontal="right"/>
    </xf>
    <xf numFmtId="164" fontId="11" fillId="3" borderId="12" xfId="0" applyNumberFormat="1" applyFont="1" applyFill="1" applyBorder="1" applyAlignment="1">
      <alignment horizontal="right"/>
    </xf>
    <xf numFmtId="164" fontId="11" fillId="3" borderId="3" xfId="0" applyNumberFormat="1" applyFont="1" applyFill="1" applyBorder="1" applyAlignment="1">
      <alignment horizontal="right"/>
    </xf>
    <xf numFmtId="164" fontId="14" fillId="3" borderId="12" xfId="0" applyNumberFormat="1" applyFont="1" applyFill="1" applyBorder="1" applyAlignment="1">
      <alignment horizontal="right"/>
    </xf>
    <xf numFmtId="3" fontId="11" fillId="0" borderId="0" xfId="0" applyNumberFormat="1" applyFont="1" applyFill="1" applyBorder="1" applyAlignment="1">
      <alignment horizontal="right" wrapText="1"/>
    </xf>
    <xf numFmtId="0" fontId="11" fillId="0" borderId="0" xfId="0" applyFont="1" applyFill="1" applyAlignment="1"/>
    <xf numFmtId="0" fontId="11" fillId="0" borderId="0" xfId="0" applyFont="1" applyAlignment="1">
      <alignment horizontal="right"/>
    </xf>
    <xf numFmtId="0" fontId="14" fillId="0" borderId="3" xfId="7" applyFont="1" applyBorder="1" applyAlignment="1">
      <alignment wrapText="1"/>
    </xf>
    <xf numFmtId="0" fontId="14" fillId="0" borderId="3" xfId="0" applyFont="1" applyBorder="1" applyAlignment="1"/>
    <xf numFmtId="0" fontId="14" fillId="0" borderId="3" xfId="0" applyFont="1" applyFill="1" applyBorder="1" applyAlignment="1"/>
    <xf numFmtId="0" fontId="14" fillId="0" borderId="3" xfId="0" applyFont="1" applyBorder="1" applyAlignment="1">
      <alignment horizontal="right"/>
    </xf>
    <xf numFmtId="0" fontId="14" fillId="0" borderId="0" xfId="0" applyFont="1" applyAlignment="1"/>
    <xf numFmtId="0" fontId="11" fillId="0" borderId="3" xfId="7" applyFont="1" applyBorder="1" applyAlignment="1">
      <alignment wrapText="1"/>
    </xf>
    <xf numFmtId="3" fontId="11" fillId="0" borderId="3" xfId="7" applyNumberFormat="1" applyFont="1" applyBorder="1" applyAlignment="1">
      <alignment wrapText="1"/>
    </xf>
    <xf numFmtId="0" fontId="11" fillId="0" borderId="0" xfId="0" applyFont="1" applyBorder="1" applyAlignment="1"/>
    <xf numFmtId="0" fontId="14" fillId="0" borderId="0" xfId="0" applyFont="1" applyAlignment="1">
      <alignment horizontal="left" vertical="top" wrapText="1"/>
    </xf>
    <xf numFmtId="0" fontId="11" fillId="0" borderId="3" xfId="0" applyFont="1" applyBorder="1" applyAlignment="1"/>
    <xf numFmtId="3" fontId="8" fillId="0" borderId="3" xfId="0" applyNumberFormat="1" applyFont="1" applyBorder="1" applyAlignment="1"/>
    <xf numFmtId="0" fontId="14" fillId="0" borderId="0" xfId="0" applyFont="1" applyBorder="1" applyAlignment="1"/>
    <xf numFmtId="3" fontId="8" fillId="0" borderId="3" xfId="7" applyNumberFormat="1" applyFont="1" applyBorder="1" applyAlignment="1">
      <alignment wrapText="1"/>
    </xf>
    <xf numFmtId="0" fontId="11" fillId="0" borderId="0" xfId="0" applyFont="1" applyFill="1" applyBorder="1" applyAlignment="1"/>
    <xf numFmtId="0" fontId="11" fillId="0" borderId="0" xfId="0" applyFont="1" applyBorder="1" applyAlignment="1">
      <alignment horizontal="right"/>
    </xf>
    <xf numFmtId="164" fontId="11" fillId="0" borderId="0" xfId="0" applyNumberFormat="1" applyFont="1" applyAlignment="1"/>
    <xf numFmtId="164" fontId="14" fillId="0" borderId="0" xfId="0" applyNumberFormat="1" applyFont="1" applyAlignment="1"/>
    <xf numFmtId="164" fontId="11" fillId="0" borderId="3" xfId="0" applyNumberFormat="1" applyFont="1" applyBorder="1" applyAlignment="1"/>
    <xf numFmtId="164" fontId="14" fillId="0" borderId="3" xfId="0" applyNumberFormat="1" applyFont="1" applyBorder="1" applyAlignment="1"/>
    <xf numFmtId="164" fontId="11" fillId="0" borderId="0" xfId="0" applyNumberFormat="1" applyFont="1" applyFill="1" applyAlignment="1"/>
    <xf numFmtId="164" fontId="11" fillId="0" borderId="0" xfId="0" applyNumberFormat="1" applyFont="1" applyFill="1" applyBorder="1" applyAlignment="1">
      <alignment horizontal="left" vertical="top" wrapText="1"/>
    </xf>
    <xf numFmtId="0" fontId="11" fillId="0" borderId="0" xfId="0" applyFont="1" applyFill="1" applyAlignment="1">
      <alignment horizontal="left" vertical="top" wrapText="1"/>
    </xf>
    <xf numFmtId="1" fontId="11" fillId="0" borderId="0" xfId="0" applyNumberFormat="1" applyFont="1" applyBorder="1"/>
    <xf numFmtId="2" fontId="9" fillId="0" borderId="0" xfId="3" applyNumberFormat="1" applyFont="1" applyBorder="1" applyAlignment="1">
      <alignment horizontal="left"/>
    </xf>
    <xf numFmtId="2" fontId="9" fillId="0" borderId="0" xfId="0" applyNumberFormat="1" applyFont="1" applyBorder="1" applyAlignment="1">
      <alignment horizontal="left"/>
    </xf>
    <xf numFmtId="0" fontId="14" fillId="0" borderId="0" xfId="0" applyFont="1" applyFill="1" applyBorder="1" applyAlignment="1">
      <alignment horizontal="center" vertical="top" wrapText="1"/>
    </xf>
    <xf numFmtId="0" fontId="14" fillId="0" borderId="0" xfId="8" applyFont="1" applyAlignment="1">
      <alignment horizontal="left" vertical="top" wrapText="1"/>
    </xf>
    <xf numFmtId="3" fontId="14" fillId="0" borderId="0" xfId="0" applyNumberFormat="1" applyFont="1" applyBorder="1" applyAlignment="1">
      <alignment horizontal="left" vertical="top" wrapText="1"/>
    </xf>
    <xf numFmtId="164" fontId="11" fillId="0" borderId="0" xfId="0" applyNumberFormat="1" applyFont="1" applyAlignment="1">
      <alignment horizontal="right"/>
    </xf>
    <xf numFmtId="164" fontId="11" fillId="0" borderId="0" xfId="0" applyNumberFormat="1" applyFont="1" applyFill="1"/>
    <xf numFmtId="164" fontId="5" fillId="0" borderId="0" xfId="0" applyNumberFormat="1" applyFont="1" applyFill="1"/>
    <xf numFmtId="0" fontId="5" fillId="0" borderId="0" xfId="7" applyFont="1" applyAlignment="1">
      <alignment vertical="top" wrapText="1"/>
    </xf>
    <xf numFmtId="166" fontId="11" fillId="0" borderId="0" xfId="0" applyNumberFormat="1" applyFont="1" applyBorder="1"/>
    <xf numFmtId="0" fontId="8" fillId="0" borderId="3" xfId="0" applyFont="1" applyBorder="1" applyAlignment="1">
      <alignment horizontal="center"/>
    </xf>
    <xf numFmtId="0" fontId="14" fillId="0" borderId="13" xfId="0" applyFont="1" applyBorder="1" applyAlignment="1">
      <alignment horizontal="right" vertical="top" wrapText="1"/>
    </xf>
    <xf numFmtId="166" fontId="11" fillId="0" borderId="13" xfId="0" applyNumberFormat="1" applyFont="1" applyBorder="1" applyAlignment="1">
      <alignment horizontal="right" vertical="top" wrapText="1"/>
    </xf>
    <xf numFmtId="166" fontId="11" fillId="0" borderId="13" xfId="1" applyNumberFormat="1" applyFont="1" applyFill="1" applyBorder="1" applyAlignment="1">
      <alignment horizontal="right"/>
    </xf>
    <xf numFmtId="166" fontId="11" fillId="0" borderId="13" xfId="1" applyNumberFormat="1" applyFont="1" applyFill="1" applyBorder="1" applyAlignment="1">
      <alignment horizontal="right" vertical="top" wrapText="1"/>
    </xf>
    <xf numFmtId="0" fontId="14" fillId="0" borderId="15" xfId="0" applyFont="1" applyBorder="1" applyAlignment="1">
      <alignment horizontal="right" vertical="top" wrapText="1"/>
    </xf>
    <xf numFmtId="165" fontId="11" fillId="0" borderId="15" xfId="1" applyNumberFormat="1" applyFont="1" applyBorder="1" applyAlignment="1">
      <alignment horizontal="right" vertical="top" wrapText="1"/>
    </xf>
    <xf numFmtId="0" fontId="11" fillId="0" borderId="5" xfId="0" applyFont="1" applyBorder="1"/>
    <xf numFmtId="165" fontId="11" fillId="0" borderId="5" xfId="1" applyNumberFormat="1" applyFont="1" applyBorder="1" applyAlignment="1">
      <alignment horizontal="left" vertical="top" wrapText="1"/>
    </xf>
    <xf numFmtId="0" fontId="14" fillId="0" borderId="5" xfId="0" applyFont="1" applyBorder="1" applyAlignment="1">
      <alignment horizontal="left" vertical="top" wrapText="1"/>
    </xf>
    <xf numFmtId="0" fontId="8" fillId="0" borderId="0" xfId="0" applyFont="1" applyAlignment="1">
      <alignment vertical="center" wrapText="1"/>
    </xf>
    <xf numFmtId="1" fontId="14" fillId="0" borderId="0" xfId="0" applyNumberFormat="1" applyFont="1" applyBorder="1"/>
    <xf numFmtId="0" fontId="8" fillId="0" borderId="10" xfId="0" applyFont="1" applyBorder="1" applyAlignment="1">
      <alignment horizontal="center" wrapText="1"/>
    </xf>
    <xf numFmtId="0" fontId="8" fillId="0" borderId="13" xfId="0" applyFont="1" applyBorder="1"/>
    <xf numFmtId="0" fontId="8" fillId="0" borderId="4" xfId="0" applyFont="1" applyBorder="1" applyAlignment="1">
      <alignment horizontal="center" wrapText="1"/>
    </xf>
    <xf numFmtId="0" fontId="5" fillId="0" borderId="0" xfId="0" applyFont="1" applyFill="1" applyAlignment="1"/>
    <xf numFmtId="0" fontId="9" fillId="0" borderId="0" xfId="0" applyFont="1" applyBorder="1" applyAlignment="1">
      <alignment horizontal="left" vertical="top"/>
    </xf>
    <xf numFmtId="0" fontId="14" fillId="0" borderId="3" xfId="0" applyFont="1" applyBorder="1"/>
    <xf numFmtId="164" fontId="14" fillId="0" borderId="10" xfId="0" applyNumberFormat="1" applyFont="1" applyBorder="1"/>
    <xf numFmtId="164" fontId="14" fillId="0" borderId="3" xfId="0" applyNumberFormat="1" applyFont="1" applyBorder="1"/>
    <xf numFmtId="0" fontId="14" fillId="0" borderId="0" xfId="0" applyFont="1" applyAlignment="1">
      <alignment horizontal="right"/>
    </xf>
    <xf numFmtId="164" fontId="14" fillId="0" borderId="0" xfId="0" applyNumberFormat="1" applyFont="1" applyAlignment="1">
      <alignment horizontal="right"/>
    </xf>
    <xf numFmtId="164" fontId="14" fillId="0" borderId="0" xfId="0" applyNumberFormat="1" applyFont="1"/>
    <xf numFmtId="0" fontId="14" fillId="0" borderId="17" xfId="0" applyFont="1" applyBorder="1"/>
    <xf numFmtId="2" fontId="14" fillId="0" borderId="3" xfId="0" applyNumberFormat="1" applyFont="1" applyBorder="1"/>
    <xf numFmtId="2" fontId="14" fillId="0" borderId="15" xfId="0" applyNumberFormat="1" applyFont="1" applyBorder="1"/>
    <xf numFmtId="2" fontId="14" fillId="0" borderId="12" xfId="0" applyNumberFormat="1" applyFont="1" applyBorder="1"/>
    <xf numFmtId="0" fontId="11" fillId="0" borderId="0" xfId="0" applyFont="1" applyAlignment="1">
      <alignment horizontal="left" wrapText="1"/>
    </xf>
    <xf numFmtId="166" fontId="11" fillId="3" borderId="3" xfId="0" applyNumberFormat="1" applyFont="1" applyFill="1" applyBorder="1" applyAlignment="1">
      <alignment wrapText="1"/>
    </xf>
    <xf numFmtId="166" fontId="14" fillId="3" borderId="18" xfId="0" applyNumberFormat="1" applyFont="1" applyFill="1" applyBorder="1" applyAlignment="1">
      <alignment wrapText="1"/>
    </xf>
    <xf numFmtId="166" fontId="14" fillId="3" borderId="3" xfId="0" applyNumberFormat="1" applyFont="1" applyFill="1" applyBorder="1" applyAlignment="1">
      <alignment wrapText="1"/>
    </xf>
    <xf numFmtId="166" fontId="11" fillId="3" borderId="3" xfId="0" applyNumberFormat="1" applyFont="1" applyFill="1" applyBorder="1" applyAlignment="1"/>
    <xf numFmtId="166" fontId="11" fillId="3" borderId="12" xfId="0" applyNumberFormat="1" applyFont="1" applyFill="1" applyBorder="1" applyAlignment="1">
      <alignment wrapText="1"/>
    </xf>
    <xf numFmtId="166" fontId="11" fillId="0" borderId="3" xfId="0" applyNumberFormat="1" applyFont="1" applyFill="1" applyBorder="1" applyAlignment="1"/>
    <xf numFmtId="166" fontId="11" fillId="0" borderId="12" xfId="0" applyNumberFormat="1" applyFont="1" applyFill="1" applyBorder="1" applyAlignment="1"/>
    <xf numFmtId="164" fontId="11" fillId="3" borderId="24" xfId="0" applyNumberFormat="1" applyFont="1" applyFill="1" applyBorder="1" applyAlignment="1">
      <alignment horizontal="right" wrapText="1"/>
    </xf>
    <xf numFmtId="164" fontId="14" fillId="3" borderId="24" xfId="0" applyNumberFormat="1" applyFont="1" applyFill="1" applyBorder="1" applyAlignment="1">
      <alignment horizontal="right" wrapText="1"/>
    </xf>
    <xf numFmtId="164" fontId="11" fillId="3" borderId="24" xfId="0" applyNumberFormat="1" applyFont="1" applyFill="1" applyBorder="1" applyAlignment="1">
      <alignment horizontal="right"/>
    </xf>
    <xf numFmtId="164" fontId="14" fillId="3" borderId="24" xfId="0" applyNumberFormat="1" applyFont="1" applyFill="1" applyBorder="1" applyAlignment="1">
      <alignment horizontal="right"/>
    </xf>
    <xf numFmtId="0" fontId="8" fillId="0" borderId="24" xfId="0" applyFont="1" applyFill="1" applyBorder="1" applyAlignment="1">
      <alignment horizontal="center" vertical="center" wrapText="1"/>
    </xf>
    <xf numFmtId="0" fontId="9" fillId="0" borderId="0" xfId="0" applyFont="1" applyFill="1" applyBorder="1" applyAlignment="1">
      <alignment horizontal="right"/>
    </xf>
    <xf numFmtId="0" fontId="9" fillId="0" borderId="0" xfId="0" applyFont="1" applyBorder="1" applyAlignment="1">
      <alignment horizontal="right" vertical="top" wrapText="1"/>
    </xf>
    <xf numFmtId="166" fontId="11" fillId="0" borderId="3" xfId="0" applyNumberFormat="1" applyFont="1" applyFill="1" applyBorder="1" applyAlignment="1">
      <alignment wrapText="1"/>
    </xf>
    <xf numFmtId="0" fontId="8" fillId="0" borderId="0" xfId="0" applyFont="1" applyFill="1"/>
    <xf numFmtId="0" fontId="8" fillId="0" borderId="3" xfId="0" applyFont="1" applyBorder="1" applyAlignment="1">
      <alignment horizontal="center" wrapText="1"/>
    </xf>
    <xf numFmtId="0" fontId="8" fillId="0" borderId="0" xfId="0" applyFont="1" applyBorder="1" applyAlignment="1"/>
    <xf numFmtId="0" fontId="8" fillId="0" borderId="0" xfId="0" applyFont="1" applyAlignment="1"/>
    <xf numFmtId="0" fontId="8" fillId="0" borderId="0" xfId="7" applyFont="1" applyAlignment="1">
      <alignment wrapText="1"/>
    </xf>
    <xf numFmtId="164" fontId="11" fillId="0" borderId="3" xfId="0" applyNumberFormat="1" applyFont="1" applyFill="1" applyBorder="1" applyAlignment="1"/>
    <xf numFmtId="164" fontId="14" fillId="0" borderId="3" xfId="0" applyNumberFormat="1" applyFont="1" applyFill="1" applyBorder="1" applyAlignment="1"/>
    <xf numFmtId="164" fontId="11" fillId="0" borderId="0" xfId="0" applyNumberFormat="1" applyFont="1" applyAlignment="1">
      <alignment horizontal="left"/>
    </xf>
    <xf numFmtId="0" fontId="14" fillId="3" borderId="3" xfId="0" applyFont="1" applyFill="1" applyBorder="1"/>
    <xf numFmtId="0" fontId="8" fillId="0" borderId="0" xfId="0" applyFont="1" applyFill="1" applyAlignment="1"/>
    <xf numFmtId="164" fontId="11" fillId="0" borderId="0" xfId="0" applyNumberFormat="1" applyFont="1" applyBorder="1" applyAlignment="1">
      <alignment horizontal="right" vertical="top" wrapText="1"/>
    </xf>
    <xf numFmtId="170" fontId="11" fillId="0" borderId="3" xfId="0" applyNumberFormat="1" applyFont="1" applyBorder="1" applyAlignment="1">
      <alignment horizontal="right" vertical="top" wrapText="1"/>
    </xf>
    <xf numFmtId="165" fontId="11" fillId="3" borderId="0" xfId="1" applyNumberFormat="1" applyFont="1" applyFill="1" applyBorder="1" applyAlignment="1">
      <alignment horizontal="left" vertical="top" wrapText="1"/>
    </xf>
    <xf numFmtId="1" fontId="8" fillId="0" borderId="25" xfId="0" applyNumberFormat="1" applyFont="1" applyBorder="1"/>
    <xf numFmtId="1" fontId="9" fillId="0" borderId="25" xfId="0" applyNumberFormat="1" applyFont="1" applyBorder="1"/>
    <xf numFmtId="0" fontId="9" fillId="0" borderId="25" xfId="0" applyFont="1" applyBorder="1"/>
    <xf numFmtId="1" fontId="9" fillId="0" borderId="25" xfId="0" applyNumberFormat="1" applyFont="1" applyBorder="1" applyAlignment="1">
      <alignment horizontal="right"/>
    </xf>
    <xf numFmtId="164" fontId="9" fillId="0" borderId="25" xfId="0" applyNumberFormat="1" applyFont="1" applyBorder="1"/>
    <xf numFmtId="0" fontId="9" fillId="0" borderId="25" xfId="0" applyFont="1" applyBorder="1" applyAlignment="1">
      <alignment horizontal="right"/>
    </xf>
    <xf numFmtId="0" fontId="8" fillId="0" borderId="25" xfId="0" applyFont="1" applyBorder="1"/>
    <xf numFmtId="2" fontId="9" fillId="0" borderId="25" xfId="0" applyNumberFormat="1" applyFont="1" applyBorder="1"/>
    <xf numFmtId="0" fontId="8" fillId="0" borderId="25" xfId="0" applyFont="1" applyBorder="1" applyAlignment="1">
      <alignment horizontal="center"/>
    </xf>
    <xf numFmtId="3" fontId="9" fillId="0" borderId="25" xfId="0" applyNumberFormat="1" applyFont="1" applyBorder="1" applyAlignment="1">
      <alignment vertical="center" wrapText="1"/>
    </xf>
    <xf numFmtId="2" fontId="9" fillId="0" borderId="25" xfId="0" applyNumberFormat="1" applyFont="1" applyFill="1" applyBorder="1"/>
    <xf numFmtId="0" fontId="11" fillId="0" borderId="0" xfId="0" applyFont="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8" fillId="0" borderId="0" xfId="0" applyFont="1" applyAlignment="1">
      <alignment horizontal="left" vertical="center" wrapText="1"/>
    </xf>
    <xf numFmtId="0" fontId="8" fillId="0" borderId="25" xfId="0" applyFont="1" applyBorder="1" applyAlignment="1">
      <alignment horizontal="center"/>
    </xf>
    <xf numFmtId="0" fontId="8" fillId="0" borderId="0" xfId="0" applyFont="1" applyAlignment="1">
      <alignment horizontal="left" vertical="top" wrapText="1"/>
    </xf>
    <xf numFmtId="0" fontId="11" fillId="0" borderId="0" xfId="0" applyFont="1" applyAlignment="1">
      <alignment horizontal="left" wrapText="1"/>
    </xf>
    <xf numFmtId="0" fontId="9" fillId="0" borderId="0" xfId="0" applyFont="1" applyBorder="1"/>
    <xf numFmtId="0" fontId="5" fillId="0" borderId="0" xfId="0" applyFont="1" applyBorder="1"/>
    <xf numFmtId="0" fontId="11" fillId="0" borderId="3" xfId="0" applyFont="1" applyFill="1" applyBorder="1" applyAlignment="1">
      <alignment horizontal="center"/>
    </xf>
    <xf numFmtId="0" fontId="9" fillId="0" borderId="0" xfId="0" applyFont="1" applyAlignment="1">
      <alignment horizontal="left" wrapText="1"/>
    </xf>
    <xf numFmtId="0" fontId="9" fillId="0" borderId="0" xfId="0" applyFont="1" applyBorder="1" applyAlignment="1">
      <alignment horizontal="left" wrapText="1"/>
    </xf>
    <xf numFmtId="0" fontId="11" fillId="0" borderId="0" xfId="0" applyFont="1" applyBorder="1" applyAlignment="1">
      <alignment vertical="center"/>
    </xf>
    <xf numFmtId="0" fontId="8" fillId="0" borderId="13" xfId="0" applyFont="1" applyBorder="1" applyAlignment="1">
      <alignment horizontal="center" vertical="center" wrapText="1"/>
    </xf>
  </cellXfs>
  <cellStyles count="9">
    <cellStyle name="Commentaire" xfId="2" xr:uid="{00000000-0005-0000-0000-000000000000}"/>
    <cellStyle name="Milliers 2" xfId="5" xr:uid="{00000000-0005-0000-0000-000001000000}"/>
    <cellStyle name="Normal" xfId="0" builtinId="0"/>
    <cellStyle name="Normal 2" xfId="3" xr:uid="{00000000-0005-0000-0000-000003000000}"/>
    <cellStyle name="Normal_Feuil2" xfId="7" xr:uid="{9C9F1365-A87F-4B17-BCB4-18B7693836A6}"/>
    <cellStyle name="Normal_maj stand 2022et 2023" xfId="4" xr:uid="{00000000-0005-0000-0000-000004000000}"/>
    <cellStyle name="Normal_standardisation dep" xfId="8" xr:uid="{96301DC7-047D-4956-8058-C0ADDC9EF952}"/>
    <cellStyle name="Pourcentage" xfId="1" builtinId="5"/>
    <cellStyle name="Pourcentage 2" xfId="6" xr:uid="{00000000-0005-0000-0000-000006000000}"/>
  </cellStyles>
  <dxfs count="0"/>
  <tableStyles count="1" defaultTableStyle="TableStyleMedium2" defaultPivotStyle="PivotStyleLight16">
    <tableStyle name="Style de tableau 1" pivot="0" count="0" xr9:uid="{00000000-0011-0000-FFFF-FFFF00000000}"/>
  </tableStyles>
  <colors>
    <mruColors>
      <color rgb="FF33CC33"/>
      <color rgb="FFFFCC00"/>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43"/>
  <sheetViews>
    <sheetView topLeftCell="A14" zoomScale="118" zoomScaleNormal="118" zoomScalePageLayoutView="90" workbookViewId="0">
      <selection activeCell="B38" sqref="B38"/>
    </sheetView>
  </sheetViews>
  <sheetFormatPr baseColWidth="10" defaultColWidth="10.85546875" defaultRowHeight="17.25" customHeight="1" x14ac:dyDescent="0.2"/>
  <cols>
    <col min="1" max="1" width="2.85546875" style="7" customWidth="1"/>
    <col min="2" max="2" width="33" style="6" customWidth="1"/>
    <col min="3" max="3" width="13.28515625" style="6" customWidth="1"/>
    <col min="4" max="4" width="15.28515625" style="6" customWidth="1"/>
    <col min="5" max="5" width="13.28515625" style="6" customWidth="1"/>
    <col min="6" max="6" width="14.42578125" style="6" customWidth="1"/>
    <col min="7" max="7" width="15.85546875" style="6" customWidth="1"/>
    <col min="8" max="11" width="13.28515625" style="6" customWidth="1"/>
    <col min="12" max="12" width="19.85546875" style="6" customWidth="1"/>
    <col min="13" max="13" width="15.140625" style="7" customWidth="1"/>
    <col min="14" max="16384" width="10.85546875" style="7"/>
  </cols>
  <sheetData>
    <row r="1" spans="2:21" ht="12.95" customHeight="1" x14ac:dyDescent="0.2"/>
    <row r="2" spans="2:21" ht="16.5" customHeight="1" x14ac:dyDescent="0.2">
      <c r="B2" s="3" t="s">
        <v>269</v>
      </c>
      <c r="C2" s="4"/>
      <c r="D2" s="4"/>
      <c r="E2" s="4"/>
      <c r="F2" s="4"/>
      <c r="G2" s="4"/>
      <c r="H2" s="5"/>
      <c r="I2" s="4"/>
    </row>
    <row r="3" spans="2:21" ht="17.25" customHeight="1" x14ac:dyDescent="0.2">
      <c r="B3" s="8"/>
      <c r="C3" s="4"/>
      <c r="D3" s="4"/>
      <c r="E3" s="4"/>
      <c r="F3" s="4"/>
      <c r="G3" s="4"/>
      <c r="H3" s="5"/>
      <c r="I3" s="4"/>
    </row>
    <row r="4" spans="2:21" ht="105.75" customHeight="1" x14ac:dyDescent="0.2">
      <c r="B4" s="301" t="s">
        <v>357</v>
      </c>
      <c r="C4" s="9" t="s">
        <v>143</v>
      </c>
      <c r="D4" s="9" t="s">
        <v>142</v>
      </c>
      <c r="E4" s="9" t="s">
        <v>144</v>
      </c>
      <c r="F4" s="167" t="s">
        <v>291</v>
      </c>
      <c r="G4" s="9" t="s">
        <v>152</v>
      </c>
      <c r="H4" s="10" t="s">
        <v>119</v>
      </c>
      <c r="I4" s="11" t="s">
        <v>330</v>
      </c>
      <c r="J4" s="12" t="s">
        <v>329</v>
      </c>
      <c r="K4" s="12" t="s">
        <v>341</v>
      </c>
      <c r="L4" s="259" t="s">
        <v>272</v>
      </c>
      <c r="N4" s="6"/>
      <c r="O4" s="6"/>
      <c r="P4" s="6"/>
      <c r="Q4" s="6"/>
    </row>
    <row r="5" spans="2:21" ht="16.5" customHeight="1" x14ac:dyDescent="0.2">
      <c r="B5" s="13" t="s">
        <v>133</v>
      </c>
      <c r="C5" s="262">
        <v>15148</v>
      </c>
      <c r="D5" s="248">
        <v>8819</v>
      </c>
      <c r="E5" s="248">
        <v>6289</v>
      </c>
      <c r="F5" s="248">
        <v>1705</v>
      </c>
      <c r="G5" s="248">
        <v>9431</v>
      </c>
      <c r="H5" s="248">
        <v>26284</v>
      </c>
      <c r="I5" s="168">
        <v>15.017154545168875</v>
      </c>
      <c r="J5" s="168">
        <v>14.871179126148213</v>
      </c>
      <c r="K5" s="168">
        <v>4.4482115167284295</v>
      </c>
      <c r="L5" s="255">
        <v>5.010652868665348</v>
      </c>
      <c r="M5" s="169"/>
      <c r="N5" s="126"/>
      <c r="O5" s="170"/>
      <c r="P5" s="124"/>
      <c r="Q5" s="14"/>
      <c r="R5" s="15"/>
      <c r="S5" s="171"/>
      <c r="T5" s="172"/>
      <c r="U5" s="173"/>
    </row>
    <row r="6" spans="2:21" ht="16.5" customHeight="1" x14ac:dyDescent="0.2">
      <c r="B6" s="13" t="s">
        <v>132</v>
      </c>
      <c r="C6" s="248">
        <v>4873</v>
      </c>
      <c r="D6" s="248">
        <v>3034</v>
      </c>
      <c r="E6" s="248">
        <v>1373</v>
      </c>
      <c r="F6" s="248">
        <v>251</v>
      </c>
      <c r="G6" s="248">
        <v>3074</v>
      </c>
      <c r="H6" s="248">
        <v>8198</v>
      </c>
      <c r="I6" s="168">
        <v>15.151655167697662</v>
      </c>
      <c r="J6" s="168">
        <v>15.374503951338164</v>
      </c>
      <c r="K6" s="168">
        <v>5.8269379136719861</v>
      </c>
      <c r="L6" s="255">
        <v>5.8428885093925347</v>
      </c>
      <c r="M6" s="169"/>
      <c r="N6" s="126"/>
      <c r="O6" s="170"/>
      <c r="P6" s="124"/>
      <c r="Q6" s="14"/>
      <c r="R6" s="15"/>
      <c r="S6" s="171"/>
      <c r="T6" s="172"/>
      <c r="U6" s="173"/>
    </row>
    <row r="7" spans="2:21" ht="16.5" customHeight="1" x14ac:dyDescent="0.2">
      <c r="B7" s="13" t="s">
        <v>17</v>
      </c>
      <c r="C7" s="248">
        <v>6274</v>
      </c>
      <c r="D7" s="248">
        <v>3850</v>
      </c>
      <c r="E7" s="248">
        <v>2408</v>
      </c>
      <c r="F7" s="248">
        <v>279</v>
      </c>
      <c r="G7" s="248">
        <v>2513</v>
      </c>
      <c r="H7" s="248">
        <v>9066</v>
      </c>
      <c r="I7" s="168">
        <v>13.291579067742191</v>
      </c>
      <c r="J7" s="168">
        <v>13.540905226697044</v>
      </c>
      <c r="K7" s="168">
        <v>4.3198253081633622</v>
      </c>
      <c r="L7" s="255">
        <v>4.9966909331568496</v>
      </c>
      <c r="M7" s="169"/>
      <c r="N7" s="126"/>
      <c r="O7" s="170"/>
      <c r="P7" s="124"/>
      <c r="Q7" s="14"/>
      <c r="R7" s="15"/>
      <c r="S7" s="171"/>
      <c r="T7" s="172"/>
      <c r="U7" s="173"/>
    </row>
    <row r="8" spans="2:21" ht="16.5" customHeight="1" x14ac:dyDescent="0.2">
      <c r="B8" s="13" t="s">
        <v>131</v>
      </c>
      <c r="C8" s="248">
        <v>5806</v>
      </c>
      <c r="D8" s="248">
        <v>3747</v>
      </c>
      <c r="E8" s="248">
        <v>2044</v>
      </c>
      <c r="F8" s="248">
        <v>246</v>
      </c>
      <c r="G8" s="248">
        <v>2032</v>
      </c>
      <c r="H8" s="248">
        <v>8084</v>
      </c>
      <c r="I8" s="168">
        <v>15.923855448267167</v>
      </c>
      <c r="J8" s="168">
        <v>16.154141733156386</v>
      </c>
      <c r="K8" s="168">
        <v>5.7719142458454904</v>
      </c>
      <c r="L8" s="255">
        <v>5.6531420089064817</v>
      </c>
      <c r="M8" s="169"/>
      <c r="N8" s="126"/>
      <c r="O8" s="170"/>
      <c r="P8" s="124"/>
      <c r="Q8" s="14"/>
      <c r="R8" s="15"/>
      <c r="S8" s="171"/>
      <c r="T8" s="172"/>
      <c r="U8" s="173"/>
    </row>
    <row r="9" spans="2:21" ht="16.5" customHeight="1" x14ac:dyDescent="0.2">
      <c r="B9" s="13" t="s">
        <v>0</v>
      </c>
      <c r="C9" s="248">
        <v>502</v>
      </c>
      <c r="D9" s="248">
        <v>344</v>
      </c>
      <c r="E9" s="248">
        <v>153</v>
      </c>
      <c r="F9" s="248">
        <v>67</v>
      </c>
      <c r="G9" s="248">
        <v>786</v>
      </c>
      <c r="H9" s="248">
        <v>1355</v>
      </c>
      <c r="I9" s="168">
        <v>18.842231053553068</v>
      </c>
      <c r="J9" s="168">
        <v>16.690767378644459</v>
      </c>
      <c r="K9" s="168">
        <v>7.9596194913609004</v>
      </c>
      <c r="L9" s="255">
        <v>2.6568265682656826</v>
      </c>
      <c r="M9" s="169"/>
      <c r="N9" s="126"/>
      <c r="O9" s="170"/>
      <c r="P9" s="124"/>
      <c r="Q9" s="14"/>
      <c r="R9" s="15"/>
      <c r="S9" s="171"/>
      <c r="T9" s="172"/>
      <c r="U9" s="173"/>
    </row>
    <row r="10" spans="2:21" ht="16.5" customHeight="1" x14ac:dyDescent="0.2">
      <c r="B10" s="13" t="s">
        <v>147</v>
      </c>
      <c r="C10" s="248">
        <v>11985</v>
      </c>
      <c r="D10" s="248">
        <v>9391</v>
      </c>
      <c r="E10" s="248">
        <v>2551</v>
      </c>
      <c r="F10" s="248">
        <v>155</v>
      </c>
      <c r="G10" s="248">
        <v>3774</v>
      </c>
      <c r="H10" s="248">
        <v>15914</v>
      </c>
      <c r="I10" s="168">
        <v>13.837262180207864</v>
      </c>
      <c r="J10" s="168">
        <v>13.782199928723585</v>
      </c>
      <c r="K10" s="168">
        <v>4.3255560709028211</v>
      </c>
      <c r="L10" s="255">
        <v>5.9130325499560135</v>
      </c>
      <c r="M10" s="169"/>
      <c r="N10" s="126"/>
      <c r="O10" s="170"/>
      <c r="P10" s="124"/>
      <c r="Q10" s="14"/>
      <c r="R10" s="15"/>
      <c r="U10" s="122" t="s">
        <v>271</v>
      </c>
    </row>
    <row r="11" spans="2:21" ht="16.5" customHeight="1" x14ac:dyDescent="0.2">
      <c r="B11" s="16" t="s">
        <v>149</v>
      </c>
      <c r="C11" s="248">
        <v>12950</v>
      </c>
      <c r="D11" s="248">
        <v>9222</v>
      </c>
      <c r="E11" s="248">
        <v>3661</v>
      </c>
      <c r="F11" s="248">
        <v>1251</v>
      </c>
      <c r="G11" s="248">
        <v>6384</v>
      </c>
      <c r="H11" s="248">
        <v>20585</v>
      </c>
      <c r="I11" s="168">
        <v>15.908160032148626</v>
      </c>
      <c r="J11" s="168">
        <v>15.744160600559914</v>
      </c>
      <c r="K11" s="168">
        <v>6.2319463042031948</v>
      </c>
      <c r="L11" s="255">
        <v>5.3194073354384264</v>
      </c>
      <c r="M11" s="169"/>
      <c r="N11" s="126"/>
      <c r="O11" s="170"/>
      <c r="P11" s="124"/>
      <c r="Q11" s="14"/>
      <c r="R11" s="15"/>
      <c r="S11" s="174"/>
      <c r="T11" s="174"/>
      <c r="U11" s="175"/>
    </row>
    <row r="12" spans="2:21" ht="16.5" customHeight="1" x14ac:dyDescent="0.2">
      <c r="B12" s="13" t="s">
        <v>130</v>
      </c>
      <c r="C12" s="248">
        <v>27591</v>
      </c>
      <c r="D12" s="248">
        <v>15518</v>
      </c>
      <c r="E12" s="248">
        <v>11738</v>
      </c>
      <c r="F12" s="248">
        <v>4976</v>
      </c>
      <c r="G12" s="248">
        <v>26475</v>
      </c>
      <c r="H12" s="248">
        <v>59042</v>
      </c>
      <c r="I12" s="168">
        <v>19.555258792033356</v>
      </c>
      <c r="J12" s="168">
        <v>18.563704863167928</v>
      </c>
      <c r="K12" s="168">
        <v>5.2758613324219832</v>
      </c>
      <c r="L12" s="255">
        <v>5.2318688391314661</v>
      </c>
      <c r="M12" s="169"/>
      <c r="N12" s="126"/>
      <c r="O12" s="170"/>
      <c r="P12" s="124"/>
      <c r="Q12" s="14"/>
      <c r="R12" s="15"/>
      <c r="S12" s="174"/>
      <c r="T12" s="174"/>
      <c r="U12" s="173"/>
    </row>
    <row r="13" spans="2:21" ht="16.5" customHeight="1" x14ac:dyDescent="0.2">
      <c r="B13" s="13" t="s">
        <v>14</v>
      </c>
      <c r="C13" s="248">
        <v>6027</v>
      </c>
      <c r="D13" s="248">
        <v>4330</v>
      </c>
      <c r="E13" s="248">
        <v>1654</v>
      </c>
      <c r="F13" s="248">
        <v>311</v>
      </c>
      <c r="G13" s="248">
        <v>3142</v>
      </c>
      <c r="H13" s="248">
        <v>9480</v>
      </c>
      <c r="I13" s="168">
        <v>14.164115482364332</v>
      </c>
      <c r="J13" s="168">
        <v>14.227915111654099</v>
      </c>
      <c r="K13" s="168">
        <v>5.6095000656081879</v>
      </c>
      <c r="L13" s="255">
        <v>6.2236286919831221</v>
      </c>
      <c r="M13" s="169"/>
      <c r="N13" s="126"/>
      <c r="O13" s="170"/>
      <c r="P13" s="124"/>
      <c r="Q13" s="14"/>
      <c r="R13" s="15"/>
      <c r="S13" s="174"/>
      <c r="T13" s="174"/>
      <c r="U13" s="173"/>
    </row>
    <row r="14" spans="2:21" ht="16.5" customHeight="1" x14ac:dyDescent="0.2">
      <c r="B14" s="13" t="s">
        <v>148</v>
      </c>
      <c r="C14" s="248">
        <v>11133</v>
      </c>
      <c r="D14" s="248">
        <v>6678</v>
      </c>
      <c r="E14" s="248">
        <v>4404</v>
      </c>
      <c r="F14" s="248">
        <v>684</v>
      </c>
      <c r="G14" s="248">
        <v>7261</v>
      </c>
      <c r="H14" s="248">
        <v>19078</v>
      </c>
      <c r="I14" s="168">
        <v>15.74068421113423</v>
      </c>
      <c r="J14" s="168">
        <v>15.920493951061806</v>
      </c>
      <c r="K14" s="168">
        <v>5.5947365929852797</v>
      </c>
      <c r="L14" s="255">
        <v>5.7133871474997378</v>
      </c>
      <c r="M14" s="169"/>
      <c r="N14" s="126"/>
      <c r="O14" s="170"/>
      <c r="P14" s="124"/>
      <c r="Q14" s="14"/>
      <c r="R14" s="15"/>
      <c r="S14" s="176"/>
      <c r="T14" s="176"/>
      <c r="U14" s="177"/>
    </row>
    <row r="15" spans="2:21" ht="16.5" customHeight="1" x14ac:dyDescent="0.2">
      <c r="B15" s="13" t="s">
        <v>16</v>
      </c>
      <c r="C15" s="248">
        <v>11376</v>
      </c>
      <c r="D15" s="248">
        <v>7202</v>
      </c>
      <c r="E15" s="248">
        <v>4114</v>
      </c>
      <c r="F15" s="248">
        <v>417</v>
      </c>
      <c r="G15" s="248">
        <v>11473</v>
      </c>
      <c r="H15" s="248">
        <v>23266</v>
      </c>
      <c r="I15" s="168">
        <v>18.521393220179768</v>
      </c>
      <c r="J15" s="168">
        <v>18.549768437250794</v>
      </c>
      <c r="K15" s="168">
        <v>6.5127676038173847</v>
      </c>
      <c r="L15" s="255">
        <v>5.0803747958394228</v>
      </c>
      <c r="M15" s="169"/>
      <c r="N15" s="126"/>
      <c r="O15" s="170"/>
      <c r="P15" s="124"/>
      <c r="Q15" s="14"/>
      <c r="R15" s="15"/>
      <c r="S15" s="172"/>
      <c r="T15" s="172"/>
      <c r="U15" s="178"/>
    </row>
    <row r="16" spans="2:21" ht="16.5" customHeight="1" x14ac:dyDescent="0.2">
      <c r="B16" s="13" t="s">
        <v>13</v>
      </c>
      <c r="C16" s="248">
        <v>7876</v>
      </c>
      <c r="D16" s="248">
        <v>4296</v>
      </c>
      <c r="E16" s="248">
        <v>3546</v>
      </c>
      <c r="F16" s="248">
        <v>383</v>
      </c>
      <c r="G16" s="248">
        <v>1789</v>
      </c>
      <c r="H16" s="248">
        <v>10048</v>
      </c>
      <c r="I16" s="168">
        <v>12.418168987452063</v>
      </c>
      <c r="J16" s="168">
        <v>12.561693549072587</v>
      </c>
      <c r="K16" s="168">
        <v>4.0231330148353033</v>
      </c>
      <c r="L16" s="255">
        <v>6.9167993630573248</v>
      </c>
      <c r="M16" s="169"/>
      <c r="N16" s="126"/>
      <c r="O16" s="170"/>
      <c r="P16" s="124"/>
      <c r="Q16" s="14"/>
      <c r="R16" s="15"/>
      <c r="S16" s="172"/>
      <c r="T16" s="172"/>
      <c r="U16" s="178"/>
    </row>
    <row r="17" spans="2:21" ht="16.5" customHeight="1" x14ac:dyDescent="0.2">
      <c r="B17" s="13" t="s">
        <v>292</v>
      </c>
      <c r="C17" s="248">
        <v>11290</v>
      </c>
      <c r="D17" s="248">
        <v>7770</v>
      </c>
      <c r="E17" s="248">
        <v>3466</v>
      </c>
      <c r="F17" s="248">
        <v>802</v>
      </c>
      <c r="G17" s="248">
        <v>12200</v>
      </c>
      <c r="H17" s="248">
        <v>24292</v>
      </c>
      <c r="I17" s="168">
        <v>23.064463142623303</v>
      </c>
      <c r="J17" s="168">
        <v>23.083267492458621</v>
      </c>
      <c r="K17" s="168">
        <v>7.825154563913034</v>
      </c>
      <c r="L17" s="255">
        <v>4.5447060760744282</v>
      </c>
      <c r="M17" s="169"/>
      <c r="N17" s="126"/>
      <c r="O17" s="170"/>
      <c r="P17" s="124"/>
      <c r="Q17" s="14"/>
      <c r="R17" s="15"/>
      <c r="S17" s="172"/>
      <c r="T17" s="172"/>
      <c r="U17" s="178"/>
    </row>
    <row r="18" spans="2:21" s="3" customFormat="1" ht="16.5" customHeight="1" x14ac:dyDescent="0.2">
      <c r="B18" s="17" t="s">
        <v>358</v>
      </c>
      <c r="C18" s="249">
        <v>132831</v>
      </c>
      <c r="D18" s="250">
        <v>84201</v>
      </c>
      <c r="E18" s="250">
        <v>47401</v>
      </c>
      <c r="F18" s="250">
        <v>11527</v>
      </c>
      <c r="G18" s="250">
        <v>90334</v>
      </c>
      <c r="H18" s="250">
        <v>234692</v>
      </c>
      <c r="I18" s="179">
        <v>16.741843458927121</v>
      </c>
      <c r="J18" s="179">
        <v>16.55804206346745</v>
      </c>
      <c r="K18" s="179">
        <v>5.4534613123090043</v>
      </c>
      <c r="L18" s="256">
        <v>5.3380600957851145</v>
      </c>
      <c r="M18" s="169"/>
      <c r="P18" s="123"/>
      <c r="R18" s="18"/>
      <c r="S18" s="180"/>
      <c r="T18" s="180"/>
      <c r="U18" s="178"/>
    </row>
    <row r="19" spans="2:21" ht="16.5" customHeight="1" x14ac:dyDescent="0.2">
      <c r="B19" s="19" t="s">
        <v>273</v>
      </c>
      <c r="C19" s="248">
        <v>956</v>
      </c>
      <c r="D19" s="248">
        <v>611</v>
      </c>
      <c r="E19" s="248">
        <v>343</v>
      </c>
      <c r="F19" s="248">
        <v>94</v>
      </c>
      <c r="G19" s="248">
        <v>2326</v>
      </c>
      <c r="H19" s="248">
        <v>3376</v>
      </c>
      <c r="I19" s="181">
        <v>43.807744212602515</v>
      </c>
      <c r="J19" s="181">
        <v>46.707630370082917</v>
      </c>
      <c r="K19" s="181">
        <v>12.661750382635313</v>
      </c>
      <c r="L19" s="257">
        <v>5.4206161137440763</v>
      </c>
      <c r="M19" s="169"/>
      <c r="N19" s="121"/>
      <c r="O19" s="122"/>
      <c r="P19" s="124"/>
      <c r="Q19" s="20"/>
      <c r="R19" s="15"/>
      <c r="S19" s="172"/>
      <c r="T19" s="172"/>
      <c r="U19" s="178"/>
    </row>
    <row r="20" spans="2:21" ht="16.5" customHeight="1" x14ac:dyDescent="0.2">
      <c r="B20" s="13" t="s">
        <v>1</v>
      </c>
      <c r="C20" s="248">
        <v>1223</v>
      </c>
      <c r="D20" s="248">
        <v>785</v>
      </c>
      <c r="E20" s="248">
        <v>438</v>
      </c>
      <c r="F20" s="248">
        <v>6</v>
      </c>
      <c r="G20" s="248">
        <v>1197</v>
      </c>
      <c r="H20" s="248">
        <v>2426</v>
      </c>
      <c r="I20" s="182">
        <v>35.009740962551412</v>
      </c>
      <c r="J20" s="182">
        <v>36.681014725842431</v>
      </c>
      <c r="K20" s="182">
        <v>13.592233009708737</v>
      </c>
      <c r="L20" s="257">
        <v>7.9142621599340481</v>
      </c>
      <c r="M20" s="169"/>
      <c r="N20" s="121"/>
      <c r="O20" s="122"/>
      <c r="P20" s="124"/>
      <c r="Q20" s="20"/>
      <c r="R20" s="15"/>
      <c r="S20" s="172"/>
      <c r="T20" s="172"/>
      <c r="U20" s="178"/>
    </row>
    <row r="21" spans="2:21" ht="16.5" customHeight="1" x14ac:dyDescent="0.2">
      <c r="B21" s="21" t="s">
        <v>2</v>
      </c>
      <c r="C21" s="248">
        <v>733</v>
      </c>
      <c r="D21" s="248">
        <v>451</v>
      </c>
      <c r="E21" s="248">
        <v>276</v>
      </c>
      <c r="F21" s="248">
        <v>127</v>
      </c>
      <c r="G21" s="248">
        <v>2626</v>
      </c>
      <c r="H21" s="248">
        <v>3486</v>
      </c>
      <c r="I21" s="181">
        <v>46.488677886538824</v>
      </c>
      <c r="J21" s="181">
        <v>44.947651782527181</v>
      </c>
      <c r="K21" s="181">
        <v>21.739130434782609</v>
      </c>
      <c r="L21" s="257">
        <v>6.5691336775674127</v>
      </c>
      <c r="M21" s="169"/>
      <c r="N21" s="121"/>
      <c r="O21" s="122"/>
      <c r="P21" s="124"/>
      <c r="Q21" s="20"/>
      <c r="R21" s="15"/>
      <c r="S21" s="172"/>
      <c r="T21" s="172"/>
      <c r="U21" s="178"/>
    </row>
    <row r="22" spans="2:21" ht="16.5" customHeight="1" x14ac:dyDescent="0.2">
      <c r="B22" s="13" t="s">
        <v>129</v>
      </c>
      <c r="C22" s="248">
        <v>1922</v>
      </c>
      <c r="D22" s="248">
        <v>1335</v>
      </c>
      <c r="E22" s="248">
        <v>553</v>
      </c>
      <c r="F22" s="248">
        <v>10</v>
      </c>
      <c r="G22" s="248">
        <v>3589</v>
      </c>
      <c r="H22" s="248">
        <v>5521</v>
      </c>
      <c r="I22" s="182">
        <v>26.897462255372428</v>
      </c>
      <c r="J22" s="182">
        <v>27.343672660710912</v>
      </c>
      <c r="K22" s="182">
        <v>12.588360608114652</v>
      </c>
      <c r="L22" s="257">
        <v>5.6149248324578878</v>
      </c>
      <c r="M22" s="169"/>
      <c r="N22" s="121"/>
      <c r="O22" s="122"/>
      <c r="P22" s="124"/>
      <c r="Q22" s="20"/>
      <c r="R22" s="15"/>
      <c r="S22" s="172"/>
      <c r="T22" s="172"/>
      <c r="U22" s="178"/>
    </row>
    <row r="23" spans="2:21" ht="16.5" customHeight="1" x14ac:dyDescent="0.2">
      <c r="B23" s="22" t="s">
        <v>3</v>
      </c>
      <c r="C23" s="248">
        <v>1084</v>
      </c>
      <c r="D23" s="248">
        <v>1001</v>
      </c>
      <c r="E23" s="248">
        <v>83</v>
      </c>
      <c r="F23" s="248">
        <v>6</v>
      </c>
      <c r="G23" s="248">
        <v>468</v>
      </c>
      <c r="H23" s="248">
        <v>1558</v>
      </c>
      <c r="I23" s="182">
        <v>18.955616118357018</v>
      </c>
      <c r="J23" s="182">
        <v>16.748715152386971</v>
      </c>
      <c r="K23" s="182">
        <v>12.174680194089104</v>
      </c>
      <c r="L23" s="257">
        <v>7.7663671373555845</v>
      </c>
      <c r="M23" s="169"/>
      <c r="N23" s="121"/>
      <c r="O23" s="122"/>
      <c r="P23" s="124"/>
      <c r="Q23" s="20"/>
      <c r="R23" s="15"/>
      <c r="S23" s="172"/>
      <c r="T23" s="172"/>
      <c r="U23" s="178"/>
    </row>
    <row r="24" spans="2:21" ht="16.5" customHeight="1" x14ac:dyDescent="0.2">
      <c r="B24" s="23" t="s">
        <v>359</v>
      </c>
      <c r="C24" s="249">
        <v>5918</v>
      </c>
      <c r="D24" s="250">
        <v>4183</v>
      </c>
      <c r="E24" s="250">
        <v>1693</v>
      </c>
      <c r="F24" s="250">
        <v>243</v>
      </c>
      <c r="G24" s="250">
        <v>10206</v>
      </c>
      <c r="H24" s="250">
        <v>16367</v>
      </c>
      <c r="I24" s="183">
        <v>32.16797235838191</v>
      </c>
      <c r="J24" s="183">
        <v>32.084400439258076</v>
      </c>
      <c r="K24" s="183">
        <v>14.11751679338599</v>
      </c>
      <c r="L24" s="258">
        <v>6.3237001283069594</v>
      </c>
      <c r="M24" s="169"/>
      <c r="P24" s="124"/>
      <c r="R24" s="24"/>
      <c r="S24" s="172"/>
      <c r="T24" s="172"/>
      <c r="U24" s="178"/>
    </row>
    <row r="25" spans="2:21" ht="16.5" customHeight="1" x14ac:dyDescent="0.2">
      <c r="B25" s="25" t="s">
        <v>360</v>
      </c>
      <c r="C25" s="250">
        <v>138749</v>
      </c>
      <c r="D25" s="250">
        <v>88384</v>
      </c>
      <c r="E25" s="250">
        <v>49094</v>
      </c>
      <c r="F25" s="250">
        <v>11770</v>
      </c>
      <c r="G25" s="250">
        <v>100540</v>
      </c>
      <c r="H25" s="250">
        <v>251059</v>
      </c>
      <c r="I25" s="179">
        <v>17.296654174370953</v>
      </c>
      <c r="J25" s="179">
        <v>17.092455984528261</v>
      </c>
      <c r="K25" s="179">
        <v>5.8255751467490118</v>
      </c>
      <c r="L25" s="256">
        <v>5.4097186293628372</v>
      </c>
      <c r="M25" s="169"/>
      <c r="N25" s="3"/>
      <c r="O25" s="3"/>
      <c r="P25" s="184"/>
      <c r="R25" s="24"/>
      <c r="S25" s="172"/>
      <c r="T25" s="172"/>
      <c r="U25" s="178"/>
    </row>
    <row r="26" spans="2:21" ht="16.5" customHeight="1" x14ac:dyDescent="0.2">
      <c r="B26" s="16" t="s">
        <v>361</v>
      </c>
      <c r="C26" s="248">
        <v>211</v>
      </c>
      <c r="D26" s="252">
        <v>145</v>
      </c>
      <c r="E26" s="248">
        <v>61</v>
      </c>
      <c r="F26" s="253"/>
      <c r="G26" s="254"/>
      <c r="H26" s="251">
        <v>211</v>
      </c>
      <c r="I26" s="26"/>
      <c r="J26" s="26"/>
      <c r="K26" s="26"/>
      <c r="L26" s="26"/>
      <c r="N26" s="97"/>
      <c r="O26" s="184"/>
      <c r="P26" s="184"/>
      <c r="S26" s="172"/>
      <c r="T26" s="172"/>
      <c r="U26" s="178"/>
    </row>
    <row r="27" spans="2:21" ht="16.5" customHeight="1" x14ac:dyDescent="0.2">
      <c r="B27" s="27" t="s">
        <v>362</v>
      </c>
      <c r="C27" s="249">
        <v>138960</v>
      </c>
      <c r="D27" s="250">
        <v>88529</v>
      </c>
      <c r="E27" s="250">
        <v>49155</v>
      </c>
      <c r="F27" s="250">
        <v>11770</v>
      </c>
      <c r="G27" s="250">
        <v>100540</v>
      </c>
      <c r="H27" s="250">
        <v>251270</v>
      </c>
      <c r="I27" s="28"/>
      <c r="J27" s="28"/>
      <c r="K27" s="28"/>
      <c r="L27" s="29"/>
      <c r="N27" s="97"/>
      <c r="O27" s="184"/>
      <c r="P27" s="184"/>
      <c r="S27" s="172"/>
      <c r="T27" s="172"/>
      <c r="U27" s="178"/>
    </row>
    <row r="28" spans="2:21" ht="16.5" customHeight="1" x14ac:dyDescent="0.2">
      <c r="B28" s="30" t="s">
        <v>293</v>
      </c>
      <c r="C28" s="248">
        <v>142349</v>
      </c>
      <c r="D28" s="248">
        <v>91026</v>
      </c>
      <c r="E28" s="248">
        <v>49595</v>
      </c>
      <c r="F28" s="248">
        <v>12135</v>
      </c>
      <c r="G28" s="248">
        <v>89737</v>
      </c>
      <c r="H28" s="248">
        <v>244221</v>
      </c>
      <c r="I28" s="31"/>
      <c r="K28" s="28"/>
    </row>
    <row r="29" spans="2:21" ht="17.25" customHeight="1" x14ac:dyDescent="0.2">
      <c r="G29" s="32"/>
      <c r="K29" s="28"/>
    </row>
    <row r="30" spans="2:21" ht="17.100000000000001" customHeight="1" x14ac:dyDescent="0.2">
      <c r="B30" s="6" t="s">
        <v>335</v>
      </c>
      <c r="C30" s="33"/>
      <c r="D30" s="33"/>
      <c r="E30" s="33"/>
      <c r="F30" s="176"/>
      <c r="G30" s="176"/>
    </row>
    <row r="31" spans="2:21" ht="12" customHeight="1" x14ac:dyDescent="0.2">
      <c r="B31" s="6" t="s">
        <v>153</v>
      </c>
      <c r="G31" s="32"/>
      <c r="K31" s="28"/>
    </row>
    <row r="32" spans="2:21" ht="12.6" customHeight="1" x14ac:dyDescent="0.2">
      <c r="B32" s="6" t="s">
        <v>334</v>
      </c>
      <c r="G32" s="34"/>
      <c r="K32" s="28"/>
    </row>
    <row r="33" spans="2:11" ht="14.1" customHeight="1" x14ac:dyDescent="0.2">
      <c r="B33" s="6" t="s">
        <v>331</v>
      </c>
      <c r="D33" s="34"/>
      <c r="E33" s="34"/>
      <c r="F33" s="34"/>
      <c r="G33" s="34"/>
      <c r="K33" s="28"/>
    </row>
    <row r="34" spans="2:11" ht="14.1" customHeight="1" x14ac:dyDescent="0.2">
      <c r="B34" s="6" t="s">
        <v>294</v>
      </c>
      <c r="K34" s="28"/>
    </row>
    <row r="35" spans="2:11" ht="15.6" customHeight="1" x14ac:dyDescent="0.2">
      <c r="B35" s="6" t="s">
        <v>363</v>
      </c>
      <c r="K35" s="28"/>
    </row>
    <row r="36" spans="2:11" ht="15" customHeight="1" x14ac:dyDescent="0.2">
      <c r="B36" s="6" t="s">
        <v>332</v>
      </c>
      <c r="K36" s="28"/>
    </row>
    <row r="37" spans="2:11" ht="13.5" customHeight="1" x14ac:dyDescent="0.2">
      <c r="B37" s="6" t="s">
        <v>274</v>
      </c>
      <c r="K37" s="28"/>
    </row>
    <row r="38" spans="2:11" ht="13.5" customHeight="1" x14ac:dyDescent="0.2">
      <c r="B38" s="6" t="s">
        <v>337</v>
      </c>
      <c r="K38" s="28"/>
    </row>
    <row r="39" spans="2:11" ht="17.25" customHeight="1" x14ac:dyDescent="0.2">
      <c r="K39" s="28"/>
    </row>
    <row r="40" spans="2:11" ht="17.25" customHeight="1" x14ac:dyDescent="0.2">
      <c r="K40" s="28"/>
    </row>
    <row r="41" spans="2:11" ht="17.25" customHeight="1" x14ac:dyDescent="0.2">
      <c r="K41" s="28"/>
    </row>
    <row r="42" spans="2:11" ht="17.25" customHeight="1" x14ac:dyDescent="0.2">
      <c r="K42" s="28"/>
    </row>
    <row r="43" spans="2:11" ht="17.25" customHeight="1" x14ac:dyDescent="0.2">
      <c r="K43" s="28"/>
    </row>
  </sheetData>
  <sortState xmlns:xlrd2="http://schemas.microsoft.com/office/spreadsheetml/2017/richdata2" ref="N5:O17">
    <sortCondition ref="N5:N17"/>
  </sortState>
  <phoneticPr fontId="7"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110"/>
  <sheetViews>
    <sheetView tabSelected="1" zoomScale="232" zoomScaleNormal="232" workbookViewId="0">
      <selection activeCell="D4" sqref="D4"/>
    </sheetView>
  </sheetViews>
  <sheetFormatPr baseColWidth="10" defaultColWidth="11.42578125" defaultRowHeight="11.25" x14ac:dyDescent="0.2"/>
  <cols>
    <col min="1" max="1" width="2.5703125" style="36" customWidth="1"/>
    <col min="2" max="2" width="4.85546875" style="36" customWidth="1"/>
    <col min="3" max="3" width="27" style="36" customWidth="1"/>
    <col min="4" max="4" width="17.5703125" style="94" customWidth="1"/>
    <col min="5" max="9" width="11.42578125" style="6"/>
    <col min="10" max="12" width="11.42578125" style="36"/>
    <col min="13" max="14" width="11.42578125" style="7"/>
    <col min="15" max="16384" width="11.42578125" style="36"/>
  </cols>
  <sheetData>
    <row r="1" spans="2:14" ht="15.95" customHeight="1" x14ac:dyDescent="0.2"/>
    <row r="2" spans="2:14" x14ac:dyDescent="0.2">
      <c r="B2" s="263" t="s">
        <v>322</v>
      </c>
      <c r="C2" s="60"/>
      <c r="D2" s="88"/>
    </row>
    <row r="3" spans="2:14" ht="24.95" customHeight="1" x14ac:dyDescent="0.2">
      <c r="D3" s="62" t="s">
        <v>162</v>
      </c>
      <c r="E3" s="4"/>
    </row>
    <row r="4" spans="2:14" ht="16.5" customHeight="1" x14ac:dyDescent="0.2">
      <c r="C4" s="232" t="s">
        <v>163</v>
      </c>
      <c r="D4" s="232" t="s">
        <v>353</v>
      </c>
      <c r="E4" s="4"/>
    </row>
    <row r="5" spans="2:14" x14ac:dyDescent="0.2">
      <c r="B5" s="89" t="s">
        <v>18</v>
      </c>
      <c r="C5" s="85" t="s">
        <v>173</v>
      </c>
      <c r="D5" s="86">
        <v>40.522875816993462</v>
      </c>
      <c r="E5" s="123"/>
      <c r="N5" s="8"/>
    </row>
    <row r="6" spans="2:14" x14ac:dyDescent="0.2">
      <c r="B6" s="90" t="s">
        <v>19</v>
      </c>
      <c r="C6" s="85" t="s">
        <v>174</v>
      </c>
      <c r="D6" s="86">
        <v>14.584511023176937</v>
      </c>
      <c r="E6" s="123"/>
      <c r="F6" s="34"/>
      <c r="N6" s="8"/>
    </row>
    <row r="7" spans="2:14" x14ac:dyDescent="0.2">
      <c r="B7" s="90" t="s">
        <v>20</v>
      </c>
      <c r="C7" s="85" t="s">
        <v>175</v>
      </c>
      <c r="D7" s="86">
        <v>43.548387096774192</v>
      </c>
      <c r="E7" s="123"/>
      <c r="F7" s="34"/>
      <c r="N7" s="8"/>
    </row>
    <row r="8" spans="2:14" ht="15" customHeight="1" x14ac:dyDescent="0.2">
      <c r="B8" s="90" t="s">
        <v>21</v>
      </c>
      <c r="C8" s="85" t="s">
        <v>176</v>
      </c>
      <c r="D8" s="86">
        <v>37.037037037037038</v>
      </c>
      <c r="E8" s="123"/>
      <c r="F8" s="34"/>
      <c r="N8" s="8"/>
    </row>
    <row r="9" spans="2:14" x14ac:dyDescent="0.2">
      <c r="B9" s="90" t="s">
        <v>22</v>
      </c>
      <c r="C9" s="85" t="s">
        <v>177</v>
      </c>
      <c r="D9" s="86">
        <v>63.090909090909093</v>
      </c>
      <c r="E9" s="123"/>
      <c r="F9" s="34"/>
      <c r="N9" s="8"/>
    </row>
    <row r="10" spans="2:14" x14ac:dyDescent="0.2">
      <c r="B10" s="90" t="s">
        <v>23</v>
      </c>
      <c r="C10" s="85" t="s">
        <v>178</v>
      </c>
      <c r="D10" s="86">
        <v>67.368228404099554</v>
      </c>
      <c r="E10" s="123"/>
      <c r="F10" s="34"/>
      <c r="N10" s="8"/>
    </row>
    <row r="11" spans="2:14" x14ac:dyDescent="0.2">
      <c r="B11" s="90" t="s">
        <v>24</v>
      </c>
      <c r="C11" s="85" t="s">
        <v>179</v>
      </c>
      <c r="D11" s="86">
        <v>33.197969543147209</v>
      </c>
      <c r="E11" s="123"/>
      <c r="F11" s="34"/>
      <c r="N11" s="8"/>
    </row>
    <row r="12" spans="2:14" x14ac:dyDescent="0.2">
      <c r="B12" s="90" t="s">
        <v>25</v>
      </c>
      <c r="C12" s="85" t="s">
        <v>180</v>
      </c>
      <c r="D12" s="86">
        <v>47.820672478206724</v>
      </c>
      <c r="E12" s="123"/>
      <c r="F12" s="34"/>
      <c r="N12" s="8"/>
    </row>
    <row r="13" spans="2:14" x14ac:dyDescent="0.2">
      <c r="B13" s="90" t="s">
        <v>26</v>
      </c>
      <c r="C13" s="85" t="s">
        <v>181</v>
      </c>
      <c r="D13" s="86">
        <v>30.938123752495009</v>
      </c>
      <c r="E13" s="123"/>
      <c r="F13" s="34"/>
      <c r="N13" s="8"/>
    </row>
    <row r="14" spans="2:14" x14ac:dyDescent="0.2">
      <c r="B14" s="90" t="s">
        <v>27</v>
      </c>
      <c r="C14" s="85" t="s">
        <v>182</v>
      </c>
      <c r="D14" s="86">
        <v>23.884758364312269</v>
      </c>
      <c r="E14" s="123"/>
      <c r="F14" s="34"/>
      <c r="N14" s="8"/>
    </row>
    <row r="15" spans="2:14" x14ac:dyDescent="0.2">
      <c r="B15" s="90" t="s">
        <v>28</v>
      </c>
      <c r="C15" s="85" t="s">
        <v>183</v>
      </c>
      <c r="D15" s="86">
        <v>43.132220795892167</v>
      </c>
      <c r="E15" s="123"/>
      <c r="F15" s="34"/>
      <c r="N15" s="8"/>
    </row>
    <row r="16" spans="2:14" x14ac:dyDescent="0.2">
      <c r="B16" s="90" t="s">
        <v>29</v>
      </c>
      <c r="C16" s="85" t="s">
        <v>184</v>
      </c>
      <c r="D16" s="86">
        <v>30.324400564174894</v>
      </c>
      <c r="E16" s="123"/>
      <c r="F16" s="34"/>
      <c r="N16" s="8"/>
    </row>
    <row r="17" spans="2:14" ht="13.5" customHeight="1" x14ac:dyDescent="0.2">
      <c r="B17" s="90" t="s">
        <v>30</v>
      </c>
      <c r="C17" s="85" t="s">
        <v>185</v>
      </c>
      <c r="D17" s="86">
        <v>50.423365997526403</v>
      </c>
      <c r="E17" s="123"/>
      <c r="F17" s="34"/>
      <c r="N17" s="8"/>
    </row>
    <row r="18" spans="2:14" x14ac:dyDescent="0.2">
      <c r="B18" s="90" t="s">
        <v>31</v>
      </c>
      <c r="C18" s="85" t="s">
        <v>186</v>
      </c>
      <c r="D18" s="86">
        <v>30.717948717948719</v>
      </c>
      <c r="E18" s="123"/>
      <c r="F18" s="34"/>
      <c r="N18" s="8"/>
    </row>
    <row r="19" spans="2:14" x14ac:dyDescent="0.2">
      <c r="B19" s="90" t="s">
        <v>32</v>
      </c>
      <c r="C19" s="85" t="s">
        <v>187</v>
      </c>
      <c r="D19" s="86">
        <v>16.473988439306357</v>
      </c>
      <c r="E19" s="123"/>
      <c r="F19" s="34"/>
      <c r="N19" s="8"/>
    </row>
    <row r="20" spans="2:14" x14ac:dyDescent="0.2">
      <c r="B20" s="90" t="s">
        <v>33</v>
      </c>
      <c r="C20" s="85" t="s">
        <v>188</v>
      </c>
      <c r="D20" s="86">
        <v>45.82104228121927</v>
      </c>
      <c r="E20" s="123"/>
      <c r="F20" s="34"/>
      <c r="N20" s="8"/>
    </row>
    <row r="21" spans="2:14" ht="14.25" customHeight="1" x14ac:dyDescent="0.2">
      <c r="B21" s="90" t="s">
        <v>34</v>
      </c>
      <c r="C21" s="85" t="s">
        <v>189</v>
      </c>
      <c r="D21" s="86">
        <v>25.130344108446298</v>
      </c>
      <c r="E21" s="123"/>
      <c r="F21" s="34"/>
      <c r="N21" s="8"/>
    </row>
    <row r="22" spans="2:14" x14ac:dyDescent="0.2">
      <c r="B22" s="90" t="s">
        <v>35</v>
      </c>
      <c r="C22" s="85" t="s">
        <v>190</v>
      </c>
      <c r="D22" s="86">
        <v>11.08719052744887</v>
      </c>
      <c r="E22" s="123"/>
      <c r="F22" s="34"/>
      <c r="N22" s="8"/>
    </row>
    <row r="23" spans="2:14" x14ac:dyDescent="0.2">
      <c r="B23" s="90" t="s">
        <v>36</v>
      </c>
      <c r="C23" s="85" t="s">
        <v>191</v>
      </c>
      <c r="D23" s="86">
        <v>15.39611360239163</v>
      </c>
      <c r="E23" s="123"/>
      <c r="F23" s="34"/>
      <c r="N23" s="8"/>
    </row>
    <row r="24" spans="2:14" x14ac:dyDescent="0.2">
      <c r="B24" s="90" t="s">
        <v>37</v>
      </c>
      <c r="C24" s="85" t="s">
        <v>297</v>
      </c>
      <c r="D24" s="86">
        <v>44.698544698544701</v>
      </c>
      <c r="E24" s="123"/>
      <c r="F24" s="34"/>
      <c r="N24" s="8"/>
    </row>
    <row r="25" spans="2:14" x14ac:dyDescent="0.2">
      <c r="B25" s="90" t="s">
        <v>38</v>
      </c>
      <c r="C25" s="85" t="s">
        <v>298</v>
      </c>
      <c r="D25" s="86">
        <v>22.609208972845337</v>
      </c>
      <c r="E25" s="123"/>
      <c r="F25" s="34"/>
      <c r="N25" s="8"/>
    </row>
    <row r="26" spans="2:14" x14ac:dyDescent="0.2">
      <c r="B26" s="90" t="s">
        <v>39</v>
      </c>
      <c r="C26" s="85" t="s">
        <v>192</v>
      </c>
      <c r="D26" s="86">
        <v>7.9545454545454541</v>
      </c>
      <c r="E26" s="123"/>
      <c r="F26" s="34"/>
      <c r="N26" s="8"/>
    </row>
    <row r="27" spans="2:14" x14ac:dyDescent="0.2">
      <c r="B27" s="90" t="s">
        <v>40</v>
      </c>
      <c r="C27" s="85" t="s">
        <v>193</v>
      </c>
      <c r="D27" s="86">
        <v>18.276137270550677</v>
      </c>
      <c r="E27" s="123"/>
      <c r="F27" s="34"/>
      <c r="N27" s="8"/>
    </row>
    <row r="28" spans="2:14" x14ac:dyDescent="0.2">
      <c r="B28" s="90" t="s">
        <v>41</v>
      </c>
      <c r="C28" s="85" t="s">
        <v>194</v>
      </c>
      <c r="D28" s="86">
        <v>55.901287553648068</v>
      </c>
      <c r="E28" s="123"/>
      <c r="F28" s="34"/>
      <c r="N28" s="8"/>
    </row>
    <row r="29" spans="2:14" x14ac:dyDescent="0.2">
      <c r="B29" s="90" t="s">
        <v>42</v>
      </c>
      <c r="C29" s="85" t="s">
        <v>195</v>
      </c>
      <c r="D29" s="86">
        <v>41.024165707710011</v>
      </c>
      <c r="E29" s="123"/>
      <c r="F29" s="91"/>
      <c r="G29" s="91"/>
      <c r="N29" s="8"/>
    </row>
    <row r="30" spans="2:14" x14ac:dyDescent="0.2">
      <c r="B30" s="90" t="s">
        <v>43</v>
      </c>
      <c r="C30" s="85" t="s">
        <v>196</v>
      </c>
      <c r="D30" s="86">
        <v>33.766233766233768</v>
      </c>
      <c r="E30" s="123"/>
      <c r="F30" s="34"/>
      <c r="N30" s="8"/>
    </row>
    <row r="31" spans="2:14" x14ac:dyDescent="0.2">
      <c r="B31" s="90" t="s">
        <v>44</v>
      </c>
      <c r="C31" s="85" t="s">
        <v>197</v>
      </c>
      <c r="D31" s="86">
        <v>34.328358208955223</v>
      </c>
      <c r="E31" s="123"/>
      <c r="F31" s="34"/>
      <c r="N31" s="8"/>
    </row>
    <row r="32" spans="2:14" x14ac:dyDescent="0.2">
      <c r="B32" s="90" t="s">
        <v>45</v>
      </c>
      <c r="C32" s="85" t="s">
        <v>198</v>
      </c>
      <c r="D32" s="86">
        <v>28.708133971291865</v>
      </c>
      <c r="E32" s="123"/>
      <c r="F32" s="34"/>
      <c r="N32" s="8"/>
    </row>
    <row r="33" spans="2:14" x14ac:dyDescent="0.2">
      <c r="B33" s="90" t="s">
        <v>46</v>
      </c>
      <c r="C33" s="85" t="s">
        <v>199</v>
      </c>
      <c r="D33" s="86">
        <v>48.709122203098104</v>
      </c>
      <c r="E33" s="123"/>
      <c r="F33" s="34"/>
      <c r="N33" s="8"/>
    </row>
    <row r="34" spans="2:14" x14ac:dyDescent="0.2">
      <c r="B34" s="90" t="s">
        <v>47</v>
      </c>
      <c r="C34" s="85" t="s">
        <v>200</v>
      </c>
      <c r="D34" s="86">
        <v>73.643410852713174</v>
      </c>
      <c r="E34" s="123"/>
      <c r="F34" s="34"/>
      <c r="N34" s="8"/>
    </row>
    <row r="35" spans="2:14" x14ac:dyDescent="0.2">
      <c r="B35" s="90" t="s">
        <v>48</v>
      </c>
      <c r="C35" s="85" t="s">
        <v>201</v>
      </c>
      <c r="D35" s="86">
        <v>58.97204688908927</v>
      </c>
      <c r="E35" s="123"/>
      <c r="F35" s="34"/>
      <c r="N35" s="8"/>
    </row>
    <row r="36" spans="2:14" x14ac:dyDescent="0.2">
      <c r="B36" s="90" t="s">
        <v>49</v>
      </c>
      <c r="C36" s="85" t="s">
        <v>202</v>
      </c>
      <c r="D36" s="86">
        <v>67.24790261556177</v>
      </c>
      <c r="E36" s="123"/>
      <c r="F36" s="34"/>
      <c r="N36" s="8"/>
    </row>
    <row r="37" spans="2:14" x14ac:dyDescent="0.2">
      <c r="B37" s="90" t="s">
        <v>50</v>
      </c>
      <c r="C37" s="85" t="s">
        <v>203</v>
      </c>
      <c r="D37" s="86">
        <v>58.004158004158008</v>
      </c>
      <c r="E37" s="123"/>
      <c r="F37" s="34"/>
      <c r="N37" s="8"/>
    </row>
    <row r="38" spans="2:14" x14ac:dyDescent="0.2">
      <c r="B38" s="90" t="s">
        <v>51</v>
      </c>
      <c r="C38" s="85" t="s">
        <v>204</v>
      </c>
      <c r="D38" s="86">
        <v>57.886460135241393</v>
      </c>
      <c r="E38" s="123"/>
      <c r="F38" s="34"/>
      <c r="N38" s="8"/>
    </row>
    <row r="39" spans="2:14" x14ac:dyDescent="0.2">
      <c r="B39" s="90" t="s">
        <v>52</v>
      </c>
      <c r="C39" s="85" t="s">
        <v>205</v>
      </c>
      <c r="D39" s="86">
        <v>50.392310710082384</v>
      </c>
      <c r="E39" s="123"/>
      <c r="F39" s="34"/>
      <c r="N39" s="8"/>
    </row>
    <row r="40" spans="2:14" x14ac:dyDescent="0.2">
      <c r="B40" s="90" t="s">
        <v>53</v>
      </c>
      <c r="C40" s="85" t="s">
        <v>206</v>
      </c>
      <c r="D40" s="86">
        <v>39.220615964802015</v>
      </c>
      <c r="E40" s="123"/>
      <c r="F40" s="34"/>
      <c r="N40" s="8"/>
    </row>
    <row r="41" spans="2:14" x14ac:dyDescent="0.2">
      <c r="B41" s="90" t="s">
        <v>54</v>
      </c>
      <c r="C41" s="85" t="s">
        <v>207</v>
      </c>
      <c r="D41" s="86">
        <v>20.59308072487644</v>
      </c>
      <c r="E41" s="123"/>
      <c r="F41" s="34"/>
      <c r="N41" s="8"/>
    </row>
    <row r="42" spans="2:14" x14ac:dyDescent="0.2">
      <c r="B42" s="90" t="s">
        <v>55</v>
      </c>
      <c r="C42" s="85" t="s">
        <v>208</v>
      </c>
      <c r="D42" s="86">
        <v>25.8487194758785</v>
      </c>
      <c r="E42" s="123"/>
      <c r="F42" s="34"/>
      <c r="N42" s="8"/>
    </row>
    <row r="43" spans="2:14" x14ac:dyDescent="0.2">
      <c r="B43" s="90" t="s">
        <v>56</v>
      </c>
      <c r="C43" s="85" t="s">
        <v>209</v>
      </c>
      <c r="D43" s="86">
        <v>39.974424552429667</v>
      </c>
      <c r="E43" s="123"/>
      <c r="F43" s="34"/>
      <c r="N43" s="8"/>
    </row>
    <row r="44" spans="2:14" x14ac:dyDescent="0.2">
      <c r="B44" s="90" t="s">
        <v>57</v>
      </c>
      <c r="C44" s="85" t="s">
        <v>210</v>
      </c>
      <c r="D44" s="86">
        <v>25.588235294117649</v>
      </c>
      <c r="E44" s="123"/>
      <c r="F44" s="34"/>
      <c r="N44" s="8"/>
    </row>
    <row r="45" spans="2:14" x14ac:dyDescent="0.2">
      <c r="B45" s="90" t="s">
        <v>58</v>
      </c>
      <c r="C45" s="85" t="s">
        <v>211</v>
      </c>
      <c r="D45" s="86">
        <v>47.109375</v>
      </c>
      <c r="E45" s="123"/>
      <c r="F45" s="34"/>
      <c r="N45" s="8"/>
    </row>
    <row r="46" spans="2:14" x14ac:dyDescent="0.2">
      <c r="B46" s="90" t="s">
        <v>59</v>
      </c>
      <c r="C46" s="85" t="s">
        <v>212</v>
      </c>
      <c r="D46" s="86">
        <v>20.214030915576693</v>
      </c>
      <c r="E46" s="123"/>
      <c r="F46" s="34"/>
      <c r="N46" s="8"/>
    </row>
    <row r="47" spans="2:14" x14ac:dyDescent="0.2">
      <c r="B47" s="90" t="s">
        <v>60</v>
      </c>
      <c r="C47" s="85" t="s">
        <v>213</v>
      </c>
      <c r="D47" s="86">
        <v>37.554206418039897</v>
      </c>
      <c r="E47" s="123"/>
      <c r="F47" s="34"/>
      <c r="N47" s="8"/>
    </row>
    <row r="48" spans="2:14" x14ac:dyDescent="0.2">
      <c r="B48" s="90" t="s">
        <v>61</v>
      </c>
      <c r="C48" s="85" t="s">
        <v>214</v>
      </c>
      <c r="D48" s="86">
        <v>32.768361581920907</v>
      </c>
      <c r="E48" s="123"/>
      <c r="F48" s="34"/>
      <c r="N48" s="8"/>
    </row>
    <row r="49" spans="2:14" x14ac:dyDescent="0.2">
      <c r="B49" s="90" t="s">
        <v>62</v>
      </c>
      <c r="C49" s="85" t="s">
        <v>215</v>
      </c>
      <c r="D49" s="86">
        <v>26.857949200376293</v>
      </c>
      <c r="E49" s="123"/>
      <c r="F49" s="34"/>
      <c r="N49" s="8"/>
    </row>
    <row r="50" spans="2:14" x14ac:dyDescent="0.2">
      <c r="B50" s="90" t="s">
        <v>63</v>
      </c>
      <c r="C50" s="85" t="s">
        <v>216</v>
      </c>
      <c r="D50" s="86">
        <v>36.805011746280343</v>
      </c>
      <c r="E50" s="123"/>
      <c r="F50" s="34"/>
      <c r="N50" s="8"/>
    </row>
    <row r="51" spans="2:14" x14ac:dyDescent="0.2">
      <c r="B51" s="90" t="s">
        <v>64</v>
      </c>
      <c r="C51" s="85" t="s">
        <v>217</v>
      </c>
      <c r="D51" s="86">
        <v>18.864097363083165</v>
      </c>
      <c r="E51" s="123"/>
      <c r="F51" s="34"/>
      <c r="N51" s="8"/>
    </row>
    <row r="52" spans="2:14" x14ac:dyDescent="0.2">
      <c r="B52" s="90" t="s">
        <v>65</v>
      </c>
      <c r="C52" s="85" t="s">
        <v>218</v>
      </c>
      <c r="D52" s="86">
        <v>50.12510425354462</v>
      </c>
      <c r="E52" s="123"/>
      <c r="F52" s="34"/>
      <c r="N52" s="8"/>
    </row>
    <row r="53" spans="2:14" x14ac:dyDescent="0.2">
      <c r="B53" s="90" t="s">
        <v>66</v>
      </c>
      <c r="C53" s="85" t="s">
        <v>219</v>
      </c>
      <c r="D53" s="86">
        <v>42.702702702702702</v>
      </c>
      <c r="E53" s="123"/>
      <c r="F53" s="34"/>
      <c r="N53" s="8"/>
    </row>
    <row r="54" spans="2:14" x14ac:dyDescent="0.2">
      <c r="B54" s="90" t="s">
        <v>67</v>
      </c>
      <c r="C54" s="85" t="s">
        <v>220</v>
      </c>
      <c r="D54" s="86">
        <v>18.759088705768299</v>
      </c>
      <c r="E54" s="123"/>
      <c r="F54" s="34"/>
      <c r="N54" s="8"/>
    </row>
    <row r="55" spans="2:14" x14ac:dyDescent="0.2">
      <c r="B55" s="90" t="s">
        <v>68</v>
      </c>
      <c r="C55" s="85" t="s">
        <v>221</v>
      </c>
      <c r="D55" s="86">
        <v>28.287606433301796</v>
      </c>
      <c r="E55" s="123"/>
      <c r="F55" s="34"/>
      <c r="N55" s="8"/>
    </row>
    <row r="56" spans="2:14" x14ac:dyDescent="0.2">
      <c r="B56" s="90" t="s">
        <v>69</v>
      </c>
      <c r="C56" s="85" t="s">
        <v>222</v>
      </c>
      <c r="D56" s="86">
        <v>39.988907376594561</v>
      </c>
      <c r="E56" s="123"/>
      <c r="F56" s="34"/>
      <c r="N56" s="8"/>
    </row>
    <row r="57" spans="2:14" x14ac:dyDescent="0.2">
      <c r="B57" s="90" t="s">
        <v>70</v>
      </c>
      <c r="C57" s="85" t="s">
        <v>223</v>
      </c>
      <c r="D57" s="86">
        <v>27.027027027027028</v>
      </c>
      <c r="E57" s="123"/>
      <c r="F57" s="34"/>
      <c r="N57" s="8"/>
    </row>
    <row r="58" spans="2:14" x14ac:dyDescent="0.2">
      <c r="B58" s="90" t="s">
        <v>71</v>
      </c>
      <c r="C58" s="85" t="s">
        <v>224</v>
      </c>
      <c r="D58" s="86">
        <v>14.586466165413533</v>
      </c>
      <c r="E58" s="123"/>
      <c r="F58" s="34"/>
      <c r="N58" s="8"/>
    </row>
    <row r="59" spans="2:14" ht="12.75" customHeight="1" x14ac:dyDescent="0.2">
      <c r="B59" s="90" t="s">
        <v>72</v>
      </c>
      <c r="C59" s="85" t="s">
        <v>225</v>
      </c>
      <c r="D59" s="86">
        <v>19.217238346525946</v>
      </c>
      <c r="E59" s="123"/>
      <c r="F59" s="34"/>
      <c r="N59" s="8"/>
    </row>
    <row r="60" spans="2:14" x14ac:dyDescent="0.2">
      <c r="B60" s="90" t="s">
        <v>73</v>
      </c>
      <c r="C60" s="85" t="s">
        <v>226</v>
      </c>
      <c r="D60" s="86">
        <v>22.863741339491916</v>
      </c>
      <c r="E60" s="123"/>
      <c r="F60" s="34"/>
      <c r="N60" s="8"/>
    </row>
    <row r="61" spans="2:14" x14ac:dyDescent="0.2">
      <c r="B61" s="90" t="s">
        <v>74</v>
      </c>
      <c r="C61" s="85" t="s">
        <v>227</v>
      </c>
      <c r="D61" s="86">
        <v>26.493918561607614</v>
      </c>
      <c r="E61" s="123"/>
      <c r="F61" s="34"/>
      <c r="N61" s="8"/>
    </row>
    <row r="62" spans="2:14" x14ac:dyDescent="0.2">
      <c r="B62" s="90" t="s">
        <v>75</v>
      </c>
      <c r="C62" s="85" t="s">
        <v>228</v>
      </c>
      <c r="D62" s="86">
        <v>22.981770833333332</v>
      </c>
      <c r="E62" s="123"/>
      <c r="F62" s="34"/>
      <c r="N62" s="8"/>
    </row>
    <row r="63" spans="2:14" x14ac:dyDescent="0.2">
      <c r="B63" s="90" t="s">
        <v>76</v>
      </c>
      <c r="C63" s="85" t="s">
        <v>229</v>
      </c>
      <c r="D63" s="86">
        <v>52.782764811490125</v>
      </c>
      <c r="E63" s="123"/>
      <c r="F63" s="34"/>
      <c r="N63" s="8"/>
    </row>
    <row r="64" spans="2:14" x14ac:dyDescent="0.2">
      <c r="B64" s="90" t="s">
        <v>77</v>
      </c>
      <c r="C64" s="85" t="s">
        <v>230</v>
      </c>
      <c r="D64" s="86">
        <v>40.557373588092474</v>
      </c>
      <c r="E64" s="123"/>
      <c r="F64" s="34"/>
      <c r="N64" s="8"/>
    </row>
    <row r="65" spans="2:14" x14ac:dyDescent="0.2">
      <c r="B65" s="90" t="s">
        <v>78</v>
      </c>
      <c r="C65" s="85" t="s">
        <v>231</v>
      </c>
      <c r="D65" s="86">
        <v>42.905291540276373</v>
      </c>
      <c r="E65" s="123"/>
      <c r="F65" s="34"/>
      <c r="N65" s="8"/>
    </row>
    <row r="66" spans="2:14" x14ac:dyDescent="0.2">
      <c r="B66" s="90" t="s">
        <v>79</v>
      </c>
      <c r="C66" s="85" t="s">
        <v>232</v>
      </c>
      <c r="D66" s="86">
        <v>9.4512195121951219</v>
      </c>
      <c r="E66" s="123"/>
      <c r="F66" s="34"/>
      <c r="N66" s="8"/>
    </row>
    <row r="67" spans="2:14" x14ac:dyDescent="0.2">
      <c r="B67" s="90" t="s">
        <v>80</v>
      </c>
      <c r="C67" s="85" t="s">
        <v>233</v>
      </c>
      <c r="D67" s="86">
        <v>41.973920863309353</v>
      </c>
      <c r="E67" s="123"/>
      <c r="F67" s="34"/>
      <c r="N67" s="8"/>
    </row>
    <row r="68" spans="2:14" x14ac:dyDescent="0.2">
      <c r="B68" s="90" t="s">
        <v>81</v>
      </c>
      <c r="C68" s="85" t="s">
        <v>234</v>
      </c>
      <c r="D68" s="86">
        <v>48.851674641148328</v>
      </c>
      <c r="E68" s="123"/>
      <c r="F68" s="34"/>
      <c r="N68" s="8"/>
    </row>
    <row r="69" spans="2:14" ht="16.5" customHeight="1" x14ac:dyDescent="0.2">
      <c r="B69" s="90" t="s">
        <v>82</v>
      </c>
      <c r="C69" s="85" t="s">
        <v>235</v>
      </c>
      <c r="D69" s="86">
        <v>51.851851851851855</v>
      </c>
      <c r="E69" s="123"/>
      <c r="F69" s="34"/>
      <c r="N69" s="8"/>
    </row>
    <row r="70" spans="2:14" x14ac:dyDescent="0.2">
      <c r="B70" s="90" t="s">
        <v>83</v>
      </c>
      <c r="C70" s="85" t="s">
        <v>236</v>
      </c>
      <c r="D70" s="86">
        <v>38.032305433186494</v>
      </c>
      <c r="E70" s="123"/>
      <c r="F70" s="34"/>
      <c r="N70" s="8"/>
    </row>
    <row r="71" spans="2:14" ht="12.75" customHeight="1" x14ac:dyDescent="0.2">
      <c r="B71" s="90" t="s">
        <v>84</v>
      </c>
      <c r="C71" s="85" t="s">
        <v>237</v>
      </c>
      <c r="D71" s="86">
        <v>31.822612085769979</v>
      </c>
      <c r="E71" s="123"/>
      <c r="F71" s="34"/>
      <c r="N71" s="8"/>
    </row>
    <row r="72" spans="2:14" x14ac:dyDescent="0.2">
      <c r="B72" s="90" t="s">
        <v>85</v>
      </c>
      <c r="C72" s="85" t="s">
        <v>238</v>
      </c>
      <c r="D72" s="86">
        <v>14.685990338164251</v>
      </c>
      <c r="E72" s="123"/>
      <c r="F72" s="34"/>
      <c r="N72" s="8"/>
    </row>
    <row r="73" spans="2:14" x14ac:dyDescent="0.2">
      <c r="B73" s="90" t="s">
        <v>86</v>
      </c>
      <c r="C73" s="85" t="s">
        <v>239</v>
      </c>
      <c r="D73" s="86">
        <v>23.303393213572853</v>
      </c>
      <c r="E73" s="123"/>
      <c r="F73" s="34"/>
      <c r="N73" s="8"/>
    </row>
    <row r="74" spans="2:14" x14ac:dyDescent="0.2">
      <c r="B74" s="90" t="s">
        <v>87</v>
      </c>
      <c r="C74" s="85" t="s">
        <v>240</v>
      </c>
      <c r="D74" s="86">
        <v>46.799550814149356</v>
      </c>
      <c r="E74" s="123"/>
      <c r="F74" s="34"/>
      <c r="N74" s="8"/>
    </row>
    <row r="75" spans="2:14" x14ac:dyDescent="0.2">
      <c r="B75" s="90" t="s">
        <v>88</v>
      </c>
      <c r="C75" s="85" t="s">
        <v>241</v>
      </c>
      <c r="D75" s="86">
        <v>59.770114942528735</v>
      </c>
      <c r="E75" s="123"/>
      <c r="F75" s="34"/>
      <c r="N75" s="8"/>
    </row>
    <row r="76" spans="2:14" x14ac:dyDescent="0.2">
      <c r="B76" s="90" t="s">
        <v>89</v>
      </c>
      <c r="C76" s="85" t="s">
        <v>242</v>
      </c>
      <c r="D76" s="86">
        <v>23.19164802386279</v>
      </c>
      <c r="E76" s="123"/>
      <c r="F76" s="34"/>
      <c r="N76" s="8"/>
    </row>
    <row r="77" spans="2:14" x14ac:dyDescent="0.2">
      <c r="B77" s="90" t="s">
        <v>90</v>
      </c>
      <c r="C77" s="85" t="s">
        <v>243</v>
      </c>
      <c r="D77" s="86">
        <v>6.9972826086956523</v>
      </c>
      <c r="E77" s="123"/>
      <c r="F77" s="34"/>
      <c r="N77" s="8"/>
    </row>
    <row r="78" spans="2:14" x14ac:dyDescent="0.2">
      <c r="B78" s="90" t="s">
        <v>91</v>
      </c>
      <c r="C78" s="85" t="s">
        <v>244</v>
      </c>
      <c r="D78" s="86">
        <v>53.720238095238095</v>
      </c>
      <c r="E78" s="123"/>
      <c r="F78" s="34"/>
      <c r="N78" s="8"/>
    </row>
    <row r="79" spans="2:14" x14ac:dyDescent="0.2">
      <c r="B79" s="90" t="s">
        <v>92</v>
      </c>
      <c r="C79" s="85" t="s">
        <v>245</v>
      </c>
      <c r="D79" s="86">
        <v>38.384166125892278</v>
      </c>
      <c r="E79" s="123"/>
      <c r="F79" s="34"/>
      <c r="N79" s="8"/>
    </row>
    <row r="80" spans="2:14" x14ac:dyDescent="0.2">
      <c r="B80" s="90" t="s">
        <v>93</v>
      </c>
      <c r="C80" s="85" t="s">
        <v>246</v>
      </c>
      <c r="D80" s="86">
        <v>61.027837259100643</v>
      </c>
      <c r="E80" s="123"/>
      <c r="F80" s="34"/>
      <c r="N80" s="8"/>
    </row>
    <row r="81" spans="2:14" x14ac:dyDescent="0.2">
      <c r="B81" s="90" t="s">
        <v>94</v>
      </c>
      <c r="C81" s="85" t="s">
        <v>247</v>
      </c>
      <c r="D81" s="86">
        <v>47.627785058977722</v>
      </c>
      <c r="E81" s="123"/>
      <c r="F81" s="34"/>
      <c r="N81" s="8"/>
    </row>
    <row r="82" spans="2:14" x14ac:dyDescent="0.2">
      <c r="B82" s="90" t="s">
        <v>95</v>
      </c>
      <c r="C82" s="85" t="s">
        <v>248</v>
      </c>
      <c r="D82" s="86">
        <v>59.959349593495936</v>
      </c>
      <c r="E82" s="123"/>
      <c r="F82" s="34"/>
      <c r="N82" s="8"/>
    </row>
    <row r="83" spans="2:14" x14ac:dyDescent="0.2">
      <c r="B83" s="90" t="s">
        <v>96</v>
      </c>
      <c r="C83" s="85" t="s">
        <v>249</v>
      </c>
      <c r="D83" s="86">
        <v>54.776206161596591</v>
      </c>
      <c r="E83" s="123"/>
      <c r="F83" s="34"/>
      <c r="N83" s="8"/>
    </row>
    <row r="84" spans="2:14" x14ac:dyDescent="0.2">
      <c r="B84" s="90" t="s">
        <v>97</v>
      </c>
      <c r="C84" s="85" t="s">
        <v>250</v>
      </c>
      <c r="D84" s="86">
        <v>14.857142857142858</v>
      </c>
      <c r="E84" s="123"/>
      <c r="F84" s="34"/>
      <c r="N84" s="8"/>
    </row>
    <row r="85" spans="2:14" x14ac:dyDescent="0.2">
      <c r="B85" s="90" t="s">
        <v>98</v>
      </c>
      <c r="C85" s="85" t="s">
        <v>251</v>
      </c>
      <c r="D85" s="86">
        <v>20.487551867219917</v>
      </c>
      <c r="E85" s="123"/>
      <c r="F85" s="34"/>
      <c r="N85" s="8"/>
    </row>
    <row r="86" spans="2:14" x14ac:dyDescent="0.2">
      <c r="B86" s="90" t="s">
        <v>99</v>
      </c>
      <c r="C86" s="85" t="s">
        <v>252</v>
      </c>
      <c r="D86" s="86">
        <v>33.16283034953112</v>
      </c>
      <c r="E86" s="123"/>
      <c r="F86" s="34"/>
      <c r="N86" s="8"/>
    </row>
    <row r="87" spans="2:14" x14ac:dyDescent="0.2">
      <c r="B87" s="90" t="s">
        <v>100</v>
      </c>
      <c r="C87" s="85" t="s">
        <v>253</v>
      </c>
      <c r="D87" s="86">
        <v>51.34553283100108</v>
      </c>
      <c r="E87" s="123"/>
      <c r="F87" s="34"/>
      <c r="N87" s="8"/>
    </row>
    <row r="88" spans="2:14" x14ac:dyDescent="0.2">
      <c r="B88" s="90" t="s">
        <v>101</v>
      </c>
      <c r="C88" s="85" t="s">
        <v>254</v>
      </c>
      <c r="D88" s="86">
        <v>54.283377632386014</v>
      </c>
      <c r="E88" s="123"/>
      <c r="F88" s="34"/>
      <c r="N88" s="8"/>
    </row>
    <row r="89" spans="2:14" x14ac:dyDescent="0.2">
      <c r="B89" s="90" t="s">
        <v>102</v>
      </c>
      <c r="C89" s="85" t="s">
        <v>255</v>
      </c>
      <c r="D89" s="86">
        <v>35.013146362839613</v>
      </c>
      <c r="E89" s="123"/>
      <c r="F89" s="34"/>
      <c r="N89" s="8"/>
    </row>
    <row r="90" spans="2:14" x14ac:dyDescent="0.2">
      <c r="B90" s="90" t="s">
        <v>103</v>
      </c>
      <c r="C90" s="85" t="s">
        <v>256</v>
      </c>
      <c r="D90" s="86">
        <v>27.75689223057644</v>
      </c>
      <c r="E90" s="123"/>
      <c r="F90" s="34"/>
      <c r="N90" s="8"/>
    </row>
    <row r="91" spans="2:14" x14ac:dyDescent="0.2">
      <c r="B91" s="90" t="s">
        <v>104</v>
      </c>
      <c r="C91" s="85" t="s">
        <v>257</v>
      </c>
      <c r="D91" s="86">
        <v>50.502512562814069</v>
      </c>
      <c r="E91" s="123"/>
      <c r="F91" s="34"/>
      <c r="N91" s="8"/>
    </row>
    <row r="92" spans="2:14" x14ac:dyDescent="0.2">
      <c r="B92" s="90" t="s">
        <v>105</v>
      </c>
      <c r="C92" s="85" t="s">
        <v>258</v>
      </c>
      <c r="D92" s="86">
        <v>5.0547598989048019</v>
      </c>
      <c r="E92" s="123"/>
      <c r="F92" s="34"/>
      <c r="N92" s="8"/>
    </row>
    <row r="93" spans="2:14" x14ac:dyDescent="0.2">
      <c r="B93" s="90" t="s">
        <v>106</v>
      </c>
      <c r="C93" s="85" t="s">
        <v>259</v>
      </c>
      <c r="D93" s="86">
        <v>31.163287086446104</v>
      </c>
      <c r="E93" s="123"/>
      <c r="F93" s="34"/>
      <c r="N93" s="8"/>
    </row>
    <row r="94" spans="2:14" x14ac:dyDescent="0.2">
      <c r="B94" s="90" t="s">
        <v>107</v>
      </c>
      <c r="C94" s="85" t="s">
        <v>260</v>
      </c>
      <c r="D94" s="86">
        <v>23.076923076923077</v>
      </c>
      <c r="E94" s="123"/>
      <c r="F94" s="34"/>
      <c r="N94" s="8"/>
    </row>
    <row r="95" spans="2:14" ht="12.75" customHeight="1" x14ac:dyDescent="0.2">
      <c r="B95" s="90" t="s">
        <v>108</v>
      </c>
      <c r="C95" s="85" t="s">
        <v>261</v>
      </c>
      <c r="D95" s="86">
        <v>32</v>
      </c>
      <c r="E95" s="123"/>
      <c r="F95" s="34"/>
      <c r="N95" s="8"/>
    </row>
    <row r="96" spans="2:14" x14ac:dyDescent="0.2">
      <c r="B96" s="90" t="s">
        <v>109</v>
      </c>
      <c r="C96" s="85" t="s">
        <v>262</v>
      </c>
      <c r="D96" s="86">
        <v>47.097081218274113</v>
      </c>
      <c r="E96" s="123"/>
      <c r="F96" s="34"/>
      <c r="N96" s="8"/>
    </row>
    <row r="97" spans="2:14" x14ac:dyDescent="0.2">
      <c r="B97" s="90" t="s">
        <v>110</v>
      </c>
      <c r="C97" s="85" t="s">
        <v>263</v>
      </c>
      <c r="D97" s="86">
        <v>51.580905145691261</v>
      </c>
      <c r="E97" s="123"/>
      <c r="F97" s="34"/>
      <c r="N97" s="8"/>
    </row>
    <row r="98" spans="2:14" x14ac:dyDescent="0.2">
      <c r="B98" s="90" t="s">
        <v>111</v>
      </c>
      <c r="C98" s="85" t="s">
        <v>264</v>
      </c>
      <c r="D98" s="86">
        <v>42.400160949602657</v>
      </c>
      <c r="E98" s="123"/>
      <c r="F98" s="34"/>
      <c r="N98" s="8"/>
    </row>
    <row r="99" spans="2:14" x14ac:dyDescent="0.2">
      <c r="B99" s="90" t="s">
        <v>112</v>
      </c>
      <c r="C99" s="85" t="s">
        <v>265</v>
      </c>
      <c r="D99" s="86">
        <v>57.119453924914673</v>
      </c>
      <c r="E99" s="123"/>
      <c r="F99" s="34"/>
      <c r="N99" s="8"/>
    </row>
    <row r="100" spans="2:14" x14ac:dyDescent="0.2">
      <c r="B100" s="90" t="s">
        <v>113</v>
      </c>
      <c r="C100" s="85" t="s">
        <v>299</v>
      </c>
      <c r="D100" s="86">
        <v>52.727817745803357</v>
      </c>
      <c r="E100" s="123"/>
      <c r="F100" s="34"/>
      <c r="N100" s="8"/>
    </row>
    <row r="101" spans="2:14" x14ac:dyDescent="0.2">
      <c r="B101" s="90" t="s">
        <v>114</v>
      </c>
      <c r="C101" s="85" t="s">
        <v>266</v>
      </c>
      <c r="D101" s="86">
        <v>71.682464454976298</v>
      </c>
      <c r="E101" s="123"/>
      <c r="F101" s="34"/>
      <c r="N101" s="8"/>
    </row>
    <row r="102" spans="2:14" x14ac:dyDescent="0.2">
      <c r="B102" s="90" t="s">
        <v>115</v>
      </c>
      <c r="C102" s="85" t="s">
        <v>1</v>
      </c>
      <c r="D102" s="86">
        <v>49.587798845836765</v>
      </c>
      <c r="E102" s="123"/>
      <c r="F102" s="34"/>
      <c r="N102" s="8"/>
    </row>
    <row r="103" spans="2:14" x14ac:dyDescent="0.2">
      <c r="B103" s="90" t="s">
        <v>116</v>
      </c>
      <c r="C103" s="85" t="s">
        <v>2</v>
      </c>
      <c r="D103" s="86">
        <v>78.973034997131379</v>
      </c>
      <c r="E103" s="123"/>
      <c r="F103" s="34"/>
      <c r="N103" s="8"/>
    </row>
    <row r="104" spans="2:14" x14ac:dyDescent="0.2">
      <c r="B104" s="90" t="s">
        <v>117</v>
      </c>
      <c r="C104" s="85" t="s">
        <v>129</v>
      </c>
      <c r="D104" s="86">
        <v>65.187466038761087</v>
      </c>
      <c r="E104" s="123"/>
      <c r="F104" s="34"/>
      <c r="N104" s="8"/>
    </row>
    <row r="105" spans="2:14" x14ac:dyDescent="0.2">
      <c r="B105" s="92" t="s">
        <v>118</v>
      </c>
      <c r="C105" s="85" t="s">
        <v>3</v>
      </c>
      <c r="D105" s="86">
        <v>30.423620025673941</v>
      </c>
      <c r="E105" s="123"/>
      <c r="F105" s="34"/>
    </row>
    <row r="106" spans="2:14" x14ac:dyDescent="0.2">
      <c r="B106" s="93"/>
      <c r="C106" s="93"/>
      <c r="F106" s="34"/>
    </row>
    <row r="107" spans="2:14" x14ac:dyDescent="0.2">
      <c r="B107" s="35" t="s">
        <v>279</v>
      </c>
      <c r="C107" s="35"/>
      <c r="F107" s="34"/>
    </row>
    <row r="108" spans="2:14" ht="22.5" customHeight="1" x14ac:dyDescent="0.2">
      <c r="B108" s="298" t="s">
        <v>282</v>
      </c>
      <c r="C108" s="298"/>
      <c r="D108" s="298"/>
      <c r="E108" s="298"/>
      <c r="F108" s="298"/>
    </row>
    <row r="109" spans="2:14" x14ac:dyDescent="0.2">
      <c r="B109" s="36" t="s">
        <v>281</v>
      </c>
      <c r="F109" s="34"/>
    </row>
    <row r="110" spans="2:14" x14ac:dyDescent="0.2">
      <c r="B110" s="7" t="s">
        <v>278</v>
      </c>
      <c r="C110" s="7"/>
    </row>
  </sheetData>
  <mergeCells count="1">
    <mergeCell ref="B108:F10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110"/>
  <sheetViews>
    <sheetView topLeftCell="A4" zoomScale="220" zoomScaleNormal="220" workbookViewId="0">
      <selection activeCell="D4" sqref="D4"/>
    </sheetView>
  </sheetViews>
  <sheetFormatPr baseColWidth="10" defaultColWidth="11.42578125" defaultRowHeight="13.5" customHeight="1" x14ac:dyDescent="0.2"/>
  <cols>
    <col min="1" max="1" width="2.5703125" style="36" customWidth="1"/>
    <col min="2" max="2" width="6.5703125" style="36" customWidth="1"/>
    <col min="3" max="3" width="26.7109375" style="36" customWidth="1"/>
    <col min="4" max="4" width="21.5703125" style="62" customWidth="1"/>
    <col min="5" max="5" width="11.42578125" style="36"/>
    <col min="6" max="10" width="11.42578125" style="7"/>
    <col min="11" max="16384" width="11.42578125" style="36"/>
  </cols>
  <sheetData>
    <row r="2" spans="1:10" ht="13.5" customHeight="1" x14ac:dyDescent="0.2">
      <c r="B2" s="263" t="s">
        <v>323</v>
      </c>
      <c r="C2" s="60"/>
    </row>
    <row r="3" spans="1:10" ht="13.5" customHeight="1" x14ac:dyDescent="0.2">
      <c r="B3" s="80"/>
      <c r="C3" s="80"/>
      <c r="D3" s="81"/>
    </row>
    <row r="4" spans="1:10" ht="25.5" customHeight="1" x14ac:dyDescent="0.2">
      <c r="A4" s="82"/>
      <c r="C4" s="220" t="s">
        <v>268</v>
      </c>
      <c r="D4" s="264" t="s">
        <v>300</v>
      </c>
    </row>
    <row r="5" spans="1:10" ht="13.5" customHeight="1" x14ac:dyDescent="0.2">
      <c r="B5" s="84" t="s">
        <v>18</v>
      </c>
      <c r="C5" s="85" t="s">
        <v>173</v>
      </c>
      <c r="D5" s="86">
        <v>13.308677257571937</v>
      </c>
      <c r="F5" s="209"/>
      <c r="G5" s="69"/>
      <c r="H5" s="87"/>
      <c r="I5" s="210"/>
      <c r="J5" s="170"/>
    </row>
    <row r="6" spans="1:10" ht="13.5" customHeight="1" x14ac:dyDescent="0.2">
      <c r="A6" s="7"/>
      <c r="B6" s="30" t="s">
        <v>19</v>
      </c>
      <c r="C6" s="85" t="s">
        <v>174</v>
      </c>
      <c r="D6" s="86">
        <v>8.7624499810146919</v>
      </c>
      <c r="F6" s="209"/>
      <c r="G6" s="69"/>
      <c r="H6" s="170"/>
      <c r="I6" s="210"/>
      <c r="J6" s="170"/>
    </row>
    <row r="7" spans="1:10" ht="13.5" customHeight="1" x14ac:dyDescent="0.2">
      <c r="B7" s="30" t="s">
        <v>20</v>
      </c>
      <c r="C7" s="85" t="s">
        <v>175</v>
      </c>
      <c r="D7" s="86">
        <v>18.878934541585146</v>
      </c>
      <c r="F7" s="209"/>
      <c r="G7" s="69"/>
      <c r="H7" s="170"/>
      <c r="I7" s="210"/>
      <c r="J7" s="170"/>
    </row>
    <row r="8" spans="1:10" ht="13.5" customHeight="1" x14ac:dyDescent="0.2">
      <c r="B8" s="30" t="s">
        <v>21</v>
      </c>
      <c r="C8" s="85" t="s">
        <v>176</v>
      </c>
      <c r="D8" s="86">
        <v>10.122482032594393</v>
      </c>
      <c r="F8" s="209"/>
      <c r="G8" s="69"/>
      <c r="H8" s="170"/>
      <c r="I8" s="210"/>
      <c r="J8" s="170"/>
    </row>
    <row r="9" spans="1:10" ht="13.5" customHeight="1" x14ac:dyDescent="0.2">
      <c r="B9" s="30" t="s">
        <v>22</v>
      </c>
      <c r="C9" s="85" t="s">
        <v>177</v>
      </c>
      <c r="D9" s="86">
        <v>47.607712449416809</v>
      </c>
      <c r="F9" s="209"/>
      <c r="G9" s="69"/>
      <c r="H9" s="170"/>
      <c r="I9" s="210"/>
      <c r="J9" s="170"/>
    </row>
    <row r="10" spans="1:10" ht="13.5" customHeight="1" x14ac:dyDescent="0.2">
      <c r="B10" s="30" t="s">
        <v>23</v>
      </c>
      <c r="C10" s="85" t="s">
        <v>178</v>
      </c>
      <c r="D10" s="86">
        <v>59.522234861511599</v>
      </c>
      <c r="F10" s="209"/>
      <c r="G10" s="69"/>
      <c r="H10" s="170"/>
      <c r="I10" s="210"/>
      <c r="J10" s="170"/>
    </row>
    <row r="11" spans="1:10" ht="13.5" customHeight="1" x14ac:dyDescent="0.2">
      <c r="B11" s="30" t="s">
        <v>24</v>
      </c>
      <c r="C11" s="85" t="s">
        <v>179</v>
      </c>
      <c r="D11" s="86">
        <v>31.691491668473638</v>
      </c>
      <c r="F11" s="209"/>
      <c r="G11" s="69"/>
      <c r="H11" s="170"/>
      <c r="I11" s="210"/>
      <c r="J11" s="170"/>
    </row>
    <row r="12" spans="1:10" ht="13.5" customHeight="1" x14ac:dyDescent="0.2">
      <c r="B12" s="30" t="s">
        <v>25</v>
      </c>
      <c r="C12" s="85" t="s">
        <v>180</v>
      </c>
      <c r="D12" s="86">
        <v>25.906219485462625</v>
      </c>
      <c r="F12" s="209"/>
      <c r="G12" s="69"/>
      <c r="H12" s="170"/>
      <c r="I12" s="210"/>
      <c r="J12" s="170"/>
    </row>
    <row r="13" spans="1:10" ht="13.5" customHeight="1" x14ac:dyDescent="0.2">
      <c r="B13" s="30" t="s">
        <v>26</v>
      </c>
      <c r="C13" s="85" t="s">
        <v>181</v>
      </c>
      <c r="D13" s="86">
        <v>56.884843744444836</v>
      </c>
      <c r="F13" s="209"/>
      <c r="G13" s="69"/>
      <c r="H13" s="170"/>
      <c r="I13" s="210"/>
      <c r="J13" s="170"/>
    </row>
    <row r="14" spans="1:10" ht="13.5" customHeight="1" x14ac:dyDescent="0.2">
      <c r="B14" s="30" t="s">
        <v>27</v>
      </c>
      <c r="C14" s="85" t="s">
        <v>182</v>
      </c>
      <c r="D14" s="86">
        <v>11.297611362169141</v>
      </c>
      <c r="F14" s="209"/>
      <c r="G14" s="69"/>
      <c r="H14" s="170"/>
      <c r="I14" s="210"/>
      <c r="J14" s="170"/>
    </row>
    <row r="15" spans="1:10" ht="13.5" customHeight="1" x14ac:dyDescent="0.2">
      <c r="B15" s="30" t="s">
        <v>28</v>
      </c>
      <c r="C15" s="85" t="s">
        <v>183</v>
      </c>
      <c r="D15" s="86">
        <v>32.281731474688186</v>
      </c>
      <c r="F15" s="209"/>
      <c r="G15" s="69"/>
      <c r="H15" s="170"/>
      <c r="I15" s="210"/>
      <c r="J15" s="170"/>
    </row>
    <row r="16" spans="1:10" ht="13.5" customHeight="1" x14ac:dyDescent="0.2">
      <c r="B16" s="30" t="s">
        <v>29</v>
      </c>
      <c r="C16" s="85" t="s">
        <v>184</v>
      </c>
      <c r="D16" s="86">
        <v>33.432237034560572</v>
      </c>
      <c r="F16" s="209"/>
      <c r="G16" s="69"/>
      <c r="H16" s="170"/>
      <c r="I16" s="210"/>
      <c r="J16" s="170"/>
    </row>
    <row r="17" spans="2:10" ht="13.5" customHeight="1" x14ac:dyDescent="0.2">
      <c r="B17" s="30" t="s">
        <v>30</v>
      </c>
      <c r="C17" s="85" t="s">
        <v>185</v>
      </c>
      <c r="D17" s="86">
        <v>27.194159667302671</v>
      </c>
      <c r="F17" s="209"/>
      <c r="G17" s="69"/>
      <c r="H17" s="170"/>
      <c r="I17" s="210"/>
      <c r="J17" s="170"/>
    </row>
    <row r="18" spans="2:10" ht="13.5" customHeight="1" x14ac:dyDescent="0.2">
      <c r="B18" s="30" t="s">
        <v>31</v>
      </c>
      <c r="C18" s="85" t="s">
        <v>186</v>
      </c>
      <c r="D18" s="86">
        <v>28.017904124098813</v>
      </c>
      <c r="F18" s="209"/>
      <c r="G18" s="69"/>
      <c r="H18" s="170"/>
      <c r="I18" s="210"/>
      <c r="J18" s="170"/>
    </row>
    <row r="19" spans="2:10" ht="13.5" customHeight="1" x14ac:dyDescent="0.2">
      <c r="B19" s="30" t="s">
        <v>32</v>
      </c>
      <c r="C19" s="85" t="s">
        <v>187</v>
      </c>
      <c r="D19" s="86">
        <v>16.589250165892501</v>
      </c>
      <c r="F19" s="209"/>
      <c r="G19" s="69"/>
      <c r="H19" s="170"/>
      <c r="I19" s="210"/>
      <c r="J19" s="170"/>
    </row>
    <row r="20" spans="2:10" ht="13.5" customHeight="1" x14ac:dyDescent="0.2">
      <c r="B20" s="30" t="s">
        <v>33</v>
      </c>
      <c r="C20" s="85" t="s">
        <v>188</v>
      </c>
      <c r="D20" s="86">
        <v>22.101191885705266</v>
      </c>
      <c r="F20" s="209"/>
      <c r="G20" s="69"/>
      <c r="H20" s="170"/>
      <c r="I20" s="210"/>
      <c r="J20" s="170"/>
    </row>
    <row r="21" spans="2:10" ht="13.5" customHeight="1" x14ac:dyDescent="0.2">
      <c r="B21" s="30" t="s">
        <v>34</v>
      </c>
      <c r="C21" s="85" t="s">
        <v>189</v>
      </c>
      <c r="D21" s="86">
        <v>8.3764020002847985</v>
      </c>
      <c r="F21" s="209"/>
      <c r="G21" s="69"/>
      <c r="H21" s="170"/>
      <c r="I21" s="210"/>
      <c r="J21" s="170"/>
    </row>
    <row r="22" spans="2:10" ht="13.5" customHeight="1" x14ac:dyDescent="0.2">
      <c r="B22" s="30" t="s">
        <v>35</v>
      </c>
      <c r="C22" s="85" t="s">
        <v>190</v>
      </c>
      <c r="D22" s="86">
        <v>1.881432146149649</v>
      </c>
      <c r="F22" s="209"/>
      <c r="G22" s="69"/>
      <c r="H22" s="170"/>
      <c r="I22" s="210"/>
      <c r="J22" s="170"/>
    </row>
    <row r="23" spans="2:10" ht="13.5" customHeight="1" x14ac:dyDescent="0.2">
      <c r="B23" s="30" t="s">
        <v>36</v>
      </c>
      <c r="C23" s="85" t="s">
        <v>191</v>
      </c>
      <c r="D23" s="86">
        <v>16.93029555458811</v>
      </c>
      <c r="F23" s="209"/>
      <c r="G23" s="69"/>
      <c r="H23" s="170"/>
      <c r="I23" s="210"/>
      <c r="J23" s="170"/>
    </row>
    <row r="24" spans="2:10" ht="13.5" customHeight="1" x14ac:dyDescent="0.2">
      <c r="B24" s="30" t="s">
        <v>37</v>
      </c>
      <c r="C24" s="85" t="s">
        <v>297</v>
      </c>
      <c r="D24" s="86">
        <v>14.662630130842411</v>
      </c>
      <c r="F24" s="209"/>
      <c r="G24" s="69"/>
      <c r="H24" s="170"/>
      <c r="I24" s="210"/>
      <c r="J24" s="170"/>
    </row>
    <row r="25" spans="2:10" ht="13.5" customHeight="1" x14ac:dyDescent="0.2">
      <c r="B25" s="30" t="s">
        <v>38</v>
      </c>
      <c r="C25" s="85" t="s">
        <v>298</v>
      </c>
      <c r="D25" s="86">
        <v>17.509100124406764</v>
      </c>
      <c r="F25" s="209"/>
      <c r="G25" s="69"/>
      <c r="H25" s="170"/>
      <c r="I25" s="210"/>
      <c r="J25" s="170"/>
    </row>
    <row r="26" spans="2:10" ht="13.5" customHeight="1" x14ac:dyDescent="0.2">
      <c r="B26" s="30" t="s">
        <v>39</v>
      </c>
      <c r="C26" s="85" t="s">
        <v>192</v>
      </c>
      <c r="D26" s="86">
        <v>0</v>
      </c>
      <c r="F26" s="209"/>
      <c r="G26" s="69"/>
      <c r="H26" s="170"/>
      <c r="I26" s="210"/>
      <c r="J26" s="170"/>
    </row>
    <row r="27" spans="2:10" ht="13.5" customHeight="1" x14ac:dyDescent="0.2">
      <c r="B27" s="30" t="s">
        <v>40</v>
      </c>
      <c r="C27" s="85" t="s">
        <v>193</v>
      </c>
      <c r="D27" s="86">
        <v>17.239150109899583</v>
      </c>
      <c r="F27" s="209"/>
      <c r="G27" s="69"/>
      <c r="H27" s="170"/>
      <c r="I27" s="210"/>
      <c r="J27" s="170"/>
    </row>
    <row r="28" spans="2:10" ht="13.5" customHeight="1" x14ac:dyDescent="0.2">
      <c r="B28" s="30" t="s">
        <v>41</v>
      </c>
      <c r="C28" s="85" t="s">
        <v>194</v>
      </c>
      <c r="D28" s="86">
        <v>21.277320078981411</v>
      </c>
      <c r="F28" s="209"/>
      <c r="G28" s="69"/>
      <c r="H28" s="170"/>
      <c r="I28" s="210"/>
      <c r="J28" s="170"/>
    </row>
    <row r="29" spans="2:10" ht="13.5" customHeight="1" x14ac:dyDescent="0.2">
      <c r="B29" s="30" t="s">
        <v>42</v>
      </c>
      <c r="C29" s="85" t="s">
        <v>195</v>
      </c>
      <c r="D29" s="86">
        <v>30.215897460889906</v>
      </c>
      <c r="F29" s="209"/>
      <c r="G29" s="69"/>
      <c r="H29" s="170"/>
      <c r="I29" s="210"/>
      <c r="J29" s="170"/>
    </row>
    <row r="30" spans="2:10" ht="13.5" customHeight="1" x14ac:dyDescent="0.2">
      <c r="B30" s="30" t="s">
        <v>43</v>
      </c>
      <c r="C30" s="85" t="s">
        <v>196</v>
      </c>
      <c r="D30" s="86">
        <v>31.529251678102934</v>
      </c>
      <c r="F30" s="209"/>
      <c r="G30" s="69"/>
      <c r="H30" s="170"/>
      <c r="I30" s="210"/>
      <c r="J30" s="170"/>
    </row>
    <row r="31" spans="2:10" ht="13.5" customHeight="1" x14ac:dyDescent="0.2">
      <c r="B31" s="30" t="s">
        <v>44</v>
      </c>
      <c r="C31" s="85" t="s">
        <v>197</v>
      </c>
      <c r="D31" s="86">
        <v>8.1852198316183351</v>
      </c>
      <c r="F31" s="209"/>
      <c r="G31" s="69"/>
      <c r="H31" s="170"/>
      <c r="I31" s="210"/>
      <c r="J31" s="170"/>
    </row>
    <row r="32" spans="2:10" ht="13.5" customHeight="1" x14ac:dyDescent="0.2">
      <c r="B32" s="30" t="s">
        <v>45</v>
      </c>
      <c r="C32" s="85" t="s">
        <v>198</v>
      </c>
      <c r="D32" s="86">
        <v>16.301659396501325</v>
      </c>
      <c r="F32" s="209"/>
      <c r="G32" s="69"/>
      <c r="H32" s="170"/>
      <c r="I32" s="210"/>
      <c r="J32" s="170"/>
    </row>
    <row r="33" spans="2:10" ht="13.5" customHeight="1" x14ac:dyDescent="0.2">
      <c r="B33" s="30" t="s">
        <v>46</v>
      </c>
      <c r="C33" s="85" t="s">
        <v>199</v>
      </c>
      <c r="D33" s="86">
        <v>40.872332350451053</v>
      </c>
      <c r="F33" s="209"/>
      <c r="G33" s="69"/>
      <c r="H33" s="170"/>
      <c r="I33" s="210"/>
      <c r="J33" s="170"/>
    </row>
    <row r="34" spans="2:10" ht="13.5" customHeight="1" x14ac:dyDescent="0.2">
      <c r="B34" s="30" t="s">
        <v>47</v>
      </c>
      <c r="C34" s="85" t="s">
        <v>200</v>
      </c>
      <c r="D34" s="86">
        <v>55.683716490334895</v>
      </c>
      <c r="F34" s="209"/>
      <c r="G34" s="69"/>
      <c r="H34" s="170"/>
      <c r="I34" s="210"/>
      <c r="J34" s="170"/>
    </row>
    <row r="35" spans="2:10" ht="13.5" customHeight="1" x14ac:dyDescent="0.2">
      <c r="B35" s="30" t="s">
        <v>48</v>
      </c>
      <c r="C35" s="85" t="s">
        <v>201</v>
      </c>
      <c r="D35" s="86">
        <v>41.760121777903507</v>
      </c>
      <c r="F35" s="209"/>
      <c r="G35" s="69"/>
      <c r="H35" s="170"/>
      <c r="I35" s="210"/>
      <c r="J35" s="170"/>
    </row>
    <row r="36" spans="2:10" ht="13.5" customHeight="1" x14ac:dyDescent="0.2">
      <c r="B36" s="30" t="s">
        <v>49</v>
      </c>
      <c r="C36" s="85" t="s">
        <v>202</v>
      </c>
      <c r="D36" s="86">
        <v>47.053287848488417</v>
      </c>
      <c r="F36" s="209"/>
      <c r="G36" s="69"/>
      <c r="H36" s="170"/>
      <c r="I36" s="210"/>
      <c r="J36" s="170"/>
    </row>
    <row r="37" spans="2:10" ht="13.5" customHeight="1" x14ac:dyDescent="0.2">
      <c r="B37" s="30" t="s">
        <v>50</v>
      </c>
      <c r="C37" s="85" t="s">
        <v>203</v>
      </c>
      <c r="D37" s="86">
        <v>64.436943847806077</v>
      </c>
      <c r="F37" s="209"/>
      <c r="G37" s="69"/>
      <c r="H37" s="170"/>
      <c r="I37" s="210"/>
      <c r="J37" s="170"/>
    </row>
    <row r="38" spans="2:10" ht="13.5" customHeight="1" x14ac:dyDescent="0.2">
      <c r="B38" s="30" t="s">
        <v>51</v>
      </c>
      <c r="C38" s="85" t="s">
        <v>204</v>
      </c>
      <c r="D38" s="86">
        <v>25.507312096134225</v>
      </c>
      <c r="F38" s="209"/>
      <c r="G38" s="69"/>
      <c r="H38" s="170"/>
      <c r="I38" s="210"/>
      <c r="J38" s="170"/>
    </row>
    <row r="39" spans="2:10" ht="13.5" customHeight="1" x14ac:dyDescent="0.2">
      <c r="B39" s="30" t="s">
        <v>52</v>
      </c>
      <c r="C39" s="85" t="s">
        <v>205</v>
      </c>
      <c r="D39" s="86">
        <v>40.101246449752033</v>
      </c>
      <c r="F39" s="209"/>
      <c r="G39" s="69"/>
      <c r="H39" s="170"/>
      <c r="I39" s="210"/>
      <c r="J39" s="170"/>
    </row>
    <row r="40" spans="2:10" ht="13.5" customHeight="1" x14ac:dyDescent="0.2">
      <c r="B40" s="30" t="s">
        <v>53</v>
      </c>
      <c r="C40" s="85" t="s">
        <v>206</v>
      </c>
      <c r="D40" s="86">
        <v>22.04915386372048</v>
      </c>
      <c r="F40" s="209"/>
      <c r="G40" s="69"/>
      <c r="H40" s="170"/>
      <c r="I40" s="210"/>
      <c r="J40" s="170"/>
    </row>
    <row r="41" spans="2:10" ht="13.5" customHeight="1" x14ac:dyDescent="0.2">
      <c r="B41" s="30" t="s">
        <v>54</v>
      </c>
      <c r="C41" s="85" t="s">
        <v>207</v>
      </c>
      <c r="D41" s="86">
        <v>5.4859149134596921</v>
      </c>
      <c r="F41" s="209"/>
      <c r="G41" s="69"/>
      <c r="H41" s="170"/>
      <c r="I41" s="210"/>
      <c r="J41" s="170"/>
    </row>
    <row r="42" spans="2:10" ht="13.5" customHeight="1" x14ac:dyDescent="0.2">
      <c r="B42" s="30" t="s">
        <v>55</v>
      </c>
      <c r="C42" s="85" t="s">
        <v>208</v>
      </c>
      <c r="D42" s="86">
        <v>19.110373875354497</v>
      </c>
      <c r="F42" s="209"/>
      <c r="G42" s="69"/>
      <c r="H42" s="170"/>
      <c r="I42" s="210"/>
      <c r="J42" s="170"/>
    </row>
    <row r="43" spans="2:10" ht="13.5" customHeight="1" x14ac:dyDescent="0.2">
      <c r="B43" s="30" t="s">
        <v>56</v>
      </c>
      <c r="C43" s="85" t="s">
        <v>209</v>
      </c>
      <c r="D43" s="86">
        <v>18.966708059419474</v>
      </c>
      <c r="F43" s="209"/>
      <c r="G43" s="69"/>
      <c r="H43" s="170"/>
      <c r="I43" s="210"/>
      <c r="J43" s="170"/>
    </row>
    <row r="44" spans="2:10" ht="13.5" customHeight="1" x14ac:dyDescent="0.2">
      <c r="B44" s="30" t="s">
        <v>57</v>
      </c>
      <c r="C44" s="85" t="s">
        <v>210</v>
      </c>
      <c r="D44" s="86">
        <v>14.667672449920376</v>
      </c>
      <c r="F44" s="209"/>
      <c r="G44" s="69"/>
      <c r="H44" s="170"/>
      <c r="I44" s="210"/>
      <c r="J44" s="170"/>
    </row>
    <row r="45" spans="2:10" ht="13.5" customHeight="1" x14ac:dyDescent="0.2">
      <c r="B45" s="30" t="s">
        <v>58</v>
      </c>
      <c r="C45" s="85" t="s">
        <v>211</v>
      </c>
      <c r="D45" s="86">
        <v>37.780520363700475</v>
      </c>
      <c r="F45" s="209"/>
      <c r="G45" s="69"/>
      <c r="H45" s="170"/>
      <c r="I45" s="210"/>
      <c r="J45" s="170"/>
    </row>
    <row r="46" spans="2:10" ht="13.5" customHeight="1" x14ac:dyDescent="0.2">
      <c r="B46" s="30" t="s">
        <v>59</v>
      </c>
      <c r="C46" s="85" t="s">
        <v>212</v>
      </c>
      <c r="D46" s="86">
        <v>11.730401850051949</v>
      </c>
      <c r="F46" s="209"/>
      <c r="G46" s="69"/>
      <c r="H46" s="170"/>
      <c r="I46" s="210"/>
      <c r="J46" s="170"/>
    </row>
    <row r="47" spans="2:10" ht="13.5" customHeight="1" x14ac:dyDescent="0.2">
      <c r="B47" s="30" t="s">
        <v>60</v>
      </c>
      <c r="C47" s="85" t="s">
        <v>213</v>
      </c>
      <c r="D47" s="86">
        <v>27.033115566569048</v>
      </c>
      <c r="F47" s="209"/>
      <c r="G47" s="69"/>
      <c r="H47" s="170"/>
      <c r="I47" s="210"/>
      <c r="J47" s="170"/>
    </row>
    <row r="48" spans="2:10" ht="13.5" customHeight="1" x14ac:dyDescent="0.2">
      <c r="B48" s="30" t="s">
        <v>61</v>
      </c>
      <c r="C48" s="85" t="s">
        <v>214</v>
      </c>
      <c r="D48" s="86">
        <v>14.631648255175946</v>
      </c>
      <c r="F48" s="209"/>
      <c r="G48" s="69"/>
      <c r="H48" s="170"/>
      <c r="I48" s="210"/>
      <c r="J48" s="170"/>
    </row>
    <row r="49" spans="2:10" ht="13.5" customHeight="1" x14ac:dyDescent="0.2">
      <c r="B49" s="30" t="s">
        <v>62</v>
      </c>
      <c r="C49" s="85" t="s">
        <v>215</v>
      </c>
      <c r="D49" s="86">
        <v>15.09178825617405</v>
      </c>
      <c r="F49" s="209"/>
      <c r="G49" s="69"/>
      <c r="H49" s="170"/>
      <c r="I49" s="210"/>
      <c r="J49" s="170"/>
    </row>
    <row r="50" spans="2:10" ht="13.5" customHeight="1" x14ac:dyDescent="0.2">
      <c r="B50" s="30" t="s">
        <v>63</v>
      </c>
      <c r="C50" s="85" t="s">
        <v>216</v>
      </c>
      <c r="D50" s="86">
        <v>7.0400225280720896</v>
      </c>
      <c r="F50" s="209"/>
      <c r="G50" s="69"/>
      <c r="H50" s="170"/>
      <c r="I50" s="210"/>
      <c r="J50" s="170"/>
    </row>
    <row r="51" spans="2:10" ht="13.5" customHeight="1" x14ac:dyDescent="0.2">
      <c r="B51" s="30" t="s">
        <v>64</v>
      </c>
      <c r="C51" s="85" t="s">
        <v>217</v>
      </c>
      <c r="D51" s="86">
        <v>14.114824094004728</v>
      </c>
      <c r="F51" s="209"/>
      <c r="G51" s="69"/>
      <c r="H51" s="170"/>
      <c r="I51" s="210"/>
      <c r="J51" s="170"/>
    </row>
    <row r="52" spans="2:10" ht="13.5" customHeight="1" x14ac:dyDescent="0.2">
      <c r="B52" s="30" t="s">
        <v>65</v>
      </c>
      <c r="C52" s="85" t="s">
        <v>218</v>
      </c>
      <c r="D52" s="86">
        <v>14.957371491249937</v>
      </c>
      <c r="F52" s="209"/>
      <c r="G52" s="69"/>
      <c r="H52" s="170"/>
      <c r="I52" s="210"/>
      <c r="J52" s="170"/>
    </row>
    <row r="53" spans="2:10" ht="13.5" customHeight="1" x14ac:dyDescent="0.2">
      <c r="B53" s="30" t="s">
        <v>66</v>
      </c>
      <c r="C53" s="85" t="s">
        <v>219</v>
      </c>
      <c r="D53" s="86">
        <v>51.844171233891274</v>
      </c>
      <c r="F53" s="209"/>
      <c r="G53" s="69"/>
      <c r="H53" s="170"/>
      <c r="I53" s="210"/>
      <c r="J53" s="170"/>
    </row>
    <row r="54" spans="2:10" ht="13.5" customHeight="1" x14ac:dyDescent="0.2">
      <c r="B54" s="30" t="s">
        <v>67</v>
      </c>
      <c r="C54" s="85" t="s">
        <v>220</v>
      </c>
      <c r="D54" s="86">
        <v>4.4976921217300374</v>
      </c>
      <c r="F54" s="209"/>
      <c r="G54" s="69"/>
      <c r="H54" s="170"/>
      <c r="I54" s="210"/>
      <c r="J54" s="170"/>
    </row>
    <row r="55" spans="2:10" ht="13.5" customHeight="1" x14ac:dyDescent="0.2">
      <c r="B55" s="30" t="s">
        <v>68</v>
      </c>
      <c r="C55" s="85" t="s">
        <v>221</v>
      </c>
      <c r="D55" s="86">
        <v>14.63205996893501</v>
      </c>
      <c r="F55" s="209"/>
      <c r="G55" s="69"/>
      <c r="H55" s="170"/>
      <c r="I55" s="210"/>
      <c r="J55" s="170"/>
    </row>
    <row r="56" spans="2:10" ht="13.5" customHeight="1" x14ac:dyDescent="0.2">
      <c r="B56" s="30" t="s">
        <v>69</v>
      </c>
      <c r="C56" s="85" t="s">
        <v>222</v>
      </c>
      <c r="D56" s="86">
        <v>27.312680532680037</v>
      </c>
      <c r="F56" s="209"/>
      <c r="G56" s="69"/>
      <c r="H56" s="170"/>
      <c r="I56" s="210"/>
      <c r="J56" s="170"/>
    </row>
    <row r="57" spans="2:10" ht="13.5" customHeight="1" x14ac:dyDescent="0.2">
      <c r="B57" s="30" t="s">
        <v>70</v>
      </c>
      <c r="C57" s="85" t="s">
        <v>223</v>
      </c>
      <c r="D57" s="86">
        <v>26.781828529342842</v>
      </c>
      <c r="F57" s="209"/>
      <c r="G57" s="69"/>
      <c r="H57" s="170"/>
      <c r="I57" s="210"/>
      <c r="J57" s="170"/>
    </row>
    <row r="58" spans="2:10" ht="13.5" customHeight="1" x14ac:dyDescent="0.2">
      <c r="B58" s="30" t="s">
        <v>71</v>
      </c>
      <c r="C58" s="85" t="s">
        <v>224</v>
      </c>
      <c r="D58" s="86">
        <v>3.4522638220012771</v>
      </c>
      <c r="F58" s="209"/>
      <c r="G58" s="69"/>
      <c r="H58" s="170"/>
      <c r="I58" s="210"/>
      <c r="J58" s="170"/>
    </row>
    <row r="59" spans="2:10" ht="13.5" customHeight="1" x14ac:dyDescent="0.2">
      <c r="B59" s="30" t="s">
        <v>72</v>
      </c>
      <c r="C59" s="85" t="s">
        <v>225</v>
      </c>
      <c r="D59" s="86">
        <v>9.3063655540389618</v>
      </c>
      <c r="F59" s="209"/>
      <c r="G59" s="69"/>
      <c r="H59" s="170"/>
      <c r="I59" s="210"/>
      <c r="J59" s="170"/>
    </row>
    <row r="60" spans="2:10" ht="13.5" customHeight="1" x14ac:dyDescent="0.2">
      <c r="B60" s="30" t="s">
        <v>73</v>
      </c>
      <c r="C60" s="85" t="s">
        <v>226</v>
      </c>
      <c r="D60" s="86">
        <v>9.309253397877491</v>
      </c>
      <c r="F60" s="209"/>
      <c r="G60" s="69"/>
      <c r="H60" s="170"/>
      <c r="I60" s="210"/>
      <c r="J60" s="170"/>
    </row>
    <row r="61" spans="2:10" ht="13.5" customHeight="1" x14ac:dyDescent="0.2">
      <c r="B61" s="30" t="s">
        <v>74</v>
      </c>
      <c r="C61" s="85" t="s">
        <v>227</v>
      </c>
      <c r="D61" s="86">
        <v>24.700593519975723</v>
      </c>
      <c r="F61" s="209"/>
      <c r="G61" s="69"/>
      <c r="H61" s="170"/>
      <c r="I61" s="210"/>
      <c r="J61" s="170"/>
    </row>
    <row r="62" spans="2:10" ht="13.5" customHeight="1" x14ac:dyDescent="0.2">
      <c r="B62" s="30" t="s">
        <v>75</v>
      </c>
      <c r="C62" s="85" t="s">
        <v>228</v>
      </c>
      <c r="D62" s="86">
        <v>6.0205811250150516</v>
      </c>
      <c r="F62" s="209"/>
      <c r="G62" s="69"/>
      <c r="H62" s="170"/>
      <c r="I62" s="210"/>
      <c r="J62" s="170"/>
    </row>
    <row r="63" spans="2:10" ht="13.5" customHeight="1" x14ac:dyDescent="0.2">
      <c r="B63" s="30" t="s">
        <v>76</v>
      </c>
      <c r="C63" s="85" t="s">
        <v>229</v>
      </c>
      <c r="D63" s="86">
        <v>44.760085939365005</v>
      </c>
      <c r="F63" s="209"/>
      <c r="G63" s="69"/>
      <c r="H63" s="170"/>
      <c r="I63" s="210"/>
      <c r="J63" s="170"/>
    </row>
    <row r="64" spans="2:10" ht="13.5" customHeight="1" x14ac:dyDescent="0.2">
      <c r="B64" s="30" t="s">
        <v>77</v>
      </c>
      <c r="C64" s="85" t="s">
        <v>230</v>
      </c>
      <c r="D64" s="86">
        <v>9.0976174350783907</v>
      </c>
      <c r="F64" s="209"/>
      <c r="G64" s="69"/>
      <c r="H64" s="170"/>
      <c r="I64" s="210"/>
      <c r="J64" s="170"/>
    </row>
    <row r="65" spans="2:10" ht="13.5" customHeight="1" x14ac:dyDescent="0.2">
      <c r="B65" s="30" t="s">
        <v>78</v>
      </c>
      <c r="C65" s="85" t="s">
        <v>231</v>
      </c>
      <c r="D65" s="86">
        <v>6.7660143101202657</v>
      </c>
      <c r="F65" s="209"/>
      <c r="G65" s="69"/>
      <c r="H65" s="170"/>
      <c r="I65" s="210"/>
      <c r="J65" s="170"/>
    </row>
    <row r="66" spans="2:10" ht="13.5" customHeight="1" x14ac:dyDescent="0.2">
      <c r="B66" s="30" t="s">
        <v>79</v>
      </c>
      <c r="C66" s="85" t="s">
        <v>232</v>
      </c>
      <c r="D66" s="86">
        <v>4.2060988433228177</v>
      </c>
      <c r="F66" s="209"/>
      <c r="G66" s="69"/>
      <c r="H66" s="170"/>
      <c r="I66" s="210"/>
      <c r="J66" s="170"/>
    </row>
    <row r="67" spans="2:10" ht="13.5" customHeight="1" x14ac:dyDescent="0.2">
      <c r="B67" s="30" t="s">
        <v>80</v>
      </c>
      <c r="C67" s="85" t="s">
        <v>233</v>
      </c>
      <c r="D67" s="86">
        <v>6.9635112013051605</v>
      </c>
      <c r="F67" s="209"/>
      <c r="G67" s="69"/>
      <c r="H67" s="170"/>
      <c r="I67" s="210"/>
      <c r="J67" s="170"/>
    </row>
    <row r="68" spans="2:10" ht="13.5" customHeight="1" x14ac:dyDescent="0.2">
      <c r="B68" s="30" t="s">
        <v>81</v>
      </c>
      <c r="C68" s="85" t="s">
        <v>234</v>
      </c>
      <c r="D68" s="86">
        <v>28.808481216870245</v>
      </c>
      <c r="F68" s="209"/>
      <c r="G68" s="69"/>
      <c r="H68" s="170"/>
      <c r="I68" s="210"/>
      <c r="J68" s="170"/>
    </row>
    <row r="69" spans="2:10" ht="13.5" customHeight="1" x14ac:dyDescent="0.2">
      <c r="B69" s="30" t="s">
        <v>82</v>
      </c>
      <c r="C69" s="85" t="s">
        <v>235</v>
      </c>
      <c r="D69" s="86">
        <v>23.883794483567225</v>
      </c>
      <c r="F69" s="209"/>
      <c r="G69" s="69"/>
      <c r="H69" s="170"/>
      <c r="I69" s="210"/>
      <c r="J69" s="170"/>
    </row>
    <row r="70" spans="2:10" ht="13.5" customHeight="1" x14ac:dyDescent="0.2">
      <c r="B70" s="30" t="s">
        <v>83</v>
      </c>
      <c r="C70" s="85" t="s">
        <v>236</v>
      </c>
      <c r="D70" s="86">
        <v>31.18927089081356</v>
      </c>
      <c r="F70" s="209"/>
      <c r="G70" s="69"/>
      <c r="H70" s="170"/>
      <c r="I70" s="210"/>
      <c r="J70" s="170"/>
    </row>
    <row r="71" spans="2:10" ht="13.5" customHeight="1" x14ac:dyDescent="0.2">
      <c r="B71" s="30" t="s">
        <v>84</v>
      </c>
      <c r="C71" s="85" t="s">
        <v>237</v>
      </c>
      <c r="D71" s="86">
        <v>23.491473662854641</v>
      </c>
      <c r="F71" s="209"/>
      <c r="G71" s="69"/>
      <c r="H71" s="170"/>
      <c r="I71" s="210"/>
      <c r="J71" s="170"/>
    </row>
    <row r="72" spans="2:10" ht="13.5" customHeight="1" x14ac:dyDescent="0.2">
      <c r="B72" s="30" t="s">
        <v>85</v>
      </c>
      <c r="C72" s="85" t="s">
        <v>238</v>
      </c>
      <c r="D72" s="86">
        <v>10.767118757474496</v>
      </c>
      <c r="F72" s="209"/>
      <c r="G72" s="69"/>
      <c r="H72" s="170"/>
      <c r="I72" s="210"/>
      <c r="J72" s="170"/>
    </row>
    <row r="73" spans="2:10" ht="13.5" customHeight="1" x14ac:dyDescent="0.2">
      <c r="B73" s="30" t="s">
        <v>86</v>
      </c>
      <c r="C73" s="85" t="s">
        <v>239</v>
      </c>
      <c r="D73" s="86">
        <v>9.0988853865401484</v>
      </c>
      <c r="F73" s="209"/>
      <c r="G73" s="69"/>
      <c r="H73" s="170"/>
      <c r="I73" s="210"/>
      <c r="J73" s="170"/>
    </row>
    <row r="74" spans="2:10" ht="13.5" customHeight="1" x14ac:dyDescent="0.2">
      <c r="B74" s="30" t="s">
        <v>87</v>
      </c>
      <c r="C74" s="85" t="s">
        <v>240</v>
      </c>
      <c r="D74" s="86">
        <v>20.808707907952574</v>
      </c>
      <c r="F74" s="209"/>
      <c r="G74" s="69"/>
      <c r="H74" s="170"/>
      <c r="I74" s="210"/>
      <c r="J74" s="170"/>
    </row>
    <row r="75" spans="2:10" ht="13.5" customHeight="1" x14ac:dyDescent="0.2">
      <c r="B75" s="30" t="s">
        <v>88</v>
      </c>
      <c r="C75" s="85" t="s">
        <v>241</v>
      </c>
      <c r="D75" s="86">
        <v>16.461679561648989</v>
      </c>
      <c r="F75" s="209"/>
      <c r="G75" s="69"/>
      <c r="H75" s="170"/>
      <c r="I75" s="210"/>
      <c r="J75" s="170"/>
    </row>
    <row r="76" spans="2:10" ht="13.5" customHeight="1" x14ac:dyDescent="0.2">
      <c r="B76" s="30" t="s">
        <v>89</v>
      </c>
      <c r="C76" s="85" t="s">
        <v>242</v>
      </c>
      <c r="D76" s="86">
        <v>10.40820999604488</v>
      </c>
      <c r="F76" s="209"/>
      <c r="G76" s="69"/>
      <c r="H76" s="170"/>
      <c r="I76" s="210"/>
      <c r="J76" s="170"/>
    </row>
    <row r="77" spans="2:10" ht="13.5" customHeight="1" x14ac:dyDescent="0.2">
      <c r="B77" s="30" t="s">
        <v>90</v>
      </c>
      <c r="C77" s="85" t="s">
        <v>243</v>
      </c>
      <c r="D77" s="86">
        <v>2.7071658680527357</v>
      </c>
      <c r="F77" s="209"/>
      <c r="G77" s="69"/>
      <c r="H77" s="170"/>
      <c r="I77" s="210"/>
      <c r="J77" s="170"/>
    </row>
    <row r="78" spans="2:10" ht="13.5" customHeight="1" x14ac:dyDescent="0.2">
      <c r="B78" s="30" t="s">
        <v>91</v>
      </c>
      <c r="C78" s="85" t="s">
        <v>244</v>
      </c>
      <c r="D78" s="86">
        <v>59.285933863247109</v>
      </c>
      <c r="F78" s="209"/>
      <c r="G78" s="69"/>
      <c r="H78" s="170"/>
      <c r="I78" s="210"/>
      <c r="J78" s="170"/>
    </row>
    <row r="79" spans="2:10" ht="13.5" customHeight="1" x14ac:dyDescent="0.2">
      <c r="B79" s="30" t="s">
        <v>92</v>
      </c>
      <c r="C79" s="85" t="s">
        <v>245</v>
      </c>
      <c r="D79" s="86">
        <v>39.856725560222991</v>
      </c>
      <c r="F79" s="209"/>
      <c r="G79" s="69"/>
      <c r="H79" s="170"/>
      <c r="I79" s="210"/>
      <c r="J79" s="170"/>
    </row>
    <row r="80" spans="2:10" ht="13.5" customHeight="1" x14ac:dyDescent="0.2">
      <c r="B80" s="30" t="s">
        <v>93</v>
      </c>
      <c r="C80" s="85" t="s">
        <v>246</v>
      </c>
      <c r="D80" s="86">
        <v>44.235159817351601</v>
      </c>
      <c r="F80" s="209"/>
      <c r="G80" s="69"/>
      <c r="H80" s="170"/>
      <c r="I80" s="210"/>
      <c r="J80" s="170"/>
    </row>
    <row r="81" spans="2:10" ht="13.5" customHeight="1" x14ac:dyDescent="0.2">
      <c r="B81" s="30" t="s">
        <v>94</v>
      </c>
      <c r="C81" s="85" t="s">
        <v>247</v>
      </c>
      <c r="D81" s="86">
        <v>32.701480587724539</v>
      </c>
      <c r="F81" s="209"/>
      <c r="G81" s="69"/>
      <c r="H81" s="170"/>
      <c r="I81" s="210"/>
      <c r="J81" s="170"/>
    </row>
    <row r="82" spans="2:10" ht="13.5" customHeight="1" x14ac:dyDescent="0.2">
      <c r="B82" s="30" t="s">
        <v>95</v>
      </c>
      <c r="C82" s="85" t="s">
        <v>248</v>
      </c>
      <c r="D82" s="86">
        <v>15.904385192428334</v>
      </c>
      <c r="F82" s="209"/>
      <c r="G82" s="69"/>
      <c r="H82" s="170"/>
      <c r="I82" s="210"/>
      <c r="J82" s="170"/>
    </row>
    <row r="83" spans="2:10" ht="13.5" customHeight="1" x14ac:dyDescent="0.2">
      <c r="B83" s="30" t="s">
        <v>96</v>
      </c>
      <c r="C83" s="85" t="s">
        <v>249</v>
      </c>
      <c r="D83" s="86">
        <v>12.374295268793839</v>
      </c>
      <c r="F83" s="209"/>
      <c r="G83" s="69"/>
      <c r="H83" s="170"/>
      <c r="I83" s="210"/>
      <c r="J83" s="170"/>
    </row>
    <row r="84" spans="2:10" ht="13.5" customHeight="1" x14ac:dyDescent="0.2">
      <c r="B84" s="30" t="s">
        <v>97</v>
      </c>
      <c r="C84" s="85" t="s">
        <v>250</v>
      </c>
      <c r="D84" s="86">
        <v>12.935123171117308</v>
      </c>
      <c r="F84" s="209"/>
      <c r="G84" s="69"/>
      <c r="H84" s="170"/>
      <c r="I84" s="210"/>
      <c r="J84" s="170"/>
    </row>
    <row r="85" spans="2:10" ht="13.5" customHeight="1" x14ac:dyDescent="0.2">
      <c r="B85" s="30" t="s">
        <v>98</v>
      </c>
      <c r="C85" s="85" t="s">
        <v>251</v>
      </c>
      <c r="D85" s="86">
        <v>13.469374010842847</v>
      </c>
      <c r="F85" s="209"/>
      <c r="G85" s="69"/>
      <c r="H85" s="170"/>
      <c r="I85" s="210"/>
      <c r="J85" s="170"/>
    </row>
    <row r="86" spans="2:10" ht="13.5" customHeight="1" x14ac:dyDescent="0.2">
      <c r="B86" s="30" t="s">
        <v>99</v>
      </c>
      <c r="C86" s="85" t="s">
        <v>252</v>
      </c>
      <c r="D86" s="86">
        <v>19.027168077848298</v>
      </c>
      <c r="F86" s="209"/>
      <c r="G86" s="69"/>
      <c r="H86" s="170"/>
      <c r="I86" s="210"/>
      <c r="J86" s="170"/>
    </row>
    <row r="87" spans="2:10" ht="13.5" customHeight="1" x14ac:dyDescent="0.2">
      <c r="B87" s="30" t="s">
        <v>100</v>
      </c>
      <c r="C87" s="85" t="s">
        <v>253</v>
      </c>
      <c r="D87" s="86">
        <v>27.252730139572911</v>
      </c>
      <c r="F87" s="209"/>
      <c r="G87" s="69"/>
      <c r="H87" s="170"/>
      <c r="I87" s="210"/>
      <c r="J87" s="170"/>
    </row>
    <row r="88" spans="2:10" ht="13.5" customHeight="1" x14ac:dyDescent="0.2">
      <c r="B88" s="30" t="s">
        <v>101</v>
      </c>
      <c r="C88" s="85" t="s">
        <v>254</v>
      </c>
      <c r="D88" s="86">
        <v>35.232000308883293</v>
      </c>
      <c r="F88" s="209"/>
      <c r="G88" s="69"/>
      <c r="H88" s="170"/>
      <c r="I88" s="210"/>
      <c r="J88" s="170"/>
    </row>
    <row r="89" spans="2:10" ht="13.5" customHeight="1" x14ac:dyDescent="0.2">
      <c r="B89" s="30" t="s">
        <v>102</v>
      </c>
      <c r="C89" s="85" t="s">
        <v>255</v>
      </c>
      <c r="D89" s="86">
        <v>31.229923620529661</v>
      </c>
      <c r="F89" s="209"/>
      <c r="G89" s="69"/>
      <c r="H89" s="170"/>
      <c r="I89" s="210"/>
      <c r="J89" s="170"/>
    </row>
    <row r="90" spans="2:10" ht="13.5" customHeight="1" x14ac:dyDescent="0.2">
      <c r="B90" s="30" t="s">
        <v>103</v>
      </c>
      <c r="C90" s="85" t="s">
        <v>256</v>
      </c>
      <c r="D90" s="86">
        <v>11.43188123037527</v>
      </c>
      <c r="F90" s="209"/>
      <c r="G90" s="69"/>
      <c r="H90" s="170"/>
      <c r="I90" s="210"/>
      <c r="J90" s="170"/>
    </row>
    <row r="91" spans="2:10" ht="13.5" customHeight="1" x14ac:dyDescent="0.2">
      <c r="B91" s="30" t="s">
        <v>104</v>
      </c>
      <c r="C91" s="85" t="s">
        <v>257</v>
      </c>
      <c r="D91" s="86">
        <v>16.355547801814375</v>
      </c>
      <c r="F91" s="209"/>
      <c r="G91" s="69"/>
      <c r="H91" s="170"/>
      <c r="I91" s="210"/>
      <c r="J91" s="170"/>
    </row>
    <row r="92" spans="2:10" ht="13.5" customHeight="1" x14ac:dyDescent="0.2">
      <c r="B92" s="30" t="s">
        <v>105</v>
      </c>
      <c r="C92" s="85" t="s">
        <v>258</v>
      </c>
      <c r="D92" s="86">
        <v>1.3638843426077469</v>
      </c>
      <c r="F92" s="209"/>
      <c r="G92" s="69"/>
      <c r="H92" s="170"/>
      <c r="I92" s="210"/>
      <c r="J92" s="170"/>
    </row>
    <row r="93" spans="2:10" ht="13.5" customHeight="1" x14ac:dyDescent="0.2">
      <c r="B93" s="30" t="s">
        <v>106</v>
      </c>
      <c r="C93" s="85" t="s">
        <v>259</v>
      </c>
      <c r="D93" s="86">
        <v>21.875</v>
      </c>
      <c r="F93" s="209"/>
      <c r="G93" s="69"/>
      <c r="H93" s="170"/>
      <c r="I93" s="210"/>
      <c r="J93" s="170"/>
    </row>
    <row r="94" spans="2:10" ht="13.5" customHeight="1" x14ac:dyDescent="0.2">
      <c r="B94" s="30" t="s">
        <v>107</v>
      </c>
      <c r="C94" s="85" t="s">
        <v>260</v>
      </c>
      <c r="D94" s="86">
        <v>6.6913130028939927</v>
      </c>
      <c r="F94" s="209"/>
      <c r="G94" s="69"/>
      <c r="H94" s="170"/>
      <c r="I94" s="210"/>
      <c r="J94" s="170"/>
    </row>
    <row r="95" spans="2:10" ht="13.5" customHeight="1" x14ac:dyDescent="0.2">
      <c r="B95" s="30" t="s">
        <v>108</v>
      </c>
      <c r="C95" s="85" t="s">
        <v>261</v>
      </c>
      <c r="D95" s="86">
        <v>21.420921099607284</v>
      </c>
      <c r="F95" s="209"/>
      <c r="G95" s="69"/>
      <c r="H95" s="170"/>
      <c r="I95" s="210"/>
      <c r="J95" s="170"/>
    </row>
    <row r="96" spans="2:10" ht="13.5" customHeight="1" x14ac:dyDescent="0.2">
      <c r="B96" s="30" t="s">
        <v>109</v>
      </c>
      <c r="C96" s="85" t="s">
        <v>262</v>
      </c>
      <c r="D96" s="86">
        <v>19.011967705878305</v>
      </c>
      <c r="F96" s="209"/>
      <c r="G96" s="69"/>
      <c r="H96" s="170"/>
      <c r="I96" s="210"/>
      <c r="J96" s="170"/>
    </row>
    <row r="97" spans="2:10" ht="13.5" customHeight="1" x14ac:dyDescent="0.2">
      <c r="B97" s="30" t="s">
        <v>110</v>
      </c>
      <c r="C97" s="85" t="s">
        <v>263</v>
      </c>
      <c r="D97" s="86">
        <v>15.286290381283758</v>
      </c>
      <c r="F97" s="209"/>
      <c r="G97" s="69"/>
      <c r="H97" s="170"/>
      <c r="I97" s="210"/>
      <c r="J97" s="170"/>
    </row>
    <row r="98" spans="2:10" ht="13.5" customHeight="1" x14ac:dyDescent="0.2">
      <c r="B98" s="30" t="s">
        <v>111</v>
      </c>
      <c r="C98" s="85" t="s">
        <v>264</v>
      </c>
      <c r="D98" s="86">
        <v>12.15136309702506</v>
      </c>
      <c r="F98" s="209"/>
      <c r="G98" s="69"/>
      <c r="H98" s="170"/>
      <c r="I98" s="210"/>
      <c r="J98" s="170"/>
    </row>
    <row r="99" spans="2:10" ht="13.5" customHeight="1" x14ac:dyDescent="0.2">
      <c r="B99" s="30" t="s">
        <v>112</v>
      </c>
      <c r="C99" s="85" t="s">
        <v>265</v>
      </c>
      <c r="D99" s="86">
        <v>23.292461294255677</v>
      </c>
      <c r="F99" s="209"/>
      <c r="G99" s="69"/>
      <c r="H99" s="170"/>
      <c r="I99" s="210"/>
      <c r="J99" s="170"/>
    </row>
    <row r="100" spans="2:10" ht="13.5" customHeight="1" x14ac:dyDescent="0.2">
      <c r="B100" s="30" t="s">
        <v>113</v>
      </c>
      <c r="C100" s="85" t="s">
        <v>299</v>
      </c>
      <c r="D100" s="86">
        <v>16.497566608925183</v>
      </c>
      <c r="F100" s="209"/>
      <c r="G100" s="69"/>
      <c r="H100" s="170"/>
      <c r="I100" s="210"/>
      <c r="J100" s="170"/>
    </row>
    <row r="101" spans="2:10" ht="13.5" customHeight="1" x14ac:dyDescent="0.2">
      <c r="B101" s="30" t="s">
        <v>114</v>
      </c>
      <c r="C101" s="85" t="s">
        <v>266</v>
      </c>
      <c r="D101" s="86">
        <v>48.012041939167446</v>
      </c>
      <c r="F101" s="209"/>
      <c r="G101" s="20"/>
      <c r="H101" s="170"/>
      <c r="I101" s="211"/>
      <c r="J101" s="170"/>
    </row>
    <row r="102" spans="2:10" ht="13.5" customHeight="1" x14ac:dyDescent="0.2">
      <c r="B102" s="30" t="s">
        <v>115</v>
      </c>
      <c r="C102" s="85" t="s">
        <v>1</v>
      </c>
      <c r="D102" s="86">
        <v>34.634533516126702</v>
      </c>
      <c r="F102" s="209"/>
      <c r="G102" s="20"/>
      <c r="H102" s="170"/>
      <c r="I102" s="211"/>
      <c r="J102" s="170"/>
    </row>
    <row r="103" spans="2:10" ht="13.5" customHeight="1" x14ac:dyDescent="0.2">
      <c r="B103" s="30" t="s">
        <v>116</v>
      </c>
      <c r="C103" s="85" t="s">
        <v>2</v>
      </c>
      <c r="D103" s="86">
        <v>50.67612621022591</v>
      </c>
      <c r="F103" s="209"/>
      <c r="G103" s="20"/>
      <c r="H103" s="170"/>
      <c r="I103" s="211"/>
      <c r="J103" s="170"/>
    </row>
    <row r="104" spans="2:10" ht="13.5" customHeight="1" x14ac:dyDescent="0.2">
      <c r="B104" s="30" t="s">
        <v>117</v>
      </c>
      <c r="C104" s="85" t="s">
        <v>129</v>
      </c>
      <c r="D104" s="86">
        <v>51.154383930702863</v>
      </c>
      <c r="F104" s="209"/>
      <c r="G104" s="20"/>
      <c r="H104" s="170"/>
      <c r="I104" s="211"/>
      <c r="J104" s="170"/>
    </row>
    <row r="105" spans="2:10" ht="13.5" customHeight="1" x14ac:dyDescent="0.2">
      <c r="B105" s="30" t="s">
        <v>118</v>
      </c>
      <c r="C105" s="85" t="s">
        <v>3</v>
      </c>
      <c r="D105" s="86">
        <v>27.983258711310103</v>
      </c>
      <c r="F105" s="209"/>
      <c r="G105" s="20"/>
      <c r="H105" s="70"/>
      <c r="I105" s="211"/>
      <c r="J105" s="170"/>
    </row>
    <row r="106" spans="2:10" ht="13.5" customHeight="1" x14ac:dyDescent="0.2">
      <c r="F106" s="209"/>
    </row>
    <row r="107" spans="2:10" ht="13.5" customHeight="1" x14ac:dyDescent="0.2">
      <c r="B107" s="35" t="s">
        <v>279</v>
      </c>
      <c r="C107" s="35"/>
    </row>
    <row r="108" spans="2:10" ht="21.95" customHeight="1" x14ac:dyDescent="0.2">
      <c r="B108" s="298" t="s">
        <v>280</v>
      </c>
      <c r="C108" s="298"/>
      <c r="D108" s="298"/>
      <c r="E108" s="298"/>
    </row>
    <row r="109" spans="2:10" ht="13.5" customHeight="1" x14ac:dyDescent="0.2">
      <c r="B109" s="36" t="s">
        <v>281</v>
      </c>
    </row>
    <row r="110" spans="2:10" ht="13.5" customHeight="1" x14ac:dyDescent="0.2">
      <c r="B110" s="7" t="s">
        <v>278</v>
      </c>
      <c r="C110" s="7"/>
    </row>
  </sheetData>
  <mergeCells count="1">
    <mergeCell ref="B108:E108"/>
  </mergeCells>
  <phoneticPr fontId="7" type="noConversion"/>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Q119"/>
  <sheetViews>
    <sheetView zoomScale="226" zoomScaleNormal="226" workbookViewId="0">
      <selection activeCell="C109" sqref="C109"/>
    </sheetView>
  </sheetViews>
  <sheetFormatPr baseColWidth="10" defaultColWidth="11.42578125" defaultRowHeight="11.25" x14ac:dyDescent="0.2"/>
  <cols>
    <col min="1" max="1" width="2.5703125" style="36" customWidth="1"/>
    <col min="2" max="2" width="6" style="36" customWidth="1"/>
    <col min="3" max="3" width="26.28515625" style="36" customWidth="1"/>
    <col min="4" max="4" width="14" style="36" customWidth="1"/>
    <col min="5" max="8" width="11.42578125" style="6"/>
    <col min="9" max="10" width="11.42578125" style="61"/>
    <col min="11" max="16384" width="11.42578125" style="36"/>
  </cols>
  <sheetData>
    <row r="2" spans="2:17" x14ac:dyDescent="0.2">
      <c r="B2" s="263" t="s">
        <v>328</v>
      </c>
      <c r="C2" s="60"/>
    </row>
    <row r="3" spans="2:17" x14ac:dyDescent="0.2">
      <c r="B3" s="263"/>
      <c r="C3" s="60"/>
    </row>
    <row r="4" spans="2:17" x14ac:dyDescent="0.2">
      <c r="D4" s="62" t="s">
        <v>162</v>
      </c>
      <c r="F4" s="4"/>
      <c r="G4" s="63"/>
    </row>
    <row r="5" spans="2:17" ht="45" x14ac:dyDescent="0.2">
      <c r="C5" s="233" t="s">
        <v>164</v>
      </c>
      <c r="D5" s="234" t="s">
        <v>169</v>
      </c>
      <c r="F5" s="4"/>
      <c r="G5" s="4"/>
      <c r="H5" s="65"/>
      <c r="I5" s="66"/>
    </row>
    <row r="6" spans="2:17" x14ac:dyDescent="0.2">
      <c r="B6" s="67" t="s">
        <v>18</v>
      </c>
      <c r="C6" s="64" t="s">
        <v>173</v>
      </c>
      <c r="D6" s="68">
        <v>57.189542483660134</v>
      </c>
      <c r="E6" s="29"/>
      <c r="F6" s="69"/>
      <c r="G6" s="70"/>
      <c r="H6" s="207"/>
      <c r="I6" s="208"/>
      <c r="J6" s="208"/>
    </row>
    <row r="7" spans="2:17" x14ac:dyDescent="0.2">
      <c r="B7" s="71" t="s">
        <v>19</v>
      </c>
      <c r="C7" s="64" t="s">
        <v>174</v>
      </c>
      <c r="D7" s="72">
        <v>80.836630864895426</v>
      </c>
      <c r="E7" s="29"/>
      <c r="F7" s="69"/>
      <c r="G7" s="150"/>
      <c r="H7" s="207"/>
      <c r="I7" s="208"/>
      <c r="J7" s="208"/>
    </row>
    <row r="8" spans="2:17" x14ac:dyDescent="0.2">
      <c r="B8" s="71" t="s">
        <v>20</v>
      </c>
      <c r="C8" s="64" t="s">
        <v>175</v>
      </c>
      <c r="D8" s="72">
        <v>89.213709677419359</v>
      </c>
      <c r="E8" s="29"/>
      <c r="F8" s="69"/>
      <c r="G8" s="150"/>
      <c r="H8" s="207"/>
      <c r="I8" s="208"/>
      <c r="J8" s="208"/>
    </row>
    <row r="9" spans="2:17" x14ac:dyDescent="0.2">
      <c r="B9" s="71" t="s">
        <v>21</v>
      </c>
      <c r="C9" s="64" t="s">
        <v>176</v>
      </c>
      <c r="D9" s="72">
        <v>61.616161616161619</v>
      </c>
      <c r="E9" s="29"/>
      <c r="F9" s="69"/>
      <c r="G9" s="150"/>
      <c r="H9" s="207"/>
      <c r="I9" s="208"/>
      <c r="J9" s="208"/>
    </row>
    <row r="10" spans="2:17" x14ac:dyDescent="0.2">
      <c r="B10" s="71" t="s">
        <v>22</v>
      </c>
      <c r="C10" s="64" t="s">
        <v>177</v>
      </c>
      <c r="D10" s="72">
        <v>90.909090909090907</v>
      </c>
      <c r="E10" s="29"/>
      <c r="F10" s="69"/>
      <c r="G10" s="150"/>
      <c r="H10" s="207"/>
      <c r="I10" s="208"/>
      <c r="J10" s="208"/>
    </row>
    <row r="11" spans="2:17" x14ac:dyDescent="0.2">
      <c r="B11" s="71" t="s">
        <v>23</v>
      </c>
      <c r="C11" s="64" t="s">
        <v>178</v>
      </c>
      <c r="D11" s="72">
        <v>96.156661786237194</v>
      </c>
      <c r="E11" s="29"/>
      <c r="F11" s="69"/>
      <c r="G11" s="150"/>
      <c r="H11" s="207"/>
      <c r="I11" s="208"/>
      <c r="J11" s="208"/>
    </row>
    <row r="12" spans="2:17" x14ac:dyDescent="0.2">
      <c r="B12" s="71" t="s">
        <v>24</v>
      </c>
      <c r="C12" s="64" t="s">
        <v>179</v>
      </c>
      <c r="D12" s="72">
        <v>57.157360406091371</v>
      </c>
      <c r="E12" s="29"/>
      <c r="F12" s="69"/>
      <c r="G12" s="150"/>
      <c r="H12" s="207"/>
      <c r="I12" s="208"/>
      <c r="J12" s="208"/>
    </row>
    <row r="13" spans="2:17" x14ac:dyDescent="0.2">
      <c r="B13" s="71" t="s">
        <v>25</v>
      </c>
      <c r="C13" s="64" t="s">
        <v>180</v>
      </c>
      <c r="D13" s="72">
        <v>89.041095890410958</v>
      </c>
      <c r="E13" s="29"/>
      <c r="F13" s="69"/>
      <c r="G13" s="150"/>
      <c r="H13" s="207"/>
      <c r="I13" s="208"/>
      <c r="J13" s="208"/>
      <c r="P13" s="73"/>
      <c r="Q13" s="73"/>
    </row>
    <row r="14" spans="2:17" x14ac:dyDescent="0.2">
      <c r="B14" s="71" t="s">
        <v>26</v>
      </c>
      <c r="C14" s="64" t="s">
        <v>181</v>
      </c>
      <c r="D14" s="72">
        <v>82.035928143712567</v>
      </c>
      <c r="E14" s="29"/>
      <c r="F14" s="69"/>
      <c r="G14" s="150"/>
      <c r="H14" s="207"/>
      <c r="I14" s="208"/>
      <c r="J14" s="208"/>
      <c r="P14" s="73"/>
      <c r="Q14" s="73"/>
    </row>
    <row r="15" spans="2:17" x14ac:dyDescent="0.2">
      <c r="B15" s="71" t="s">
        <v>27</v>
      </c>
      <c r="C15" s="64" t="s">
        <v>182</v>
      </c>
      <c r="D15" s="72">
        <v>86.895910780669141</v>
      </c>
      <c r="E15" s="29"/>
      <c r="F15" s="69"/>
      <c r="G15" s="150"/>
      <c r="H15" s="207"/>
      <c r="I15" s="208"/>
      <c r="J15" s="208"/>
    </row>
    <row r="16" spans="2:17" x14ac:dyDescent="0.2">
      <c r="B16" s="71" t="s">
        <v>28</v>
      </c>
      <c r="C16" s="64" t="s">
        <v>183</v>
      </c>
      <c r="D16" s="72">
        <v>85.8793324775353</v>
      </c>
      <c r="E16" s="29"/>
      <c r="F16" s="69"/>
      <c r="G16" s="150"/>
      <c r="H16" s="207"/>
      <c r="I16" s="208"/>
      <c r="J16" s="208"/>
    </row>
    <row r="17" spans="2:10" x14ac:dyDescent="0.2">
      <c r="B17" s="71" t="s">
        <v>29</v>
      </c>
      <c r="C17" s="64" t="s">
        <v>184</v>
      </c>
      <c r="D17" s="72">
        <v>86.177715091678422</v>
      </c>
      <c r="E17" s="29"/>
      <c r="F17" s="69"/>
      <c r="G17" s="150"/>
      <c r="H17" s="207"/>
      <c r="I17" s="208"/>
      <c r="J17" s="208"/>
    </row>
    <row r="18" spans="2:10" x14ac:dyDescent="0.2">
      <c r="B18" s="71" t="s">
        <v>30</v>
      </c>
      <c r="C18" s="64" t="s">
        <v>185</v>
      </c>
      <c r="D18" s="72">
        <v>92.122538293216635</v>
      </c>
      <c r="E18" s="29"/>
      <c r="F18" s="69"/>
      <c r="G18" s="150"/>
      <c r="H18" s="207"/>
      <c r="I18" s="208"/>
      <c r="J18" s="208"/>
    </row>
    <row r="19" spans="2:10" x14ac:dyDescent="0.2">
      <c r="B19" s="71" t="s">
        <v>31</v>
      </c>
      <c r="C19" s="64" t="s">
        <v>186</v>
      </c>
      <c r="D19" s="72">
        <v>90.871794871794876</v>
      </c>
      <c r="E19" s="29"/>
      <c r="F19" s="69"/>
      <c r="G19" s="150"/>
      <c r="H19" s="207"/>
      <c r="I19" s="208"/>
      <c r="J19" s="208"/>
    </row>
    <row r="20" spans="2:10" x14ac:dyDescent="0.2">
      <c r="B20" s="71" t="s">
        <v>32</v>
      </c>
      <c r="C20" s="64" t="s">
        <v>187</v>
      </c>
      <c r="D20" s="72">
        <v>82.080924855491332</v>
      </c>
      <c r="E20" s="29"/>
      <c r="F20" s="69"/>
      <c r="G20" s="150"/>
      <c r="H20" s="207"/>
      <c r="I20" s="208"/>
      <c r="J20" s="208"/>
    </row>
    <row r="21" spans="2:10" x14ac:dyDescent="0.2">
      <c r="B21" s="71" t="s">
        <v>33</v>
      </c>
      <c r="C21" s="64" t="s">
        <v>188</v>
      </c>
      <c r="D21" s="72">
        <v>83.874139626352019</v>
      </c>
      <c r="E21" s="29"/>
      <c r="F21" s="69"/>
      <c r="G21" s="150"/>
      <c r="H21" s="207"/>
      <c r="I21" s="208"/>
      <c r="J21" s="208"/>
    </row>
    <row r="22" spans="2:10" x14ac:dyDescent="0.2">
      <c r="B22" s="71" t="s">
        <v>34</v>
      </c>
      <c r="C22" s="64" t="s">
        <v>189</v>
      </c>
      <c r="D22" s="72">
        <v>88.842544316996879</v>
      </c>
      <c r="E22" s="29"/>
      <c r="F22" s="69"/>
      <c r="G22" s="150"/>
      <c r="H22" s="207"/>
      <c r="I22" s="208"/>
      <c r="J22" s="208"/>
    </row>
    <row r="23" spans="2:10" x14ac:dyDescent="0.2">
      <c r="B23" s="71" t="s">
        <v>35</v>
      </c>
      <c r="C23" s="64" t="s">
        <v>190</v>
      </c>
      <c r="D23" s="72">
        <v>81.485468245425182</v>
      </c>
      <c r="E23" s="29"/>
      <c r="F23" s="69"/>
      <c r="G23" s="150"/>
      <c r="H23" s="207"/>
      <c r="I23" s="208"/>
      <c r="J23" s="208"/>
    </row>
    <row r="24" spans="2:10" x14ac:dyDescent="0.2">
      <c r="B24" s="71" t="s">
        <v>36</v>
      </c>
      <c r="C24" s="64" t="s">
        <v>191</v>
      </c>
      <c r="D24" s="72">
        <v>90.134529147982065</v>
      </c>
      <c r="E24" s="29"/>
      <c r="F24" s="69"/>
      <c r="G24" s="150"/>
      <c r="H24" s="207"/>
      <c r="I24" s="208"/>
      <c r="J24" s="208"/>
    </row>
    <row r="25" spans="2:10" x14ac:dyDescent="0.2">
      <c r="B25" s="71" t="s">
        <v>37</v>
      </c>
      <c r="C25" s="64" t="s">
        <v>297</v>
      </c>
      <c r="D25" s="72">
        <v>91.129591129591134</v>
      </c>
      <c r="E25" s="29"/>
      <c r="F25" s="69"/>
      <c r="G25" s="150"/>
      <c r="H25" s="207"/>
      <c r="I25" s="208"/>
      <c r="J25" s="208"/>
    </row>
    <row r="26" spans="2:10" x14ac:dyDescent="0.2">
      <c r="B26" s="71" t="s">
        <v>38</v>
      </c>
      <c r="C26" s="64" t="s">
        <v>298</v>
      </c>
      <c r="D26" s="72">
        <v>79.220779220779221</v>
      </c>
      <c r="E26" s="29"/>
      <c r="F26" s="69"/>
      <c r="G26" s="150"/>
      <c r="H26" s="207"/>
      <c r="I26" s="208"/>
      <c r="J26" s="208"/>
    </row>
    <row r="27" spans="2:10" x14ac:dyDescent="0.2">
      <c r="B27" s="71" t="s">
        <v>39</v>
      </c>
      <c r="C27" s="64" t="s">
        <v>192</v>
      </c>
      <c r="D27" s="72">
        <v>66.666666666666657</v>
      </c>
      <c r="E27" s="29"/>
      <c r="F27" s="69"/>
      <c r="G27" s="150"/>
      <c r="H27" s="207"/>
      <c r="I27" s="208"/>
      <c r="J27" s="208"/>
    </row>
    <row r="28" spans="2:10" x14ac:dyDescent="0.2">
      <c r="B28" s="71" t="s">
        <v>40</v>
      </c>
      <c r="C28" s="64" t="s">
        <v>193</v>
      </c>
      <c r="D28" s="72">
        <v>77.733439744612923</v>
      </c>
      <c r="E28" s="29"/>
      <c r="F28" s="69"/>
      <c r="G28" s="150"/>
      <c r="H28" s="207"/>
    </row>
    <row r="29" spans="2:10" x14ac:dyDescent="0.2">
      <c r="B29" s="71" t="s">
        <v>41</v>
      </c>
      <c r="C29" s="64" t="s">
        <v>194</v>
      </c>
      <c r="D29" s="72">
        <v>77.682403433476395</v>
      </c>
      <c r="E29" s="29"/>
      <c r="F29" s="69"/>
      <c r="G29" s="150"/>
      <c r="H29" s="207"/>
    </row>
    <row r="30" spans="2:10" x14ac:dyDescent="0.2">
      <c r="B30" s="71" t="s">
        <v>42</v>
      </c>
      <c r="C30" s="64" t="s">
        <v>195</v>
      </c>
      <c r="D30" s="72">
        <v>87.111622554660528</v>
      </c>
      <c r="E30" s="29"/>
      <c r="F30" s="69"/>
      <c r="G30" s="150"/>
      <c r="H30" s="207"/>
      <c r="I30" s="208"/>
      <c r="J30" s="208"/>
    </row>
    <row r="31" spans="2:10" x14ac:dyDescent="0.2">
      <c r="B31" s="71" t="s">
        <v>43</v>
      </c>
      <c r="C31" s="64" t="s">
        <v>196</v>
      </c>
      <c r="D31" s="72">
        <v>63.086913086913086</v>
      </c>
      <c r="E31" s="29"/>
      <c r="F31" s="69"/>
      <c r="G31" s="150"/>
      <c r="H31" s="207"/>
      <c r="I31" s="208"/>
      <c r="J31" s="208"/>
    </row>
    <row r="32" spans="2:10" x14ac:dyDescent="0.2">
      <c r="B32" s="71" t="s">
        <v>44</v>
      </c>
      <c r="C32" s="64" t="s">
        <v>197</v>
      </c>
      <c r="D32" s="72">
        <v>77.408412483039342</v>
      </c>
      <c r="E32" s="29"/>
      <c r="F32" s="69"/>
      <c r="G32" s="150"/>
      <c r="H32" s="207"/>
      <c r="I32" s="208"/>
      <c r="J32" s="208"/>
    </row>
    <row r="33" spans="2:10" x14ac:dyDescent="0.2">
      <c r="B33" s="71" t="s">
        <v>45</v>
      </c>
      <c r="C33" s="64" t="s">
        <v>198</v>
      </c>
      <c r="D33" s="72">
        <v>91.735537190082653</v>
      </c>
      <c r="E33" s="29"/>
      <c r="F33" s="69"/>
      <c r="G33" s="150"/>
      <c r="H33" s="207"/>
      <c r="I33" s="208"/>
      <c r="J33" s="208"/>
    </row>
    <row r="34" spans="2:10" x14ac:dyDescent="0.2">
      <c r="B34" s="71" t="s">
        <v>46</v>
      </c>
      <c r="C34" s="64" t="s">
        <v>199</v>
      </c>
      <c r="D34" s="72">
        <v>88.468158347676422</v>
      </c>
      <c r="E34" s="29"/>
      <c r="F34" s="69"/>
      <c r="G34" s="150"/>
      <c r="H34" s="207"/>
      <c r="I34" s="208"/>
      <c r="J34" s="208"/>
    </row>
    <row r="35" spans="2:10" x14ac:dyDescent="0.2">
      <c r="B35" s="71" t="s">
        <v>47</v>
      </c>
      <c r="C35" s="64" t="s">
        <v>200</v>
      </c>
      <c r="D35" s="72">
        <v>95.478036175710599</v>
      </c>
      <c r="E35" s="29"/>
      <c r="F35" s="69"/>
      <c r="G35" s="150"/>
      <c r="H35" s="207"/>
      <c r="I35" s="208"/>
      <c r="J35" s="208"/>
    </row>
    <row r="36" spans="2:10" x14ac:dyDescent="0.2">
      <c r="B36" s="71" t="s">
        <v>48</v>
      </c>
      <c r="C36" s="64" t="s">
        <v>201</v>
      </c>
      <c r="D36" s="72">
        <v>85.392245266005403</v>
      </c>
      <c r="E36" s="29"/>
      <c r="F36" s="69"/>
      <c r="G36" s="150"/>
      <c r="H36" s="207"/>
      <c r="I36" s="208"/>
      <c r="J36" s="208"/>
    </row>
    <row r="37" spans="2:10" x14ac:dyDescent="0.2">
      <c r="B37" s="71" t="s">
        <v>49</v>
      </c>
      <c r="C37" s="64" t="s">
        <v>202</v>
      </c>
      <c r="D37" s="72">
        <v>93.699621648297423</v>
      </c>
      <c r="E37" s="29"/>
      <c r="F37" s="69"/>
      <c r="G37" s="150"/>
      <c r="H37" s="207"/>
      <c r="I37" s="208"/>
      <c r="J37" s="208"/>
    </row>
    <row r="38" spans="2:10" x14ac:dyDescent="0.2">
      <c r="B38" s="71" t="s">
        <v>50</v>
      </c>
      <c r="C38" s="64" t="s">
        <v>203</v>
      </c>
      <c r="D38" s="72">
        <v>67.359667359667355</v>
      </c>
      <c r="E38" s="29"/>
      <c r="F38" s="69"/>
      <c r="G38" s="150"/>
      <c r="H38" s="207"/>
      <c r="I38" s="208"/>
      <c r="J38" s="208"/>
    </row>
    <row r="39" spans="2:10" x14ac:dyDescent="0.2">
      <c r="B39" s="71" t="s">
        <v>51</v>
      </c>
      <c r="C39" s="64" t="s">
        <v>204</v>
      </c>
      <c r="D39" s="72">
        <v>94.952036483723859</v>
      </c>
      <c r="E39" s="29"/>
      <c r="F39" s="69"/>
      <c r="G39" s="150"/>
      <c r="H39" s="207"/>
      <c r="I39" s="208"/>
      <c r="J39" s="208"/>
    </row>
    <row r="40" spans="2:10" x14ac:dyDescent="0.2">
      <c r="B40" s="71" t="s">
        <v>52</v>
      </c>
      <c r="C40" s="64" t="s">
        <v>205</v>
      </c>
      <c r="D40" s="72">
        <v>92.899176147508825</v>
      </c>
      <c r="E40" s="29"/>
      <c r="F40" s="69"/>
      <c r="G40" s="150"/>
      <c r="H40" s="207"/>
      <c r="I40" s="208"/>
      <c r="J40" s="208"/>
    </row>
    <row r="41" spans="2:10" x14ac:dyDescent="0.2">
      <c r="B41" s="71" t="s">
        <v>53</v>
      </c>
      <c r="C41" s="64" t="s">
        <v>206</v>
      </c>
      <c r="D41" s="72">
        <v>93.337523570081714</v>
      </c>
      <c r="E41" s="29"/>
      <c r="F41" s="69"/>
      <c r="G41" s="150"/>
      <c r="H41" s="207"/>
      <c r="I41" s="208"/>
      <c r="J41" s="208"/>
    </row>
    <row r="42" spans="2:10" x14ac:dyDescent="0.2">
      <c r="B42" s="71" t="s">
        <v>54</v>
      </c>
      <c r="C42" s="64" t="s">
        <v>207</v>
      </c>
      <c r="D42" s="72">
        <v>75.947281713344324</v>
      </c>
      <c r="E42" s="29"/>
      <c r="F42" s="69"/>
      <c r="G42" s="150"/>
      <c r="H42" s="207"/>
      <c r="I42" s="208"/>
      <c r="J42" s="208"/>
    </row>
    <row r="43" spans="2:10" x14ac:dyDescent="0.2">
      <c r="B43" s="71" t="s">
        <v>55</v>
      </c>
      <c r="C43" s="64" t="s">
        <v>208</v>
      </c>
      <c r="D43" s="72">
        <v>92.674210839785587</v>
      </c>
      <c r="E43" s="29"/>
      <c r="F43" s="69"/>
      <c r="G43" s="150"/>
      <c r="H43" s="207"/>
      <c r="I43" s="208"/>
      <c r="J43" s="208"/>
    </row>
    <row r="44" spans="2:10" x14ac:dyDescent="0.2">
      <c r="B44" s="71" t="s">
        <v>56</v>
      </c>
      <c r="C44" s="64" t="s">
        <v>209</v>
      </c>
      <c r="D44" s="72">
        <v>84.705882352941174</v>
      </c>
      <c r="E44" s="29"/>
      <c r="F44" s="69"/>
      <c r="G44" s="150"/>
      <c r="H44" s="207"/>
      <c r="I44" s="208"/>
      <c r="J44" s="208"/>
    </row>
    <row r="45" spans="2:10" x14ac:dyDescent="0.2">
      <c r="B45" s="71" t="s">
        <v>57</v>
      </c>
      <c r="C45" s="64" t="s">
        <v>210</v>
      </c>
      <c r="D45" s="72">
        <v>77.058823529411768</v>
      </c>
      <c r="E45" s="29"/>
      <c r="F45" s="69"/>
      <c r="G45" s="150"/>
      <c r="H45" s="207"/>
      <c r="I45" s="208"/>
      <c r="J45" s="208"/>
    </row>
    <row r="46" spans="2:10" x14ac:dyDescent="0.2">
      <c r="B46" s="71" t="s">
        <v>58</v>
      </c>
      <c r="C46" s="64" t="s">
        <v>211</v>
      </c>
      <c r="D46" s="72">
        <v>74.921875</v>
      </c>
      <c r="E46" s="29"/>
      <c r="F46" s="69"/>
      <c r="G46" s="150"/>
      <c r="H46" s="207"/>
      <c r="I46" s="208"/>
      <c r="J46" s="208"/>
    </row>
    <row r="47" spans="2:10" x14ac:dyDescent="0.2">
      <c r="B47" s="71" t="s">
        <v>59</v>
      </c>
      <c r="C47" s="64" t="s">
        <v>212</v>
      </c>
      <c r="D47" s="72">
        <v>82.63971462544589</v>
      </c>
      <c r="E47" s="29"/>
      <c r="F47" s="69"/>
      <c r="G47" s="150"/>
      <c r="H47" s="207"/>
      <c r="I47" s="208"/>
      <c r="J47" s="208"/>
    </row>
    <row r="48" spans="2:10" x14ac:dyDescent="0.2">
      <c r="B48" s="71" t="s">
        <v>60</v>
      </c>
      <c r="C48" s="64" t="s">
        <v>213</v>
      </c>
      <c r="D48" s="72">
        <v>89.332176929748485</v>
      </c>
      <c r="E48" s="29"/>
      <c r="F48" s="69"/>
      <c r="G48" s="150"/>
      <c r="H48" s="207"/>
      <c r="I48" s="208"/>
      <c r="J48" s="208"/>
    </row>
    <row r="49" spans="2:10" x14ac:dyDescent="0.2">
      <c r="B49" s="71" t="s">
        <v>61</v>
      </c>
      <c r="C49" s="64" t="s">
        <v>214</v>
      </c>
      <c r="D49" s="72">
        <v>54.990583804143128</v>
      </c>
      <c r="E49" s="29"/>
      <c r="F49" s="69"/>
      <c r="G49" s="150"/>
      <c r="H49" s="207"/>
      <c r="I49" s="208"/>
      <c r="J49" s="208"/>
    </row>
    <row r="50" spans="2:10" x14ac:dyDescent="0.2">
      <c r="B50" s="71" t="s">
        <v>62</v>
      </c>
      <c r="C50" s="64" t="s">
        <v>215</v>
      </c>
      <c r="D50" s="72">
        <v>93.179680150517399</v>
      </c>
      <c r="E50" s="29"/>
      <c r="F50" s="69"/>
      <c r="G50" s="150"/>
      <c r="H50" s="207"/>
      <c r="I50" s="208"/>
      <c r="J50" s="208"/>
    </row>
    <row r="51" spans="2:10" x14ac:dyDescent="0.2">
      <c r="B51" s="71" t="s">
        <v>63</v>
      </c>
      <c r="C51" s="64" t="s">
        <v>216</v>
      </c>
      <c r="D51" s="72">
        <v>85.473766640563824</v>
      </c>
      <c r="E51" s="29"/>
      <c r="F51" s="69"/>
      <c r="G51" s="150"/>
      <c r="H51" s="207"/>
      <c r="I51" s="208"/>
      <c r="J51" s="208"/>
    </row>
    <row r="52" spans="2:10" x14ac:dyDescent="0.2">
      <c r="B52" s="71" t="s">
        <v>64</v>
      </c>
      <c r="C52" s="64" t="s">
        <v>217</v>
      </c>
      <c r="D52" s="72">
        <v>59.026369168357</v>
      </c>
      <c r="E52" s="29"/>
      <c r="F52" s="69"/>
      <c r="G52" s="150"/>
      <c r="H52" s="207"/>
      <c r="I52" s="208"/>
      <c r="J52" s="208"/>
    </row>
    <row r="53" spans="2:10" x14ac:dyDescent="0.2">
      <c r="B53" s="71" t="s">
        <v>65</v>
      </c>
      <c r="C53" s="64" t="s">
        <v>218</v>
      </c>
      <c r="D53" s="72">
        <v>88.407005838198501</v>
      </c>
      <c r="E53" s="29"/>
      <c r="F53" s="69"/>
      <c r="G53" s="150"/>
      <c r="H53" s="207"/>
      <c r="I53" s="208"/>
      <c r="J53" s="208"/>
    </row>
    <row r="54" spans="2:10" x14ac:dyDescent="0.2">
      <c r="B54" s="71" t="s">
        <v>66</v>
      </c>
      <c r="C54" s="64" t="s">
        <v>219</v>
      </c>
      <c r="D54" s="72">
        <v>70.270270270270274</v>
      </c>
      <c r="E54" s="29"/>
      <c r="F54" s="69"/>
      <c r="G54" s="150"/>
      <c r="H54" s="207"/>
      <c r="I54" s="208"/>
      <c r="J54" s="208"/>
    </row>
    <row r="55" spans="2:10" x14ac:dyDescent="0.2">
      <c r="B55" s="71" t="s">
        <v>67</v>
      </c>
      <c r="C55" s="64" t="s">
        <v>220</v>
      </c>
      <c r="D55" s="72">
        <v>88.948133785748908</v>
      </c>
      <c r="E55" s="29"/>
      <c r="F55" s="69"/>
      <c r="G55" s="150"/>
      <c r="H55" s="207"/>
      <c r="I55" s="208"/>
      <c r="J55" s="208"/>
    </row>
    <row r="56" spans="2:10" x14ac:dyDescent="0.2">
      <c r="B56" s="71" t="s">
        <v>68</v>
      </c>
      <c r="C56" s="64" t="s">
        <v>221</v>
      </c>
      <c r="D56" s="72">
        <v>88.741721854304643</v>
      </c>
      <c r="E56" s="29"/>
      <c r="F56" s="69"/>
      <c r="G56" s="150"/>
      <c r="H56" s="207"/>
      <c r="I56" s="208"/>
      <c r="J56" s="208"/>
    </row>
    <row r="57" spans="2:10" x14ac:dyDescent="0.2">
      <c r="B57" s="71" t="s">
        <v>69</v>
      </c>
      <c r="C57" s="64" t="s">
        <v>222</v>
      </c>
      <c r="D57" s="72">
        <v>89.462007764836386</v>
      </c>
      <c r="E57" s="29"/>
      <c r="F57" s="69"/>
      <c r="G57" s="150"/>
      <c r="H57" s="207"/>
      <c r="I57" s="208"/>
      <c r="J57" s="208"/>
    </row>
    <row r="58" spans="2:10" x14ac:dyDescent="0.2">
      <c r="B58" s="71" t="s">
        <v>70</v>
      </c>
      <c r="C58" s="64" t="s">
        <v>223</v>
      </c>
      <c r="D58" s="72">
        <v>73.710073710073715</v>
      </c>
      <c r="E58" s="29"/>
      <c r="F58" s="69"/>
      <c r="G58" s="150"/>
      <c r="H58" s="207"/>
      <c r="I58" s="208"/>
      <c r="J58" s="208"/>
    </row>
    <row r="59" spans="2:10" x14ac:dyDescent="0.2">
      <c r="B59" s="71" t="s">
        <v>71</v>
      </c>
      <c r="C59" s="64" t="s">
        <v>224</v>
      </c>
      <c r="D59" s="72">
        <v>80</v>
      </c>
      <c r="E59" s="29"/>
      <c r="F59" s="69"/>
      <c r="G59" s="150"/>
      <c r="H59" s="207"/>
      <c r="I59" s="208"/>
      <c r="J59" s="208"/>
    </row>
    <row r="60" spans="2:10" x14ac:dyDescent="0.2">
      <c r="B60" s="71" t="s">
        <v>72</v>
      </c>
      <c r="C60" s="64" t="s">
        <v>225</v>
      </c>
      <c r="D60" s="72">
        <v>88.258575197889186</v>
      </c>
      <c r="E60" s="29"/>
      <c r="F60" s="69"/>
      <c r="G60" s="150"/>
      <c r="H60" s="207"/>
      <c r="I60" s="208"/>
      <c r="J60" s="208"/>
    </row>
    <row r="61" spans="2:10" x14ac:dyDescent="0.2">
      <c r="B61" s="71" t="s">
        <v>73</v>
      </c>
      <c r="C61" s="64" t="s">
        <v>226</v>
      </c>
      <c r="D61" s="72">
        <v>61.200923787528872</v>
      </c>
      <c r="E61" s="29"/>
      <c r="F61" s="69"/>
      <c r="G61" s="150"/>
      <c r="H61" s="207"/>
      <c r="I61" s="208"/>
      <c r="J61" s="208"/>
    </row>
    <row r="62" spans="2:10" x14ac:dyDescent="0.2">
      <c r="B62" s="71" t="s">
        <v>74</v>
      </c>
      <c r="C62" s="64" t="s">
        <v>227</v>
      </c>
      <c r="D62" s="72">
        <v>88.101533580116339</v>
      </c>
      <c r="E62" s="29"/>
      <c r="F62" s="69"/>
      <c r="G62" s="150"/>
      <c r="H62" s="207"/>
      <c r="I62" s="208"/>
      <c r="J62" s="208"/>
    </row>
    <row r="63" spans="2:10" x14ac:dyDescent="0.2">
      <c r="B63" s="71" t="s">
        <v>75</v>
      </c>
      <c r="C63" s="64" t="s">
        <v>228</v>
      </c>
      <c r="D63" s="72">
        <v>87.109375</v>
      </c>
      <c r="E63" s="29"/>
      <c r="F63" s="69"/>
      <c r="G63" s="150"/>
      <c r="H63" s="207"/>
      <c r="I63" s="208"/>
      <c r="J63" s="208"/>
    </row>
    <row r="64" spans="2:10" x14ac:dyDescent="0.2">
      <c r="B64" s="71" t="s">
        <v>76</v>
      </c>
      <c r="C64" s="64" t="s">
        <v>229</v>
      </c>
      <c r="D64" s="72">
        <v>86.894075403949728</v>
      </c>
      <c r="E64" s="29"/>
      <c r="F64" s="69"/>
      <c r="G64" s="150"/>
      <c r="H64" s="207"/>
      <c r="I64" s="208"/>
      <c r="J64" s="208"/>
    </row>
    <row r="65" spans="2:10" x14ac:dyDescent="0.2">
      <c r="B65" s="71" t="s">
        <v>77</v>
      </c>
      <c r="C65" s="64" t="s">
        <v>230</v>
      </c>
      <c r="D65" s="72">
        <v>94.077905626517477</v>
      </c>
      <c r="E65" s="29"/>
      <c r="F65" s="69"/>
      <c r="G65" s="150"/>
      <c r="H65" s="207"/>
      <c r="I65" s="208"/>
      <c r="J65" s="208"/>
    </row>
    <row r="66" spans="2:10" x14ac:dyDescent="0.2">
      <c r="B66" s="71" t="s">
        <v>78</v>
      </c>
      <c r="C66" s="64" t="s">
        <v>231</v>
      </c>
      <c r="D66" s="72">
        <v>70.104482642399731</v>
      </c>
      <c r="E66" s="29"/>
      <c r="F66" s="69"/>
      <c r="G66" s="150"/>
      <c r="H66" s="207"/>
      <c r="I66" s="208"/>
      <c r="J66" s="208"/>
    </row>
    <row r="67" spans="2:10" x14ac:dyDescent="0.2">
      <c r="B67" s="71" t="s">
        <v>79</v>
      </c>
      <c r="C67" s="64" t="s">
        <v>232</v>
      </c>
      <c r="D67" s="72">
        <v>79.420731707317074</v>
      </c>
      <c r="E67" s="29"/>
      <c r="F67" s="69"/>
      <c r="G67" s="150"/>
      <c r="H67" s="207"/>
      <c r="I67" s="208"/>
      <c r="J67" s="208"/>
    </row>
    <row r="68" spans="2:10" x14ac:dyDescent="0.2">
      <c r="B68" s="71" t="s">
        <v>80</v>
      </c>
      <c r="C68" s="64" t="s">
        <v>233</v>
      </c>
      <c r="D68" s="72">
        <v>88.624100719424462</v>
      </c>
      <c r="E68" s="29"/>
      <c r="F68" s="69"/>
      <c r="G68" s="150"/>
      <c r="H68" s="207"/>
      <c r="I68" s="208"/>
      <c r="J68" s="208"/>
    </row>
    <row r="69" spans="2:10" x14ac:dyDescent="0.2">
      <c r="B69" s="71" t="s">
        <v>81</v>
      </c>
      <c r="C69" s="64" t="s">
        <v>234</v>
      </c>
      <c r="D69" s="72">
        <v>92.535885167464116</v>
      </c>
      <c r="E69" s="29"/>
      <c r="F69" s="69"/>
      <c r="G69" s="150"/>
      <c r="H69" s="207"/>
      <c r="I69" s="208"/>
      <c r="J69" s="208"/>
    </row>
    <row r="70" spans="2:10" x14ac:dyDescent="0.2">
      <c r="B70" s="71" t="s">
        <v>82</v>
      </c>
      <c r="C70" s="64" t="s">
        <v>235</v>
      </c>
      <c r="D70" s="72">
        <v>90.713902308105204</v>
      </c>
      <c r="E70" s="29"/>
      <c r="F70" s="69"/>
      <c r="G70" s="150"/>
      <c r="H70" s="207"/>
      <c r="I70" s="208"/>
      <c r="J70" s="208"/>
    </row>
    <row r="71" spans="2:10" x14ac:dyDescent="0.2">
      <c r="B71" s="71" t="s">
        <v>83</v>
      </c>
      <c r="C71" s="64" t="s">
        <v>236</v>
      </c>
      <c r="D71" s="72">
        <v>85.609397944199713</v>
      </c>
      <c r="E71" s="29"/>
      <c r="F71" s="69"/>
      <c r="G71" s="150"/>
      <c r="H71" s="207"/>
      <c r="I71" s="208"/>
      <c r="J71" s="208"/>
    </row>
    <row r="72" spans="2:10" x14ac:dyDescent="0.2">
      <c r="B72" s="71" t="s">
        <v>84</v>
      </c>
      <c r="C72" s="64" t="s">
        <v>237</v>
      </c>
      <c r="D72" s="72">
        <v>94.200779727095522</v>
      </c>
      <c r="E72" s="29"/>
      <c r="F72" s="69"/>
      <c r="G72" s="150"/>
      <c r="H72" s="207"/>
      <c r="I72" s="208"/>
      <c r="J72" s="208"/>
    </row>
    <row r="73" spans="2:10" x14ac:dyDescent="0.2">
      <c r="B73" s="71" t="s">
        <v>85</v>
      </c>
      <c r="C73" s="64" t="s">
        <v>238</v>
      </c>
      <c r="D73" s="72">
        <v>94.847020933977461</v>
      </c>
      <c r="E73" s="29"/>
      <c r="F73" s="69"/>
      <c r="G73" s="150"/>
      <c r="H73" s="207"/>
      <c r="I73" s="208"/>
      <c r="J73" s="208"/>
    </row>
    <row r="74" spans="2:10" x14ac:dyDescent="0.2">
      <c r="B74" s="71" t="s">
        <v>86</v>
      </c>
      <c r="C74" s="64" t="s">
        <v>239</v>
      </c>
      <c r="D74" s="72">
        <v>94.111776447105782</v>
      </c>
      <c r="E74" s="29"/>
      <c r="F74" s="69"/>
      <c r="G74" s="150"/>
      <c r="H74" s="207"/>
      <c r="I74" s="208"/>
      <c r="J74" s="208"/>
    </row>
    <row r="75" spans="2:10" x14ac:dyDescent="0.2">
      <c r="B75" s="71" t="s">
        <v>87</v>
      </c>
      <c r="C75" s="64" t="s">
        <v>240</v>
      </c>
      <c r="D75" s="72">
        <v>93.57102751263335</v>
      </c>
      <c r="E75" s="29"/>
      <c r="F75" s="69"/>
      <c r="G75" s="150"/>
      <c r="H75" s="207"/>
      <c r="I75" s="208"/>
      <c r="J75" s="208"/>
    </row>
    <row r="76" spans="2:10" x14ac:dyDescent="0.2">
      <c r="B76" s="71" t="s">
        <v>88</v>
      </c>
      <c r="C76" s="64" t="s">
        <v>241</v>
      </c>
      <c r="D76" s="72">
        <v>64.623243933588753</v>
      </c>
      <c r="E76" s="29"/>
      <c r="F76" s="69"/>
      <c r="G76" s="150"/>
      <c r="H76" s="207"/>
      <c r="I76" s="208"/>
      <c r="J76" s="208"/>
    </row>
    <row r="77" spans="2:10" x14ac:dyDescent="0.2">
      <c r="B77" s="71" t="s">
        <v>89</v>
      </c>
      <c r="C77" s="64" t="s">
        <v>242</v>
      </c>
      <c r="D77" s="72">
        <v>79.120059656972415</v>
      </c>
      <c r="E77" s="29"/>
      <c r="F77" s="69"/>
      <c r="G77" s="150"/>
      <c r="H77" s="207"/>
      <c r="I77" s="208"/>
      <c r="J77" s="208"/>
    </row>
    <row r="78" spans="2:10" x14ac:dyDescent="0.2">
      <c r="B78" s="71" t="s">
        <v>90</v>
      </c>
      <c r="C78" s="64" t="s">
        <v>243</v>
      </c>
      <c r="D78" s="72">
        <v>87.975543478260875</v>
      </c>
      <c r="E78" s="29"/>
      <c r="F78" s="69"/>
      <c r="G78" s="150"/>
      <c r="H78" s="207"/>
      <c r="I78" s="208"/>
      <c r="J78" s="208"/>
    </row>
    <row r="79" spans="2:10" x14ac:dyDescent="0.2">
      <c r="B79" s="71" t="s">
        <v>91</v>
      </c>
      <c r="C79" s="64" t="s">
        <v>244</v>
      </c>
      <c r="D79" s="72">
        <v>86.458333333333329</v>
      </c>
      <c r="E79" s="29"/>
      <c r="F79" s="69"/>
      <c r="G79" s="150"/>
      <c r="H79" s="207"/>
      <c r="I79" s="208"/>
      <c r="J79" s="208"/>
    </row>
    <row r="80" spans="2:10" x14ac:dyDescent="0.2">
      <c r="B80" s="71" t="s">
        <v>92</v>
      </c>
      <c r="C80" s="64" t="s">
        <v>245</v>
      </c>
      <c r="D80" s="72">
        <v>92.829331602855291</v>
      </c>
      <c r="E80" s="29"/>
      <c r="F80" s="69"/>
      <c r="G80" s="150"/>
      <c r="H80" s="207"/>
      <c r="I80" s="208"/>
      <c r="J80" s="208"/>
    </row>
    <row r="81" spans="2:10" x14ac:dyDescent="0.2">
      <c r="B81" s="71" t="s">
        <v>93</v>
      </c>
      <c r="C81" s="64" t="s">
        <v>246</v>
      </c>
      <c r="D81" s="72">
        <v>86.183338431732437</v>
      </c>
      <c r="E81" s="29"/>
      <c r="F81" s="69"/>
      <c r="G81" s="150"/>
      <c r="H81" s="207"/>
      <c r="I81" s="208"/>
      <c r="J81" s="208"/>
    </row>
    <row r="82" spans="2:10" x14ac:dyDescent="0.2">
      <c r="B82" s="71" t="s">
        <v>94</v>
      </c>
      <c r="C82" s="64" t="s">
        <v>247</v>
      </c>
      <c r="D82" s="72">
        <v>93.551769331585845</v>
      </c>
      <c r="E82" s="29"/>
      <c r="F82" s="69"/>
      <c r="G82" s="150"/>
      <c r="H82" s="207"/>
      <c r="I82" s="208"/>
      <c r="J82" s="208"/>
    </row>
    <row r="83" spans="2:10" x14ac:dyDescent="0.2">
      <c r="B83" s="71" t="s">
        <v>95</v>
      </c>
      <c r="C83" s="64" t="s">
        <v>248</v>
      </c>
      <c r="D83" s="72">
        <v>67.330623306233065</v>
      </c>
      <c r="E83" s="29"/>
      <c r="F83" s="69"/>
      <c r="G83" s="150"/>
      <c r="H83" s="207"/>
      <c r="I83" s="208"/>
      <c r="J83" s="208"/>
    </row>
    <row r="84" spans="2:10" x14ac:dyDescent="0.2">
      <c r="B84" s="71" t="s">
        <v>96</v>
      </c>
      <c r="C84" s="64" t="s">
        <v>249</v>
      </c>
      <c r="D84" s="72">
        <v>69.598914938965322</v>
      </c>
      <c r="E84" s="29"/>
      <c r="F84" s="69"/>
      <c r="G84" s="150"/>
      <c r="H84" s="207"/>
      <c r="I84" s="208"/>
      <c r="J84" s="208"/>
    </row>
    <row r="85" spans="2:10" x14ac:dyDescent="0.2">
      <c r="B85" s="71" t="s">
        <v>97</v>
      </c>
      <c r="C85" s="64" t="s">
        <v>250</v>
      </c>
      <c r="D85" s="72">
        <v>84.114285714285714</v>
      </c>
      <c r="E85" s="29"/>
      <c r="F85" s="69"/>
      <c r="G85" s="150"/>
      <c r="H85" s="207"/>
      <c r="I85" s="208"/>
      <c r="J85" s="208"/>
    </row>
    <row r="86" spans="2:10" x14ac:dyDescent="0.2">
      <c r="B86" s="71" t="s">
        <v>98</v>
      </c>
      <c r="C86" s="64" t="s">
        <v>251</v>
      </c>
      <c r="D86" s="72">
        <v>90.041493775933617</v>
      </c>
      <c r="E86" s="29"/>
      <c r="F86" s="69"/>
      <c r="G86" s="150"/>
      <c r="H86" s="207"/>
      <c r="I86" s="208"/>
      <c r="J86" s="208"/>
    </row>
    <row r="87" spans="2:10" x14ac:dyDescent="0.2">
      <c r="B87" s="71" t="s">
        <v>99</v>
      </c>
      <c r="C87" s="64" t="s">
        <v>252</v>
      </c>
      <c r="D87" s="72">
        <v>84.569479965899404</v>
      </c>
      <c r="E87" s="29"/>
      <c r="F87" s="69"/>
      <c r="G87" s="150"/>
      <c r="H87" s="207"/>
      <c r="I87" s="208"/>
      <c r="J87" s="208"/>
    </row>
    <row r="88" spans="2:10" x14ac:dyDescent="0.2">
      <c r="B88" s="71" t="s">
        <v>100</v>
      </c>
      <c r="C88" s="64" t="s">
        <v>253</v>
      </c>
      <c r="D88" s="72">
        <v>81.485468245425182</v>
      </c>
      <c r="E88" s="29"/>
      <c r="F88" s="69"/>
      <c r="G88" s="150"/>
      <c r="H88" s="207"/>
      <c r="I88" s="208"/>
      <c r="J88" s="208"/>
    </row>
    <row r="89" spans="2:10" x14ac:dyDescent="0.2">
      <c r="B89" s="71" t="s">
        <v>101</v>
      </c>
      <c r="C89" s="64" t="s">
        <v>254</v>
      </c>
      <c r="D89" s="72">
        <v>86.873849928439995</v>
      </c>
      <c r="E89" s="29"/>
      <c r="F89" s="69"/>
      <c r="G89" s="150"/>
      <c r="H89" s="207"/>
      <c r="I89" s="208"/>
      <c r="J89" s="208"/>
    </row>
    <row r="90" spans="2:10" x14ac:dyDescent="0.2">
      <c r="B90" s="71" t="s">
        <v>102</v>
      </c>
      <c r="C90" s="64" t="s">
        <v>255</v>
      </c>
      <c r="D90" s="72">
        <v>85.363716038562671</v>
      </c>
      <c r="E90" s="29"/>
      <c r="F90" s="69"/>
      <c r="G90" s="150"/>
      <c r="H90" s="207"/>
      <c r="I90" s="208"/>
      <c r="J90" s="208"/>
    </row>
    <row r="91" spans="2:10" x14ac:dyDescent="0.2">
      <c r="B91" s="71" t="s">
        <v>103</v>
      </c>
      <c r="C91" s="64" t="s">
        <v>256</v>
      </c>
      <c r="D91" s="72">
        <v>81.641604010025063</v>
      </c>
      <c r="E91" s="29"/>
      <c r="F91" s="69"/>
      <c r="G91" s="150"/>
      <c r="H91" s="207"/>
      <c r="I91" s="208"/>
      <c r="J91" s="208"/>
    </row>
    <row r="92" spans="2:10" x14ac:dyDescent="0.2">
      <c r="B92" s="71" t="s">
        <v>104</v>
      </c>
      <c r="C92" s="64" t="s">
        <v>257</v>
      </c>
      <c r="D92" s="72">
        <v>90.536013400335008</v>
      </c>
      <c r="E92" s="29"/>
      <c r="F92" s="69"/>
      <c r="G92" s="150"/>
      <c r="H92" s="207"/>
      <c r="I92" s="208"/>
      <c r="J92" s="208"/>
    </row>
    <row r="93" spans="2:10" x14ac:dyDescent="0.2">
      <c r="B93" s="71" t="s">
        <v>105</v>
      </c>
      <c r="C93" s="64" t="s">
        <v>258</v>
      </c>
      <c r="D93" s="72">
        <v>93.428812131423754</v>
      </c>
      <c r="E93" s="29"/>
      <c r="F93" s="69"/>
      <c r="G93" s="150"/>
      <c r="H93" s="207"/>
      <c r="I93" s="208"/>
      <c r="J93" s="208"/>
    </row>
    <row r="94" spans="2:10" x14ac:dyDescent="0.2">
      <c r="B94" s="71" t="s">
        <v>106</v>
      </c>
      <c r="C94" s="64" t="s">
        <v>259</v>
      </c>
      <c r="D94" s="72">
        <v>85.699039487726793</v>
      </c>
      <c r="E94" s="29"/>
      <c r="F94" s="69"/>
      <c r="G94" s="150"/>
      <c r="H94" s="207"/>
      <c r="I94" s="208"/>
      <c r="J94" s="208"/>
    </row>
    <row r="95" spans="2:10" x14ac:dyDescent="0.2">
      <c r="B95" s="71" t="s">
        <v>107</v>
      </c>
      <c r="C95" s="64" t="s">
        <v>260</v>
      </c>
      <c r="D95" s="72">
        <v>81.90045248868779</v>
      </c>
      <c r="E95" s="29"/>
      <c r="F95" s="69"/>
      <c r="G95" s="150"/>
      <c r="H95" s="207"/>
      <c r="I95" s="208"/>
      <c r="J95" s="208"/>
    </row>
    <row r="96" spans="2:10" x14ac:dyDescent="0.2">
      <c r="B96" s="71" t="s">
        <v>108</v>
      </c>
      <c r="C96" s="64" t="s">
        <v>261</v>
      </c>
      <c r="D96" s="72">
        <v>92.470588235294116</v>
      </c>
      <c r="E96" s="29"/>
      <c r="F96" s="69"/>
      <c r="G96" s="150"/>
      <c r="H96" s="207"/>
      <c r="I96" s="208"/>
      <c r="J96" s="208"/>
    </row>
    <row r="97" spans="2:10" x14ac:dyDescent="0.2">
      <c r="B97" s="71" t="s">
        <v>109</v>
      </c>
      <c r="C97" s="64" t="s">
        <v>262</v>
      </c>
      <c r="D97" s="72">
        <v>63.959390862944161</v>
      </c>
      <c r="E97" s="29"/>
      <c r="F97" s="69"/>
      <c r="G97" s="150"/>
      <c r="H97" s="207"/>
      <c r="I97" s="208"/>
      <c r="J97" s="208"/>
    </row>
    <row r="98" spans="2:10" x14ac:dyDescent="0.2">
      <c r="B98" s="71" t="s">
        <v>110</v>
      </c>
      <c r="C98" s="64" t="s">
        <v>263</v>
      </c>
      <c r="D98" s="72">
        <v>61.283323000619966</v>
      </c>
      <c r="E98" s="29"/>
      <c r="F98" s="69"/>
      <c r="G98" s="150"/>
      <c r="H98" s="207"/>
      <c r="I98" s="208"/>
      <c r="J98" s="208"/>
    </row>
    <row r="99" spans="2:10" x14ac:dyDescent="0.2">
      <c r="B99" s="71" t="s">
        <v>111</v>
      </c>
      <c r="C99" s="64" t="s">
        <v>264</v>
      </c>
      <c r="D99" s="72">
        <v>64.440197163263264</v>
      </c>
      <c r="E99" s="29"/>
      <c r="F99" s="69"/>
      <c r="G99" s="150"/>
      <c r="H99" s="207"/>
      <c r="I99" s="208"/>
      <c r="J99" s="208"/>
    </row>
    <row r="100" spans="2:10" x14ac:dyDescent="0.2">
      <c r="B100" s="71" t="s">
        <v>112</v>
      </c>
      <c r="C100" s="64" t="s">
        <v>265</v>
      </c>
      <c r="D100" s="72">
        <v>62.730375426621158</v>
      </c>
      <c r="E100" s="29"/>
      <c r="F100" s="69"/>
      <c r="G100" s="150"/>
      <c r="H100" s="207"/>
      <c r="I100" s="208"/>
      <c r="J100" s="208"/>
    </row>
    <row r="101" spans="2:10" x14ac:dyDescent="0.2">
      <c r="B101" s="71" t="s">
        <v>113</v>
      </c>
      <c r="C101" s="64" t="s">
        <v>299</v>
      </c>
      <c r="D101" s="72">
        <v>74.415467625899282</v>
      </c>
      <c r="E101" s="29"/>
      <c r="F101" s="69"/>
      <c r="G101" s="150"/>
      <c r="H101" s="207"/>
      <c r="I101" s="208"/>
      <c r="J101" s="208"/>
    </row>
    <row r="102" spans="2:10" x14ac:dyDescent="0.2">
      <c r="B102" s="71" t="s">
        <v>114</v>
      </c>
      <c r="C102" s="64" t="s">
        <v>266</v>
      </c>
      <c r="D102" s="72">
        <v>94.549763033175353</v>
      </c>
      <c r="E102" s="29"/>
      <c r="F102" s="20"/>
      <c r="G102" s="150"/>
      <c r="H102" s="207"/>
      <c r="I102" s="208"/>
      <c r="J102" s="208"/>
    </row>
    <row r="103" spans="2:10" x14ac:dyDescent="0.2">
      <c r="B103" s="71" t="s">
        <v>115</v>
      </c>
      <c r="C103" s="64" t="s">
        <v>1</v>
      </c>
      <c r="D103" s="72">
        <v>96.290189612530909</v>
      </c>
      <c r="E103" s="29"/>
      <c r="F103" s="20"/>
      <c r="G103" s="150"/>
      <c r="H103" s="207"/>
      <c r="I103" s="208"/>
      <c r="J103" s="208"/>
    </row>
    <row r="104" spans="2:10" x14ac:dyDescent="0.2">
      <c r="B104" s="71" t="s">
        <v>116</v>
      </c>
      <c r="C104" s="64" t="s">
        <v>2</v>
      </c>
      <c r="D104" s="72">
        <v>98.823866896156048</v>
      </c>
      <c r="E104" s="29"/>
      <c r="F104" s="20"/>
      <c r="G104" s="150"/>
      <c r="H104" s="207"/>
      <c r="I104" s="208"/>
      <c r="J104" s="208"/>
    </row>
    <row r="105" spans="2:10" x14ac:dyDescent="0.2">
      <c r="B105" s="71" t="s">
        <v>117</v>
      </c>
      <c r="C105" s="74" t="s">
        <v>129</v>
      </c>
      <c r="D105" s="75">
        <v>94.928454990038034</v>
      </c>
      <c r="E105" s="29"/>
      <c r="F105" s="20"/>
      <c r="G105" s="150"/>
      <c r="H105" s="207"/>
      <c r="I105" s="208"/>
      <c r="J105" s="208"/>
    </row>
    <row r="106" spans="2:10" x14ac:dyDescent="0.2">
      <c r="B106" s="76" t="s">
        <v>118</v>
      </c>
      <c r="C106" s="77" t="s">
        <v>3</v>
      </c>
      <c r="D106" s="78">
        <v>95.121951219512198</v>
      </c>
      <c r="E106" s="29"/>
      <c r="F106" s="20"/>
      <c r="G106" s="150"/>
      <c r="H106" s="207"/>
      <c r="I106" s="208"/>
      <c r="J106" s="208"/>
    </row>
    <row r="107" spans="2:10" x14ac:dyDescent="0.2">
      <c r="E107" s="4"/>
      <c r="H107" s="79"/>
    </row>
    <row r="108" spans="2:10" x14ac:dyDescent="0.2">
      <c r="B108" s="35" t="s">
        <v>355</v>
      </c>
      <c r="C108" s="35"/>
      <c r="G108" s="79"/>
      <c r="H108" s="79"/>
    </row>
    <row r="109" spans="2:10" x14ac:dyDescent="0.2">
      <c r="B109" s="36" t="s">
        <v>327</v>
      </c>
    </row>
    <row r="110" spans="2:10" x14ac:dyDescent="0.2">
      <c r="B110" s="36" t="s">
        <v>281</v>
      </c>
    </row>
    <row r="111" spans="2:10" x14ac:dyDescent="0.2">
      <c r="B111" s="7" t="s">
        <v>278</v>
      </c>
      <c r="C111" s="7"/>
    </row>
    <row r="112" spans="2:10" x14ac:dyDescent="0.2">
      <c r="G112" s="79"/>
    </row>
    <row r="115" spans="7:8" x14ac:dyDescent="0.2">
      <c r="G115" s="79"/>
      <c r="H115" s="79"/>
    </row>
    <row r="116" spans="7:8" x14ac:dyDescent="0.2">
      <c r="G116" s="79"/>
      <c r="H116" s="79"/>
    </row>
    <row r="117" spans="7:8" x14ac:dyDescent="0.2">
      <c r="G117" s="79"/>
      <c r="H117" s="79"/>
    </row>
    <row r="118" spans="7:8" x14ac:dyDescent="0.2">
      <c r="G118" s="79"/>
      <c r="H118" s="79"/>
    </row>
    <row r="119" spans="7:8" x14ac:dyDescent="0.2">
      <c r="G119" s="79"/>
      <c r="H119" s="7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T283"/>
  <sheetViews>
    <sheetView topLeftCell="A19" zoomScale="136" zoomScaleNormal="136" workbookViewId="0">
      <selection activeCell="A28" sqref="A28"/>
    </sheetView>
  </sheetViews>
  <sheetFormatPr baseColWidth="10" defaultColWidth="11.42578125" defaultRowHeight="14.25" customHeight="1" x14ac:dyDescent="0.2"/>
  <cols>
    <col min="1" max="1" width="3.5703125" style="97" customWidth="1"/>
    <col min="2" max="2" width="20.140625" style="97" customWidth="1"/>
    <col min="3" max="3" width="7.42578125" style="97" customWidth="1"/>
    <col min="4" max="5" width="7.140625" style="97" customWidth="1"/>
    <col min="6" max="7" width="7.42578125" style="97" customWidth="1"/>
    <col min="8" max="8" width="3.28515625" style="97" customWidth="1"/>
    <col min="9" max="9" width="7.5703125" style="97" customWidth="1"/>
    <col min="10" max="10" width="8" style="97" customWidth="1"/>
    <col min="11" max="13" width="7.42578125" style="97" customWidth="1"/>
    <col min="14" max="14" width="2.7109375" style="97" customWidth="1"/>
    <col min="15" max="19" width="6.7109375" style="97" customWidth="1"/>
    <col min="20" max="16384" width="11.42578125" style="97"/>
  </cols>
  <sheetData>
    <row r="1" spans="2:20" ht="14.25" customHeight="1" x14ac:dyDescent="0.2">
      <c r="H1" s="98"/>
    </row>
    <row r="2" spans="2:20" ht="14.25" customHeight="1" x14ac:dyDescent="0.2">
      <c r="B2" s="99" t="s">
        <v>318</v>
      </c>
      <c r="G2" s="100"/>
    </row>
    <row r="3" spans="2:20" ht="14.25" customHeight="1" x14ac:dyDescent="0.2">
      <c r="B3" s="99"/>
      <c r="G3" s="100"/>
    </row>
    <row r="4" spans="2:20" ht="14.25" customHeight="1" x14ac:dyDescent="0.2">
      <c r="P4" s="101"/>
      <c r="R4" s="6"/>
      <c r="S4" s="260" t="s">
        <v>296</v>
      </c>
    </row>
    <row r="5" spans="2:20" ht="14.25" customHeight="1" x14ac:dyDescent="0.2">
      <c r="B5" s="102"/>
      <c r="C5" s="288" t="s">
        <v>15</v>
      </c>
      <c r="D5" s="289"/>
      <c r="E5" s="289"/>
      <c r="F5" s="289"/>
      <c r="G5" s="290"/>
      <c r="H5" s="103"/>
      <c r="I5" s="288" t="s">
        <v>151</v>
      </c>
      <c r="J5" s="289"/>
      <c r="K5" s="289"/>
      <c r="L5" s="289"/>
      <c r="M5" s="290"/>
      <c r="N5" s="103"/>
      <c r="O5" s="288" t="s">
        <v>145</v>
      </c>
      <c r="P5" s="289"/>
      <c r="Q5" s="289"/>
      <c r="R5" s="289"/>
      <c r="S5" s="290"/>
    </row>
    <row r="6" spans="2:20" ht="14.25" customHeight="1" x14ac:dyDescent="0.2">
      <c r="B6" s="104" t="s">
        <v>161</v>
      </c>
      <c r="C6" s="105">
        <v>2020</v>
      </c>
      <c r="D6" s="105">
        <v>2021</v>
      </c>
      <c r="E6" s="105">
        <v>2022</v>
      </c>
      <c r="F6" s="105">
        <v>2023</v>
      </c>
      <c r="G6" s="105">
        <v>2024</v>
      </c>
      <c r="H6" s="106"/>
      <c r="I6" s="105">
        <v>2020</v>
      </c>
      <c r="J6" s="105">
        <v>2021</v>
      </c>
      <c r="K6" s="105">
        <v>2022</v>
      </c>
      <c r="L6" s="105">
        <v>2023</v>
      </c>
      <c r="M6" s="105">
        <v>2024</v>
      </c>
      <c r="N6" s="107"/>
      <c r="O6" s="105">
        <v>2020</v>
      </c>
      <c r="P6" s="105">
        <v>2021</v>
      </c>
      <c r="Q6" s="105">
        <v>2022</v>
      </c>
      <c r="R6" s="105">
        <v>2023</v>
      </c>
      <c r="S6" s="105">
        <v>2024</v>
      </c>
    </row>
    <row r="7" spans="2:20" ht="14.25" customHeight="1" x14ac:dyDescent="0.2">
      <c r="B7" s="108" t="s">
        <v>140</v>
      </c>
      <c r="C7" s="109">
        <f t="shared" ref="C7:G12" si="0">+I7+O7</f>
        <v>5421</v>
      </c>
      <c r="D7" s="109">
        <f t="shared" si="0"/>
        <v>5307</v>
      </c>
      <c r="E7" s="109">
        <f t="shared" si="0"/>
        <v>5472</v>
      </c>
      <c r="F7" s="109">
        <f t="shared" si="0"/>
        <v>2860</v>
      </c>
      <c r="G7" s="109">
        <f t="shared" si="0"/>
        <v>2763</v>
      </c>
      <c r="H7" s="110"/>
      <c r="I7" s="109">
        <v>5313</v>
      </c>
      <c r="J7" s="109">
        <v>5153</v>
      </c>
      <c r="K7" s="109">
        <v>5269</v>
      </c>
      <c r="L7" s="109">
        <v>2755</v>
      </c>
      <c r="M7" s="109">
        <v>2601</v>
      </c>
      <c r="N7" s="111"/>
      <c r="O7" s="109">
        <v>108</v>
      </c>
      <c r="P7" s="109">
        <v>154</v>
      </c>
      <c r="Q7" s="109">
        <v>203</v>
      </c>
      <c r="R7" s="109">
        <v>105</v>
      </c>
      <c r="S7" s="109">
        <v>162</v>
      </c>
      <c r="T7" s="112"/>
    </row>
    <row r="8" spans="2:20" ht="14.25" customHeight="1" x14ac:dyDescent="0.2">
      <c r="B8" s="108" t="s">
        <v>137</v>
      </c>
      <c r="C8" s="109">
        <f t="shared" si="0"/>
        <v>116124</v>
      </c>
      <c r="D8" s="109">
        <f t="shared" si="0"/>
        <v>110144</v>
      </c>
      <c r="E8" s="109">
        <f t="shared" si="0"/>
        <v>109400</v>
      </c>
      <c r="F8" s="109">
        <f t="shared" si="0"/>
        <v>109557</v>
      </c>
      <c r="G8" s="109">
        <f t="shared" si="0"/>
        <v>106869</v>
      </c>
      <c r="H8" s="110"/>
      <c r="I8" s="109">
        <v>110584</v>
      </c>
      <c r="J8" s="109">
        <v>105231</v>
      </c>
      <c r="K8" s="109">
        <v>104793</v>
      </c>
      <c r="L8" s="109">
        <v>105517</v>
      </c>
      <c r="M8" s="109">
        <v>103002</v>
      </c>
      <c r="N8" s="111"/>
      <c r="O8" s="109">
        <v>5540</v>
      </c>
      <c r="P8" s="109">
        <v>4913</v>
      </c>
      <c r="Q8" s="109">
        <v>4607</v>
      </c>
      <c r="R8" s="109">
        <v>4040</v>
      </c>
      <c r="S8" s="109">
        <v>3867</v>
      </c>
      <c r="T8" s="112"/>
    </row>
    <row r="9" spans="2:20" ht="14.25" customHeight="1" x14ac:dyDescent="0.2">
      <c r="B9" s="108" t="s">
        <v>134</v>
      </c>
      <c r="C9" s="109">
        <f t="shared" si="0"/>
        <v>16560</v>
      </c>
      <c r="D9" s="109">
        <f t="shared" si="0"/>
        <v>15344</v>
      </c>
      <c r="E9" s="109">
        <f t="shared" si="0"/>
        <v>16535</v>
      </c>
      <c r="F9" s="109">
        <f t="shared" si="0"/>
        <v>16365</v>
      </c>
      <c r="G9" s="109">
        <f t="shared" si="0"/>
        <v>15556</v>
      </c>
      <c r="H9" s="110"/>
      <c r="I9" s="109">
        <v>15604</v>
      </c>
      <c r="J9" s="109">
        <v>14467</v>
      </c>
      <c r="K9" s="109">
        <v>15646</v>
      </c>
      <c r="L9" s="109">
        <v>15493</v>
      </c>
      <c r="M9" s="109">
        <v>14701</v>
      </c>
      <c r="N9" s="111"/>
      <c r="O9" s="109">
        <v>956</v>
      </c>
      <c r="P9" s="109">
        <v>877</v>
      </c>
      <c r="Q9" s="109">
        <v>889</v>
      </c>
      <c r="R9" s="109">
        <v>872</v>
      </c>
      <c r="S9" s="109">
        <v>855</v>
      </c>
      <c r="T9" s="112"/>
    </row>
    <row r="10" spans="2:20" ht="14.25" customHeight="1" x14ac:dyDescent="0.2">
      <c r="B10" s="108" t="s">
        <v>135</v>
      </c>
      <c r="C10" s="109">
        <f t="shared" si="0"/>
        <v>8838</v>
      </c>
      <c r="D10" s="109">
        <f t="shared" si="0"/>
        <v>8340</v>
      </c>
      <c r="E10" s="109">
        <f t="shared" si="0"/>
        <v>9337</v>
      </c>
      <c r="F10" s="109">
        <f t="shared" si="0"/>
        <v>9206</v>
      </c>
      <c r="G10" s="109">
        <f t="shared" si="0"/>
        <v>9020</v>
      </c>
      <c r="H10" s="110"/>
      <c r="I10" s="109">
        <v>8123</v>
      </c>
      <c r="J10" s="109">
        <v>7630</v>
      </c>
      <c r="K10" s="109">
        <v>8606</v>
      </c>
      <c r="L10" s="109">
        <v>8474</v>
      </c>
      <c r="M10" s="109">
        <v>8391</v>
      </c>
      <c r="N10" s="111"/>
      <c r="O10" s="109">
        <v>715</v>
      </c>
      <c r="P10" s="109">
        <v>710</v>
      </c>
      <c r="Q10" s="109">
        <v>731</v>
      </c>
      <c r="R10" s="109">
        <v>732</v>
      </c>
      <c r="S10" s="109">
        <v>629</v>
      </c>
      <c r="T10" s="112"/>
    </row>
    <row r="11" spans="2:20" ht="14.25" customHeight="1" x14ac:dyDescent="0.2">
      <c r="B11" s="108" t="s">
        <v>136</v>
      </c>
      <c r="C11" s="109">
        <f t="shared" si="0"/>
        <v>1402</v>
      </c>
      <c r="D11" s="109">
        <f t="shared" si="0"/>
        <v>1346</v>
      </c>
      <c r="E11" s="109">
        <f t="shared" si="0"/>
        <v>3204</v>
      </c>
      <c r="F11" s="109">
        <f t="shared" si="0"/>
        <v>4182</v>
      </c>
      <c r="G11" s="109">
        <f t="shared" si="0"/>
        <v>4544</v>
      </c>
      <c r="H11" s="110"/>
      <c r="I11" s="109">
        <v>1307</v>
      </c>
      <c r="J11" s="109">
        <v>1209</v>
      </c>
      <c r="K11" s="109">
        <v>2885</v>
      </c>
      <c r="L11" s="109">
        <v>3806</v>
      </c>
      <c r="M11" s="109">
        <v>4138</v>
      </c>
      <c r="N11" s="111"/>
      <c r="O11" s="109">
        <v>95</v>
      </c>
      <c r="P11" s="109">
        <v>137</v>
      </c>
      <c r="Q11" s="109">
        <v>319</v>
      </c>
      <c r="R11" s="109">
        <v>376</v>
      </c>
      <c r="S11" s="109">
        <v>406</v>
      </c>
      <c r="T11" s="112"/>
    </row>
    <row r="12" spans="2:20" ht="14.25" customHeight="1" x14ac:dyDescent="0.2">
      <c r="B12" s="221" t="s">
        <v>168</v>
      </c>
      <c r="C12" s="222">
        <f t="shared" si="0"/>
        <v>148345</v>
      </c>
      <c r="D12" s="109">
        <f t="shared" si="0"/>
        <v>140481</v>
      </c>
      <c r="E12" s="222">
        <f t="shared" si="0"/>
        <v>143948</v>
      </c>
      <c r="F12" s="109">
        <f t="shared" si="0"/>
        <v>142170</v>
      </c>
      <c r="G12" s="109">
        <f t="shared" si="0"/>
        <v>138752</v>
      </c>
      <c r="H12" s="223"/>
      <c r="I12" s="109">
        <v>140931</v>
      </c>
      <c r="J12" s="109">
        <v>133690</v>
      </c>
      <c r="K12" s="109">
        <v>137199</v>
      </c>
      <c r="L12" s="109">
        <v>136045</v>
      </c>
      <c r="M12" s="222">
        <v>132833</v>
      </c>
      <c r="N12" s="224"/>
      <c r="O12" s="109">
        <v>7414</v>
      </c>
      <c r="P12" s="222">
        <v>6791</v>
      </c>
      <c r="Q12" s="222">
        <v>6749</v>
      </c>
      <c r="R12" s="109">
        <v>6125</v>
      </c>
      <c r="S12" s="109">
        <v>5919</v>
      </c>
      <c r="T12" s="112"/>
    </row>
    <row r="13" spans="2:20" ht="14.25" customHeight="1" x14ac:dyDescent="0.2">
      <c r="B13" s="227"/>
      <c r="C13" s="228"/>
      <c r="D13" s="119"/>
      <c r="E13" s="228"/>
      <c r="F13" s="120"/>
      <c r="G13" s="120"/>
      <c r="H13" s="120"/>
      <c r="I13" s="121"/>
      <c r="J13" s="121"/>
      <c r="K13" s="121"/>
      <c r="L13" s="121"/>
      <c r="M13" s="229"/>
      <c r="N13" s="120"/>
      <c r="O13" s="121"/>
      <c r="P13" s="229"/>
      <c r="Q13" s="229"/>
      <c r="R13" s="121"/>
      <c r="S13" s="121"/>
      <c r="T13" s="113"/>
    </row>
    <row r="14" spans="2:20" ht="14.25" customHeight="1" x14ac:dyDescent="0.2">
      <c r="B14" s="14"/>
      <c r="C14" s="275"/>
      <c r="D14" s="119"/>
      <c r="E14" s="119"/>
      <c r="F14" s="120"/>
      <c r="G14" s="120"/>
      <c r="H14" s="120"/>
      <c r="I14" s="121"/>
      <c r="J14" s="121"/>
      <c r="K14" s="121"/>
      <c r="L14" s="121"/>
      <c r="M14" s="121"/>
      <c r="N14" s="120"/>
      <c r="O14" s="121"/>
      <c r="P14" s="121"/>
      <c r="Q14" s="121"/>
      <c r="R14" s="121"/>
      <c r="S14" s="261" t="s">
        <v>162</v>
      </c>
      <c r="T14" s="113"/>
    </row>
    <row r="15" spans="2:20" ht="14.25" customHeight="1" x14ac:dyDescent="0.2">
      <c r="B15" s="108" t="s">
        <v>140</v>
      </c>
      <c r="C15" s="274">
        <f>100*C7/C$12</f>
        <v>3.654319323199299</v>
      </c>
      <c r="D15" s="274">
        <f t="shared" ref="D15:G15" si="1">100*D7/D$12</f>
        <v>3.7777350673756596</v>
      </c>
      <c r="E15" s="274">
        <f t="shared" si="1"/>
        <v>3.8013727179259176</v>
      </c>
      <c r="F15" s="274">
        <f t="shared" si="1"/>
        <v>2.0116761623408594</v>
      </c>
      <c r="G15" s="274">
        <f t="shared" si="1"/>
        <v>1.991322647601476</v>
      </c>
      <c r="H15" s="114"/>
      <c r="I15" s="274">
        <f>100*I7/I$12</f>
        <v>3.7699299657279095</v>
      </c>
      <c r="J15" s="274">
        <f t="shared" ref="J15:M15" si="2">100*J7/J$12</f>
        <v>3.8544393746727503</v>
      </c>
      <c r="K15" s="274">
        <f t="shared" si="2"/>
        <v>3.8404070000510209</v>
      </c>
      <c r="L15" s="274">
        <f t="shared" si="2"/>
        <v>2.0250652357675767</v>
      </c>
      <c r="M15" s="274">
        <f t="shared" si="2"/>
        <v>1.9580977618513471</v>
      </c>
      <c r="N15" s="114"/>
      <c r="O15" s="274">
        <f>100*O7/O$12</f>
        <v>1.4567035338548691</v>
      </c>
      <c r="P15" s="274">
        <f t="shared" ref="P15:S15" si="3">100*P7/P$12</f>
        <v>2.2677072596083052</v>
      </c>
      <c r="Q15" s="274">
        <f t="shared" si="3"/>
        <v>3.0078530152615204</v>
      </c>
      <c r="R15" s="274">
        <f t="shared" si="3"/>
        <v>1.7142857142857142</v>
      </c>
      <c r="S15" s="274">
        <f t="shared" si="3"/>
        <v>2.7369488089204257</v>
      </c>
      <c r="T15" s="115"/>
    </row>
    <row r="16" spans="2:20" ht="14.25" customHeight="1" x14ac:dyDescent="0.2">
      <c r="B16" s="225" t="s">
        <v>137</v>
      </c>
      <c r="C16" s="274">
        <f t="shared" ref="C16:G16" si="4">100*C8/C$12</f>
        <v>78.279685867403686</v>
      </c>
      <c r="D16" s="274">
        <f t="shared" si="4"/>
        <v>78.40490884888348</v>
      </c>
      <c r="E16" s="274">
        <f t="shared" si="4"/>
        <v>75.999666546252811</v>
      </c>
      <c r="F16" s="274">
        <f t="shared" si="4"/>
        <v>77.060561299852296</v>
      </c>
      <c r="G16" s="274">
        <f t="shared" si="4"/>
        <v>77.021592481549817</v>
      </c>
      <c r="H16" s="226"/>
      <c r="I16" s="274">
        <f t="shared" ref="I16:M16" si="5">100*I8/I$12</f>
        <v>78.466767425193893</v>
      </c>
      <c r="J16" s="274">
        <f t="shared" si="5"/>
        <v>78.712693544767745</v>
      </c>
      <c r="K16" s="274">
        <f t="shared" si="5"/>
        <v>76.380294317013977</v>
      </c>
      <c r="L16" s="274">
        <f t="shared" si="5"/>
        <v>77.560366055349334</v>
      </c>
      <c r="M16" s="274">
        <f t="shared" si="5"/>
        <v>77.542478149255075</v>
      </c>
      <c r="N16" s="226"/>
      <c r="O16" s="274">
        <f t="shared" ref="O16:S16" si="6">100*O8/O$12</f>
        <v>74.723496088481255</v>
      </c>
      <c r="P16" s="274">
        <f t="shared" si="6"/>
        <v>72.345751730231186</v>
      </c>
      <c r="Q16" s="274">
        <f t="shared" si="6"/>
        <v>68.261964735516372</v>
      </c>
      <c r="R16" s="274">
        <f t="shared" si="6"/>
        <v>65.959183673469383</v>
      </c>
      <c r="S16" s="274">
        <f t="shared" si="6"/>
        <v>65.331981753674611</v>
      </c>
      <c r="T16" s="115"/>
    </row>
    <row r="17" spans="2:20" ht="14.25" customHeight="1" x14ac:dyDescent="0.2">
      <c r="B17" s="108" t="s">
        <v>134</v>
      </c>
      <c r="C17" s="274">
        <f t="shared" ref="C17:G17" si="7">100*C9/C$12</f>
        <v>11.163166941925915</v>
      </c>
      <c r="D17" s="274">
        <f t="shared" si="7"/>
        <v>10.922473501754686</v>
      </c>
      <c r="E17" s="274">
        <f t="shared" si="7"/>
        <v>11.486786895267736</v>
      </c>
      <c r="F17" s="274">
        <f t="shared" si="7"/>
        <v>11.510867271576283</v>
      </c>
      <c r="G17" s="274">
        <f t="shared" si="7"/>
        <v>11.211369926199263</v>
      </c>
      <c r="H17" s="114"/>
      <c r="I17" s="274">
        <f t="shared" ref="I17:M17" si="8">100*I9/I$12</f>
        <v>11.072084920989704</v>
      </c>
      <c r="J17" s="274">
        <f t="shared" si="8"/>
        <v>10.821303014436383</v>
      </c>
      <c r="K17" s="274">
        <f t="shared" si="8"/>
        <v>11.40387320607293</v>
      </c>
      <c r="L17" s="274">
        <f t="shared" si="8"/>
        <v>11.388143628946304</v>
      </c>
      <c r="M17" s="274">
        <f t="shared" si="8"/>
        <v>11.067279968080221</v>
      </c>
      <c r="N17" s="114"/>
      <c r="O17" s="274">
        <f t="shared" ref="O17:S17" si="9">100*O9/O$12</f>
        <v>12.894523873752361</v>
      </c>
      <c r="P17" s="274">
        <f t="shared" si="9"/>
        <v>12.914151082314829</v>
      </c>
      <c r="Q17" s="274">
        <f t="shared" si="9"/>
        <v>13.172321825455622</v>
      </c>
      <c r="R17" s="274">
        <f t="shared" si="9"/>
        <v>14.236734693877551</v>
      </c>
      <c r="S17" s="274">
        <f t="shared" si="9"/>
        <v>14.445007602635581</v>
      </c>
      <c r="T17" s="115"/>
    </row>
    <row r="18" spans="2:20" ht="14.25" customHeight="1" x14ac:dyDescent="0.2">
      <c r="B18" s="108" t="s">
        <v>135</v>
      </c>
      <c r="C18" s="274">
        <f t="shared" ref="C18:G18" si="10">100*C10/C$12</f>
        <v>5.9577336613974179</v>
      </c>
      <c r="D18" s="274">
        <f t="shared" si="10"/>
        <v>5.9367458944625966</v>
      </c>
      <c r="E18" s="274">
        <f t="shared" si="10"/>
        <v>6.4863700780837528</v>
      </c>
      <c r="F18" s="274">
        <f t="shared" si="10"/>
        <v>6.4753464162622212</v>
      </c>
      <c r="G18" s="274">
        <f t="shared" si="10"/>
        <v>6.500807195571956</v>
      </c>
      <c r="H18" s="114"/>
      <c r="I18" s="274">
        <f t="shared" ref="I18:M18" si="11">100*I10/I$12</f>
        <v>5.7638134973852448</v>
      </c>
      <c r="J18" s="274">
        <f t="shared" si="11"/>
        <v>5.7072331513202181</v>
      </c>
      <c r="K18" s="274">
        <f t="shared" si="11"/>
        <v>6.27264047114046</v>
      </c>
      <c r="L18" s="274">
        <f t="shared" si="11"/>
        <v>6.2288213458782025</v>
      </c>
      <c r="M18" s="274">
        <f t="shared" si="11"/>
        <v>6.3169543712782215</v>
      </c>
      <c r="N18" s="114"/>
      <c r="O18" s="274">
        <f t="shared" ref="O18:S18" si="12">100*O10/O$12</f>
        <v>9.6439169139465868</v>
      </c>
      <c r="P18" s="274">
        <f t="shared" si="12"/>
        <v>10.455013989103225</v>
      </c>
      <c r="Q18" s="274">
        <f t="shared" si="12"/>
        <v>10.831234256926953</v>
      </c>
      <c r="R18" s="274">
        <f t="shared" si="12"/>
        <v>11.951020408163265</v>
      </c>
      <c r="S18" s="274">
        <f t="shared" si="12"/>
        <v>10.626795066734246</v>
      </c>
      <c r="T18" s="115"/>
    </row>
    <row r="19" spans="2:20" ht="14.25" customHeight="1" x14ac:dyDescent="0.2">
      <c r="B19" s="108" t="s">
        <v>136</v>
      </c>
      <c r="C19" s="274">
        <f t="shared" ref="C19:G19" si="13">100*C11/C$12</f>
        <v>0.94509420607367955</v>
      </c>
      <c r="D19" s="274">
        <f t="shared" si="13"/>
        <v>0.95813668752357972</v>
      </c>
      <c r="E19" s="274">
        <f t="shared" si="13"/>
        <v>2.2258037624697806</v>
      </c>
      <c r="F19" s="274">
        <f t="shared" si="13"/>
        <v>2.9415488499683478</v>
      </c>
      <c r="G19" s="274">
        <f t="shared" si="13"/>
        <v>3.2749077490774909</v>
      </c>
      <c r="H19" s="114"/>
      <c r="I19" s="274">
        <f t="shared" ref="I19:M19" si="14">100*I11/I$12</f>
        <v>0.92740419070325197</v>
      </c>
      <c r="J19" s="274">
        <f t="shared" si="14"/>
        <v>0.90433091480290229</v>
      </c>
      <c r="K19" s="274">
        <f t="shared" si="14"/>
        <v>2.102785005721616</v>
      </c>
      <c r="L19" s="274">
        <f t="shared" si="14"/>
        <v>2.7976037340585838</v>
      </c>
      <c r="M19" s="274">
        <f t="shared" si="14"/>
        <v>3.1151897495351304</v>
      </c>
      <c r="N19" s="114"/>
      <c r="O19" s="274">
        <f t="shared" ref="O19:S19" si="15">100*O11/O$12</f>
        <v>1.2813595899649313</v>
      </c>
      <c r="P19" s="274">
        <f t="shared" si="15"/>
        <v>2.0173759387424535</v>
      </c>
      <c r="Q19" s="274">
        <f t="shared" si="15"/>
        <v>4.726626166839532</v>
      </c>
      <c r="R19" s="274">
        <f t="shared" si="15"/>
        <v>6.1387755102040815</v>
      </c>
      <c r="S19" s="274">
        <f t="shared" si="15"/>
        <v>6.8592667680351411</v>
      </c>
      <c r="T19" s="115"/>
    </row>
    <row r="20" spans="2:20" ht="14.25" customHeight="1" x14ac:dyDescent="0.2">
      <c r="B20" s="108" t="s">
        <v>168</v>
      </c>
      <c r="C20" s="274">
        <f t="shared" ref="C20:G20" si="16">100*C12/C$12</f>
        <v>100</v>
      </c>
      <c r="D20" s="274">
        <f t="shared" si="16"/>
        <v>100</v>
      </c>
      <c r="E20" s="274">
        <f t="shared" si="16"/>
        <v>100</v>
      </c>
      <c r="F20" s="274">
        <f t="shared" si="16"/>
        <v>100</v>
      </c>
      <c r="G20" s="274">
        <f t="shared" si="16"/>
        <v>100</v>
      </c>
      <c r="H20" s="116"/>
      <c r="I20" s="274">
        <f t="shared" ref="I20:M20" si="17">100*I12/I$12</f>
        <v>100</v>
      </c>
      <c r="J20" s="274">
        <f t="shared" si="17"/>
        <v>100</v>
      </c>
      <c r="K20" s="274">
        <f t="shared" si="17"/>
        <v>100</v>
      </c>
      <c r="L20" s="274">
        <f t="shared" si="17"/>
        <v>100</v>
      </c>
      <c r="M20" s="274">
        <f t="shared" si="17"/>
        <v>100</v>
      </c>
      <c r="N20" s="116"/>
      <c r="O20" s="274">
        <f t="shared" ref="O20:S20" si="18">100*O12/O$12</f>
        <v>100</v>
      </c>
      <c r="P20" s="274">
        <f t="shared" si="18"/>
        <v>100</v>
      </c>
      <c r="Q20" s="274">
        <f t="shared" si="18"/>
        <v>100</v>
      </c>
      <c r="R20" s="274">
        <f t="shared" si="18"/>
        <v>100</v>
      </c>
      <c r="S20" s="274">
        <f t="shared" si="18"/>
        <v>100</v>
      </c>
      <c r="T20" s="115"/>
    </row>
    <row r="21" spans="2:20" ht="14.25" customHeight="1" x14ac:dyDescent="0.2">
      <c r="B21" s="117"/>
      <c r="C21" s="118"/>
      <c r="D21" s="118"/>
      <c r="E21" s="118"/>
      <c r="F21" s="118"/>
      <c r="G21" s="118"/>
      <c r="H21" s="118"/>
      <c r="I21" s="118"/>
      <c r="J21" s="118"/>
      <c r="K21" s="118"/>
      <c r="L21" s="118"/>
      <c r="M21" s="118"/>
      <c r="N21" s="118"/>
      <c r="O21" s="118"/>
      <c r="P21" s="118"/>
      <c r="Q21" s="118"/>
      <c r="R21" s="118"/>
      <c r="S21" s="118"/>
      <c r="T21" s="115"/>
    </row>
    <row r="22" spans="2:20" ht="26.25" customHeight="1" x14ac:dyDescent="0.2">
      <c r="B22" s="300" t="s">
        <v>295</v>
      </c>
      <c r="C22" s="119"/>
      <c r="D22" s="119"/>
      <c r="E22" s="119"/>
      <c r="F22" s="120"/>
      <c r="G22" s="120"/>
      <c r="H22" s="120"/>
      <c r="I22" s="120"/>
      <c r="J22" s="120"/>
      <c r="K22" s="120"/>
      <c r="L22" s="121"/>
      <c r="M22" s="121"/>
      <c r="N22" s="122"/>
      <c r="O22" s="122"/>
      <c r="P22" s="122"/>
      <c r="Q22" s="123"/>
    </row>
    <row r="23" spans="2:20" ht="14.25" customHeight="1" x14ac:dyDescent="0.2">
      <c r="B23" s="35" t="s">
        <v>312</v>
      </c>
      <c r="C23" s="120"/>
      <c r="D23" s="120"/>
      <c r="E23" s="120"/>
      <c r="F23" s="120"/>
      <c r="G23" s="120"/>
      <c r="H23" s="120"/>
      <c r="I23" s="120"/>
      <c r="J23" s="120"/>
      <c r="K23" s="120"/>
      <c r="L23" s="121"/>
      <c r="M23" s="121"/>
      <c r="N23" s="122"/>
      <c r="O23" s="122"/>
      <c r="P23" s="122"/>
      <c r="Q23" s="123"/>
    </row>
    <row r="24" spans="2:20" ht="12.95" customHeight="1" x14ac:dyDescent="0.2">
      <c r="B24" s="36" t="s">
        <v>313</v>
      </c>
      <c r="C24" s="120"/>
      <c r="D24" s="120"/>
      <c r="E24" s="120"/>
      <c r="F24" s="120"/>
      <c r="G24" s="120"/>
      <c r="H24" s="120"/>
      <c r="I24" s="120"/>
      <c r="J24" s="120"/>
      <c r="K24" s="120"/>
      <c r="L24" s="121"/>
      <c r="M24" s="121"/>
      <c r="N24" s="122"/>
      <c r="O24" s="122"/>
      <c r="P24" s="122"/>
      <c r="Q24" s="123"/>
    </row>
    <row r="25" spans="2:20" ht="14.25" customHeight="1" x14ac:dyDescent="0.2">
      <c r="B25" s="36" t="s">
        <v>346</v>
      </c>
      <c r="C25" s="120"/>
      <c r="D25" s="120"/>
      <c r="E25" s="120"/>
      <c r="F25" s="120"/>
      <c r="G25" s="120"/>
      <c r="H25" s="120"/>
      <c r="I25" s="120"/>
      <c r="J25" s="120"/>
      <c r="K25" s="120"/>
      <c r="L25" s="121"/>
      <c r="M25" s="121"/>
      <c r="N25" s="122"/>
      <c r="O25" s="122"/>
      <c r="P25" s="122"/>
      <c r="Q25" s="123"/>
    </row>
    <row r="26" spans="2:20" ht="14.25" customHeight="1" x14ac:dyDescent="0.2">
      <c r="B26" s="38" t="s">
        <v>285</v>
      </c>
      <c r="C26" s="120"/>
      <c r="D26" s="120"/>
      <c r="E26" s="120"/>
      <c r="F26" s="120"/>
      <c r="G26" s="120"/>
      <c r="H26" s="120"/>
      <c r="I26" s="120"/>
      <c r="J26" s="120"/>
      <c r="K26" s="120"/>
      <c r="L26" s="121"/>
      <c r="M26" s="121"/>
      <c r="N26" s="122"/>
      <c r="O26" s="122"/>
      <c r="P26" s="122"/>
      <c r="Q26" s="123"/>
    </row>
    <row r="27" spans="2:20" ht="14.25" customHeight="1" x14ac:dyDescent="0.2">
      <c r="B27" s="38" t="s">
        <v>344</v>
      </c>
      <c r="C27" s="120"/>
      <c r="D27" s="120"/>
      <c r="E27" s="120"/>
      <c r="F27" s="120"/>
      <c r="G27" s="120"/>
      <c r="H27" s="120"/>
      <c r="I27" s="120"/>
      <c r="J27" s="120"/>
      <c r="K27" s="120"/>
      <c r="L27" s="121"/>
      <c r="M27" s="121"/>
      <c r="N27" s="122"/>
      <c r="O27" s="122"/>
      <c r="P27" s="122"/>
      <c r="Q27" s="123"/>
    </row>
    <row r="28" spans="2:20" ht="14.25" customHeight="1" x14ac:dyDescent="0.2">
      <c r="H28" s="124"/>
      <c r="K28" s="120"/>
      <c r="L28" s="120"/>
      <c r="M28" s="120"/>
      <c r="N28" s="120"/>
      <c r="O28" s="120"/>
      <c r="P28" s="113"/>
      <c r="Q28" s="123"/>
    </row>
    <row r="29" spans="2:20" ht="14.25" customHeight="1" x14ac:dyDescent="0.2">
      <c r="H29" s="112"/>
      <c r="I29" s="112"/>
      <c r="J29" s="112"/>
      <c r="Q29" s="123"/>
    </row>
    <row r="30" spans="2:20" ht="14.25" customHeight="1" x14ac:dyDescent="0.2">
      <c r="H30" s="112"/>
      <c r="I30" s="112"/>
      <c r="J30" s="112"/>
      <c r="Q30" s="123"/>
    </row>
    <row r="31" spans="2:20" ht="14.25" customHeight="1" x14ac:dyDescent="0.2">
      <c r="H31" s="112"/>
      <c r="I31" s="112"/>
      <c r="J31" s="112"/>
      <c r="Q31" s="123"/>
    </row>
    <row r="32" spans="2:20" ht="14.25" customHeight="1" x14ac:dyDescent="0.2">
      <c r="H32" s="112"/>
      <c r="I32" s="112"/>
      <c r="J32" s="112"/>
      <c r="Q32" s="123"/>
    </row>
    <row r="33" spans="2:20" ht="14.25" customHeight="1" x14ac:dyDescent="0.2">
      <c r="H33" s="112"/>
      <c r="I33" s="112"/>
      <c r="J33" s="112"/>
      <c r="Q33" s="123"/>
    </row>
    <row r="34" spans="2:20" ht="14.25" customHeight="1" x14ac:dyDescent="0.2">
      <c r="H34" s="112"/>
      <c r="I34" s="112"/>
      <c r="J34" s="112"/>
      <c r="Q34" s="123"/>
    </row>
    <row r="35" spans="2:20" ht="14.25" customHeight="1" x14ac:dyDescent="0.2">
      <c r="B35" s="125"/>
      <c r="H35" s="287" t="s">
        <v>146</v>
      </c>
      <c r="I35" s="287"/>
      <c r="J35" s="287"/>
      <c r="Q35" s="123"/>
    </row>
    <row r="36" spans="2:20" ht="14.25" customHeight="1" x14ac:dyDescent="0.2">
      <c r="Q36" s="123"/>
    </row>
    <row r="37" spans="2:20" ht="14.25" customHeight="1" x14ac:dyDescent="0.2">
      <c r="H37" s="115"/>
      <c r="I37" s="115"/>
      <c r="J37" s="115"/>
      <c r="Q37" s="123"/>
    </row>
    <row r="38" spans="2:20" ht="14.25" customHeight="1" x14ac:dyDescent="0.2">
      <c r="H38" s="115"/>
      <c r="I38" s="115"/>
      <c r="J38" s="115"/>
      <c r="Q38" s="123"/>
    </row>
    <row r="39" spans="2:20" ht="14.25" customHeight="1" x14ac:dyDescent="0.2">
      <c r="H39" s="115"/>
      <c r="I39" s="115"/>
      <c r="J39" s="115"/>
      <c r="Q39" s="123"/>
    </row>
    <row r="40" spans="2:20" ht="14.25" customHeight="1" x14ac:dyDescent="0.2">
      <c r="H40" s="115"/>
      <c r="I40" s="115"/>
      <c r="J40" s="115"/>
      <c r="Q40" s="123"/>
    </row>
    <row r="41" spans="2:20" ht="14.25" customHeight="1" x14ac:dyDescent="0.2">
      <c r="H41" s="115"/>
      <c r="I41" s="115"/>
      <c r="J41" s="115"/>
      <c r="Q41" s="123"/>
    </row>
    <row r="42" spans="2:20" ht="14.25" customHeight="1" x14ac:dyDescent="0.2">
      <c r="H42" s="115"/>
      <c r="I42" s="115"/>
      <c r="J42" s="115"/>
      <c r="Q42" s="123"/>
    </row>
    <row r="43" spans="2:20" ht="14.25" customHeight="1" x14ac:dyDescent="0.2">
      <c r="H43" s="115"/>
      <c r="I43" s="115"/>
      <c r="J43" s="115"/>
      <c r="Q43" s="123"/>
    </row>
    <row r="44" spans="2:20" ht="14.25" customHeight="1" x14ac:dyDescent="0.2">
      <c r="C44" s="120"/>
      <c r="D44" s="120"/>
      <c r="K44" s="120"/>
      <c r="L44" s="120"/>
      <c r="M44" s="120"/>
      <c r="N44" s="120"/>
      <c r="O44" s="120"/>
      <c r="P44" s="113"/>
      <c r="Q44" s="123"/>
    </row>
    <row r="45" spans="2:20" ht="14.25" customHeight="1" x14ac:dyDescent="0.2">
      <c r="C45" s="122"/>
      <c r="D45" s="122"/>
      <c r="E45" s="122"/>
      <c r="F45" s="122"/>
      <c r="G45" s="122"/>
      <c r="H45" s="122"/>
      <c r="I45" s="122"/>
      <c r="J45" s="122"/>
      <c r="K45" s="122"/>
      <c r="L45" s="120"/>
      <c r="M45" s="120"/>
      <c r="N45" s="120"/>
      <c r="O45" s="122"/>
      <c r="P45" s="122"/>
      <c r="Q45" s="122"/>
      <c r="R45" s="122"/>
      <c r="S45" s="122"/>
      <c r="T45" s="122"/>
    </row>
    <row r="46" spans="2:20" ht="14.25" customHeight="1" x14ac:dyDescent="0.2">
      <c r="B46" s="121"/>
      <c r="C46" s="273"/>
      <c r="D46" s="273"/>
      <c r="E46" s="273"/>
      <c r="F46" s="273"/>
      <c r="G46" s="273"/>
      <c r="H46" s="273"/>
      <c r="I46" s="273"/>
      <c r="J46" s="273"/>
      <c r="K46" s="273"/>
      <c r="L46" s="273"/>
      <c r="M46" s="273"/>
      <c r="N46" s="273"/>
      <c r="O46" s="273"/>
      <c r="P46" s="273"/>
      <c r="Q46" s="273"/>
      <c r="R46" s="273"/>
      <c r="S46" s="273"/>
      <c r="T46" s="273"/>
    </row>
    <row r="47" spans="2:20" ht="14.25" customHeight="1" x14ac:dyDescent="0.2">
      <c r="B47" s="121"/>
      <c r="C47" s="273"/>
      <c r="D47" s="273"/>
      <c r="E47" s="273"/>
      <c r="F47" s="273"/>
      <c r="G47" s="273"/>
      <c r="H47" s="273"/>
      <c r="I47" s="273"/>
      <c r="J47" s="273"/>
      <c r="K47" s="273"/>
      <c r="L47" s="273"/>
      <c r="M47" s="273"/>
      <c r="N47" s="273"/>
      <c r="O47" s="273"/>
      <c r="P47" s="273"/>
      <c r="Q47" s="273"/>
      <c r="R47" s="273"/>
      <c r="S47" s="273"/>
      <c r="T47" s="273"/>
    </row>
    <row r="48" spans="2:20" ht="14.25" customHeight="1" x14ac:dyDescent="0.2">
      <c r="B48" s="121"/>
      <c r="C48" s="273"/>
      <c r="D48" s="273"/>
      <c r="E48" s="273"/>
      <c r="F48" s="273"/>
      <c r="G48" s="273"/>
      <c r="H48" s="273"/>
      <c r="I48" s="273"/>
      <c r="J48" s="273"/>
      <c r="K48" s="273"/>
      <c r="L48" s="273"/>
      <c r="M48" s="273"/>
      <c r="N48" s="273"/>
      <c r="O48" s="273"/>
      <c r="P48" s="273"/>
      <c r="Q48" s="273"/>
      <c r="R48" s="273"/>
      <c r="S48" s="273"/>
      <c r="T48" s="273"/>
    </row>
    <row r="49" spans="2:20" ht="14.25" customHeight="1" x14ac:dyDescent="0.2">
      <c r="B49" s="121"/>
      <c r="C49" s="273"/>
      <c r="D49" s="273"/>
      <c r="E49" s="273"/>
      <c r="F49" s="273"/>
      <c r="G49" s="273"/>
      <c r="H49" s="273"/>
      <c r="I49" s="273"/>
      <c r="J49" s="273"/>
      <c r="K49" s="273"/>
      <c r="L49" s="273"/>
      <c r="M49" s="273"/>
      <c r="N49" s="273"/>
      <c r="O49" s="273"/>
      <c r="P49" s="273"/>
      <c r="Q49" s="273"/>
      <c r="R49" s="273"/>
      <c r="S49" s="273"/>
      <c r="T49" s="273"/>
    </row>
    <row r="50" spans="2:20" ht="14.25" customHeight="1" x14ac:dyDescent="0.2">
      <c r="B50" s="121"/>
      <c r="C50" s="273"/>
      <c r="D50" s="273"/>
      <c r="E50" s="273"/>
      <c r="F50" s="273"/>
      <c r="G50" s="273"/>
      <c r="H50" s="273"/>
      <c r="I50" s="273"/>
      <c r="J50" s="273"/>
      <c r="K50" s="273"/>
      <c r="L50" s="273"/>
      <c r="M50" s="273"/>
      <c r="N50" s="273"/>
      <c r="O50" s="273"/>
      <c r="P50" s="273"/>
      <c r="Q50" s="273"/>
      <c r="R50" s="273"/>
      <c r="S50" s="273"/>
      <c r="T50" s="273"/>
    </row>
    <row r="51" spans="2:20" ht="14.25" customHeight="1" x14ac:dyDescent="0.2">
      <c r="B51" s="121"/>
      <c r="C51" s="273"/>
      <c r="D51" s="273"/>
      <c r="E51" s="273"/>
      <c r="F51" s="273"/>
      <c r="G51" s="273"/>
      <c r="H51" s="273"/>
      <c r="I51" s="273"/>
      <c r="J51" s="273"/>
      <c r="K51" s="273"/>
      <c r="L51" s="273"/>
      <c r="M51" s="273"/>
      <c r="N51" s="273"/>
      <c r="O51" s="273"/>
      <c r="P51" s="273"/>
      <c r="Q51" s="273"/>
      <c r="R51" s="273"/>
      <c r="S51" s="273"/>
      <c r="T51" s="273"/>
    </row>
    <row r="52" spans="2:20" ht="14.25" customHeight="1" x14ac:dyDescent="0.2">
      <c r="C52" s="273"/>
      <c r="D52" s="273"/>
      <c r="E52" s="273"/>
      <c r="F52" s="273"/>
      <c r="G52" s="273"/>
      <c r="H52" s="273"/>
      <c r="I52" s="273"/>
      <c r="J52" s="273"/>
      <c r="K52" s="273"/>
      <c r="L52" s="273"/>
      <c r="M52" s="273"/>
      <c r="N52" s="273"/>
      <c r="O52" s="273"/>
      <c r="P52" s="273"/>
      <c r="Q52" s="273"/>
      <c r="R52" s="273"/>
      <c r="S52" s="273"/>
      <c r="T52" s="273"/>
    </row>
    <row r="53" spans="2:20" ht="14.25" customHeight="1" x14ac:dyDescent="0.2">
      <c r="C53" s="273"/>
      <c r="D53" s="273"/>
      <c r="E53" s="273"/>
      <c r="F53" s="273"/>
      <c r="G53" s="273"/>
      <c r="H53" s="273"/>
      <c r="I53" s="273"/>
      <c r="J53" s="273"/>
      <c r="K53" s="273"/>
      <c r="L53" s="273"/>
      <c r="M53" s="273"/>
      <c r="N53" s="273"/>
      <c r="O53" s="273"/>
      <c r="P53" s="273"/>
      <c r="Q53" s="273"/>
      <c r="R53" s="273"/>
      <c r="S53" s="273"/>
      <c r="T53" s="273"/>
    </row>
    <row r="54" spans="2:20" ht="14.25" customHeight="1" x14ac:dyDescent="0.2">
      <c r="B54" s="121"/>
      <c r="C54" s="273"/>
      <c r="D54" s="273"/>
      <c r="E54" s="273"/>
      <c r="F54" s="273"/>
      <c r="G54" s="273"/>
      <c r="H54" s="273"/>
      <c r="I54" s="273"/>
      <c r="J54" s="273"/>
      <c r="K54" s="273"/>
      <c r="L54" s="273"/>
      <c r="M54" s="273"/>
      <c r="N54" s="273"/>
      <c r="O54" s="273"/>
      <c r="P54" s="273"/>
      <c r="Q54" s="273"/>
      <c r="R54" s="273"/>
      <c r="S54" s="273"/>
      <c r="T54" s="273"/>
    </row>
    <row r="55" spans="2:20" ht="14.25" customHeight="1" x14ac:dyDescent="0.2">
      <c r="B55" s="121"/>
      <c r="C55" s="273"/>
      <c r="D55" s="273"/>
      <c r="E55" s="273"/>
      <c r="F55" s="273"/>
      <c r="G55" s="273"/>
      <c r="H55" s="273"/>
      <c r="I55" s="273"/>
      <c r="J55" s="273"/>
      <c r="K55" s="273"/>
      <c r="L55" s="273"/>
      <c r="M55" s="273"/>
      <c r="N55" s="273"/>
      <c r="O55" s="273"/>
      <c r="P55" s="273"/>
      <c r="Q55" s="273"/>
      <c r="R55" s="273"/>
      <c r="S55" s="273"/>
      <c r="T55" s="273"/>
    </row>
    <row r="56" spans="2:20" ht="14.25" customHeight="1" x14ac:dyDescent="0.2">
      <c r="B56" s="121"/>
      <c r="C56" s="273"/>
      <c r="D56" s="273"/>
      <c r="E56" s="273"/>
      <c r="F56" s="273"/>
      <c r="G56" s="273"/>
      <c r="H56" s="273"/>
      <c r="I56" s="273"/>
      <c r="J56" s="273"/>
      <c r="K56" s="273"/>
      <c r="L56" s="273"/>
      <c r="M56" s="273"/>
      <c r="N56" s="273"/>
      <c r="O56" s="273"/>
      <c r="P56" s="273"/>
      <c r="Q56" s="273"/>
      <c r="R56" s="273"/>
      <c r="S56" s="273"/>
      <c r="T56" s="273"/>
    </row>
    <row r="57" spans="2:20" ht="14.25" customHeight="1" x14ac:dyDescent="0.2">
      <c r="B57" s="121"/>
      <c r="C57" s="273"/>
      <c r="D57" s="273"/>
      <c r="E57" s="273"/>
      <c r="F57" s="273"/>
      <c r="G57" s="273"/>
      <c r="H57" s="273"/>
      <c r="I57" s="273"/>
      <c r="J57" s="273"/>
      <c r="K57" s="273"/>
      <c r="L57" s="273"/>
      <c r="M57" s="273"/>
      <c r="N57" s="273"/>
      <c r="O57" s="273"/>
      <c r="P57" s="273"/>
      <c r="Q57" s="273"/>
      <c r="R57" s="273"/>
      <c r="S57" s="273"/>
      <c r="T57" s="273"/>
    </row>
    <row r="58" spans="2:20" ht="14.25" customHeight="1" x14ac:dyDescent="0.2">
      <c r="B58" s="121"/>
      <c r="C58" s="273"/>
      <c r="D58" s="273"/>
      <c r="E58" s="273"/>
      <c r="F58" s="273"/>
      <c r="G58" s="273"/>
      <c r="H58" s="273"/>
      <c r="I58" s="273"/>
      <c r="J58" s="273"/>
      <c r="K58" s="273"/>
      <c r="L58" s="273"/>
      <c r="M58" s="273"/>
      <c r="N58" s="273"/>
      <c r="O58" s="273"/>
      <c r="P58" s="273"/>
      <c r="Q58" s="273"/>
      <c r="R58" s="273"/>
      <c r="S58" s="273"/>
      <c r="T58" s="273"/>
    </row>
    <row r="59" spans="2:20" ht="14.25" customHeight="1" x14ac:dyDescent="0.2">
      <c r="B59" s="121"/>
      <c r="C59" s="273"/>
      <c r="D59" s="273"/>
      <c r="E59" s="273"/>
      <c r="F59" s="273"/>
      <c r="G59" s="273"/>
      <c r="H59" s="273"/>
      <c r="I59" s="273"/>
      <c r="J59" s="273"/>
      <c r="K59" s="273"/>
      <c r="L59" s="273"/>
      <c r="M59" s="273"/>
      <c r="N59" s="273"/>
      <c r="O59" s="273"/>
      <c r="P59" s="273"/>
      <c r="Q59" s="273"/>
      <c r="R59" s="273"/>
      <c r="S59" s="273"/>
      <c r="T59" s="273"/>
    </row>
    <row r="60" spans="2:20" ht="14.25" customHeight="1" x14ac:dyDescent="0.2">
      <c r="C60" s="273"/>
      <c r="D60" s="273"/>
      <c r="E60" s="273"/>
      <c r="F60" s="273"/>
      <c r="G60" s="273"/>
      <c r="H60" s="273"/>
      <c r="I60" s="273"/>
      <c r="J60" s="273"/>
      <c r="K60" s="273"/>
      <c r="L60" s="273"/>
      <c r="M60" s="273"/>
      <c r="N60" s="273"/>
      <c r="O60" s="273"/>
      <c r="P60" s="273"/>
      <c r="Q60" s="273"/>
      <c r="R60" s="273"/>
      <c r="S60" s="273"/>
      <c r="T60" s="273"/>
    </row>
    <row r="61" spans="2:20" ht="14.25" customHeight="1" x14ac:dyDescent="0.2">
      <c r="C61" s="273"/>
      <c r="D61" s="273"/>
      <c r="E61" s="273"/>
      <c r="F61" s="273"/>
      <c r="G61" s="273"/>
      <c r="H61" s="273"/>
      <c r="I61" s="273"/>
      <c r="J61" s="273"/>
      <c r="K61" s="273"/>
      <c r="L61" s="273"/>
      <c r="M61" s="273"/>
      <c r="N61" s="273"/>
      <c r="O61" s="273"/>
      <c r="P61" s="273"/>
      <c r="Q61" s="273"/>
      <c r="R61" s="273"/>
      <c r="S61" s="273"/>
      <c r="T61" s="273"/>
    </row>
    <row r="62" spans="2:20" ht="14.25" customHeight="1" x14ac:dyDescent="0.2">
      <c r="B62" s="121"/>
      <c r="C62" s="273"/>
      <c r="D62" s="273"/>
      <c r="E62" s="273"/>
      <c r="F62" s="273"/>
      <c r="G62" s="273"/>
      <c r="H62" s="273"/>
      <c r="I62" s="273"/>
      <c r="J62" s="273"/>
      <c r="K62" s="273"/>
      <c r="L62" s="273"/>
      <c r="M62" s="273"/>
      <c r="N62" s="273"/>
      <c r="O62" s="273"/>
      <c r="P62" s="273"/>
      <c r="Q62" s="273"/>
      <c r="R62" s="273"/>
      <c r="S62" s="273"/>
      <c r="T62" s="273"/>
    </row>
    <row r="63" spans="2:20" ht="14.25" customHeight="1" x14ac:dyDescent="0.2">
      <c r="B63" s="121"/>
      <c r="C63" s="273"/>
      <c r="D63" s="273"/>
      <c r="E63" s="273"/>
      <c r="F63" s="273"/>
      <c r="G63" s="273"/>
      <c r="H63" s="273"/>
      <c r="I63" s="273"/>
      <c r="J63" s="273"/>
      <c r="K63" s="273"/>
      <c r="L63" s="273"/>
      <c r="M63" s="273"/>
      <c r="N63" s="273"/>
      <c r="O63" s="273"/>
      <c r="P63" s="273"/>
      <c r="Q63" s="273"/>
      <c r="R63" s="273"/>
      <c r="S63" s="273"/>
      <c r="T63" s="273"/>
    </row>
    <row r="64" spans="2:20" ht="14.25" customHeight="1" x14ac:dyDescent="0.2">
      <c r="B64" s="121"/>
      <c r="C64" s="273"/>
      <c r="D64" s="273"/>
      <c r="E64" s="273"/>
      <c r="F64" s="273"/>
      <c r="G64" s="273"/>
      <c r="H64" s="273"/>
      <c r="I64" s="273"/>
      <c r="J64" s="273"/>
      <c r="K64" s="273"/>
      <c r="L64" s="273"/>
      <c r="M64" s="273"/>
      <c r="N64" s="273"/>
      <c r="O64" s="273"/>
      <c r="P64" s="273"/>
      <c r="Q64" s="273"/>
      <c r="R64" s="273"/>
      <c r="S64" s="273"/>
      <c r="T64" s="273"/>
    </row>
    <row r="65" spans="2:20" ht="14.25" customHeight="1" x14ac:dyDescent="0.2">
      <c r="B65" s="121"/>
      <c r="C65" s="122"/>
      <c r="D65" s="122"/>
      <c r="E65" s="122"/>
      <c r="F65" s="122"/>
      <c r="G65" s="122"/>
      <c r="H65" s="122"/>
      <c r="I65" s="122"/>
      <c r="J65" s="122"/>
      <c r="K65" s="122"/>
    </row>
    <row r="66" spans="2:20" ht="14.25" customHeight="1" x14ac:dyDescent="0.2">
      <c r="B66" s="121"/>
      <c r="C66" s="122"/>
      <c r="D66" s="122"/>
      <c r="E66" s="122"/>
      <c r="F66" s="122"/>
      <c r="G66" s="122"/>
      <c r="H66" s="122"/>
      <c r="I66" s="122"/>
      <c r="J66" s="122"/>
      <c r="K66" s="122"/>
      <c r="O66" s="126"/>
      <c r="P66" s="122"/>
      <c r="Q66" s="122"/>
      <c r="R66" s="122"/>
      <c r="S66" s="122"/>
      <c r="T66" s="122"/>
    </row>
    <row r="67" spans="2:20" ht="14.25" customHeight="1" x14ac:dyDescent="0.2">
      <c r="B67" s="121"/>
      <c r="C67" s="122"/>
      <c r="D67" s="122"/>
      <c r="E67" s="122"/>
      <c r="F67" s="122"/>
      <c r="G67" s="122"/>
      <c r="H67" s="122"/>
      <c r="I67" s="122"/>
      <c r="J67" s="122"/>
      <c r="K67" s="122"/>
      <c r="O67" s="126"/>
      <c r="P67" s="122"/>
      <c r="Q67" s="122"/>
      <c r="R67" s="122"/>
      <c r="S67" s="122"/>
      <c r="T67" s="122"/>
    </row>
    <row r="75" spans="2:20" ht="14.25" customHeight="1" x14ac:dyDescent="0.2">
      <c r="O75" s="121"/>
      <c r="P75" s="122"/>
      <c r="Q75" s="122"/>
      <c r="R75" s="122"/>
      <c r="S75" s="122"/>
      <c r="T75" s="122"/>
    </row>
    <row r="76" spans="2:20" ht="14.25" customHeight="1" x14ac:dyDescent="0.2">
      <c r="Q76" s="123"/>
    </row>
    <row r="77" spans="2:20" ht="14.25" customHeight="1" x14ac:dyDescent="0.2">
      <c r="Q77" s="123"/>
    </row>
    <row r="78" spans="2:20" ht="14.25" customHeight="1" x14ac:dyDescent="0.2">
      <c r="Q78" s="123"/>
    </row>
    <row r="79" spans="2:20" ht="14.25" customHeight="1" x14ac:dyDescent="0.2">
      <c r="Q79" s="123"/>
    </row>
    <row r="80" spans="2:20" ht="14.25" customHeight="1" x14ac:dyDescent="0.2">
      <c r="Q80" s="123"/>
    </row>
    <row r="81" spans="17:17" ht="14.25" customHeight="1" x14ac:dyDescent="0.2">
      <c r="Q81" s="123"/>
    </row>
    <row r="82" spans="17:17" ht="14.25" customHeight="1" x14ac:dyDescent="0.2">
      <c r="Q82" s="123"/>
    </row>
    <row r="83" spans="17:17" ht="14.25" customHeight="1" x14ac:dyDescent="0.2">
      <c r="Q83" s="123"/>
    </row>
    <row r="84" spans="17:17" ht="14.25" customHeight="1" x14ac:dyDescent="0.2">
      <c r="Q84" s="123"/>
    </row>
    <row r="85" spans="17:17" ht="14.25" customHeight="1" x14ac:dyDescent="0.2">
      <c r="Q85" s="123"/>
    </row>
    <row r="86" spans="17:17" ht="14.25" customHeight="1" x14ac:dyDescent="0.2">
      <c r="Q86" s="123"/>
    </row>
    <row r="87" spans="17:17" ht="14.25" customHeight="1" x14ac:dyDescent="0.2">
      <c r="Q87" s="123"/>
    </row>
    <row r="88" spans="17:17" ht="14.25" customHeight="1" x14ac:dyDescent="0.2">
      <c r="Q88" s="123"/>
    </row>
    <row r="89" spans="17:17" ht="14.25" customHeight="1" x14ac:dyDescent="0.2">
      <c r="Q89" s="123"/>
    </row>
    <row r="90" spans="17:17" ht="14.25" customHeight="1" x14ac:dyDescent="0.2">
      <c r="Q90" s="123"/>
    </row>
    <row r="91" spans="17:17" ht="14.25" customHeight="1" x14ac:dyDescent="0.2">
      <c r="Q91" s="123"/>
    </row>
    <row r="92" spans="17:17" ht="14.25" customHeight="1" x14ac:dyDescent="0.2">
      <c r="Q92" s="123"/>
    </row>
    <row r="93" spans="17:17" ht="14.25" customHeight="1" x14ac:dyDescent="0.2">
      <c r="Q93" s="123"/>
    </row>
    <row r="94" spans="17:17" ht="14.25" customHeight="1" x14ac:dyDescent="0.2">
      <c r="Q94" s="123"/>
    </row>
    <row r="95" spans="17:17" ht="14.25" customHeight="1" x14ac:dyDescent="0.2">
      <c r="Q95" s="123"/>
    </row>
    <row r="96" spans="17:17" ht="14.25" customHeight="1" x14ac:dyDescent="0.2">
      <c r="Q96" s="123"/>
    </row>
    <row r="97" spans="17:17" ht="14.25" customHeight="1" x14ac:dyDescent="0.2">
      <c r="Q97" s="123"/>
    </row>
    <row r="98" spans="17:17" ht="14.25" customHeight="1" x14ac:dyDescent="0.2">
      <c r="Q98" s="123"/>
    </row>
    <row r="99" spans="17:17" ht="14.25" customHeight="1" x14ac:dyDescent="0.2">
      <c r="Q99" s="123"/>
    </row>
    <row r="100" spans="17:17" ht="14.25" customHeight="1" x14ac:dyDescent="0.2">
      <c r="Q100" s="123"/>
    </row>
    <row r="101" spans="17:17" ht="14.25" customHeight="1" x14ac:dyDescent="0.2">
      <c r="Q101" s="123"/>
    </row>
    <row r="102" spans="17:17" ht="14.25" customHeight="1" x14ac:dyDescent="0.2">
      <c r="Q102" s="123"/>
    </row>
    <row r="103" spans="17:17" ht="14.25" customHeight="1" x14ac:dyDescent="0.2">
      <c r="Q103" s="123"/>
    </row>
    <row r="104" spans="17:17" ht="14.25" customHeight="1" x14ac:dyDescent="0.2">
      <c r="Q104" s="123"/>
    </row>
    <row r="105" spans="17:17" ht="14.25" customHeight="1" x14ac:dyDescent="0.2">
      <c r="Q105" s="123"/>
    </row>
    <row r="106" spans="17:17" ht="14.25" customHeight="1" x14ac:dyDescent="0.2">
      <c r="Q106" s="123"/>
    </row>
    <row r="107" spans="17:17" ht="14.25" customHeight="1" x14ac:dyDescent="0.2">
      <c r="Q107" s="123"/>
    </row>
    <row r="108" spans="17:17" ht="14.25" customHeight="1" x14ac:dyDescent="0.2">
      <c r="Q108" s="123"/>
    </row>
    <row r="109" spans="17:17" ht="14.25" customHeight="1" x14ac:dyDescent="0.2">
      <c r="Q109" s="123"/>
    </row>
    <row r="110" spans="17:17" ht="14.25" customHeight="1" x14ac:dyDescent="0.2">
      <c r="Q110" s="123"/>
    </row>
    <row r="111" spans="17:17" ht="14.25" customHeight="1" x14ac:dyDescent="0.2">
      <c r="Q111" s="123"/>
    </row>
    <row r="112" spans="17:17" ht="14.25" customHeight="1" x14ac:dyDescent="0.2">
      <c r="Q112" s="123"/>
    </row>
    <row r="113" spans="17:17" ht="14.25" customHeight="1" x14ac:dyDescent="0.2">
      <c r="Q113" s="123"/>
    </row>
    <row r="114" spans="17:17" ht="14.25" customHeight="1" x14ac:dyDescent="0.2">
      <c r="Q114" s="123"/>
    </row>
    <row r="115" spans="17:17" ht="14.25" customHeight="1" x14ac:dyDescent="0.2">
      <c r="Q115" s="123"/>
    </row>
    <row r="116" spans="17:17" ht="14.25" customHeight="1" x14ac:dyDescent="0.2">
      <c r="Q116" s="123"/>
    </row>
    <row r="117" spans="17:17" ht="14.25" customHeight="1" x14ac:dyDescent="0.2">
      <c r="Q117" s="123"/>
    </row>
    <row r="118" spans="17:17" ht="14.25" customHeight="1" x14ac:dyDescent="0.2">
      <c r="Q118" s="123"/>
    </row>
    <row r="119" spans="17:17" ht="14.25" customHeight="1" x14ac:dyDescent="0.2">
      <c r="Q119" s="123"/>
    </row>
    <row r="120" spans="17:17" ht="14.25" customHeight="1" x14ac:dyDescent="0.2">
      <c r="Q120" s="123"/>
    </row>
    <row r="121" spans="17:17" ht="14.25" customHeight="1" x14ac:dyDescent="0.2">
      <c r="Q121" s="123"/>
    </row>
    <row r="122" spans="17:17" ht="14.25" customHeight="1" x14ac:dyDescent="0.2">
      <c r="Q122" s="123"/>
    </row>
    <row r="123" spans="17:17" ht="14.25" customHeight="1" x14ac:dyDescent="0.2">
      <c r="Q123" s="123"/>
    </row>
    <row r="124" spans="17:17" ht="14.25" customHeight="1" x14ac:dyDescent="0.2">
      <c r="Q124" s="123"/>
    </row>
    <row r="125" spans="17:17" ht="14.25" customHeight="1" x14ac:dyDescent="0.2">
      <c r="Q125" s="123"/>
    </row>
    <row r="126" spans="17:17" ht="14.25" customHeight="1" x14ac:dyDescent="0.2">
      <c r="Q126" s="123"/>
    </row>
    <row r="127" spans="17:17" ht="14.25" customHeight="1" x14ac:dyDescent="0.2">
      <c r="Q127" s="123"/>
    </row>
    <row r="128" spans="17:17" ht="14.25" customHeight="1" x14ac:dyDescent="0.2">
      <c r="Q128" s="123"/>
    </row>
    <row r="129" spans="17:17" ht="14.25" customHeight="1" x14ac:dyDescent="0.2">
      <c r="Q129" s="123"/>
    </row>
    <row r="130" spans="17:17" ht="14.25" customHeight="1" x14ac:dyDescent="0.2">
      <c r="Q130" s="123"/>
    </row>
    <row r="131" spans="17:17" ht="14.25" customHeight="1" x14ac:dyDescent="0.2">
      <c r="Q131" s="123"/>
    </row>
    <row r="132" spans="17:17" ht="14.25" customHeight="1" x14ac:dyDescent="0.2">
      <c r="Q132" s="123"/>
    </row>
    <row r="133" spans="17:17" ht="14.25" customHeight="1" x14ac:dyDescent="0.2">
      <c r="Q133" s="123"/>
    </row>
    <row r="134" spans="17:17" ht="14.25" customHeight="1" x14ac:dyDescent="0.2">
      <c r="Q134" s="123"/>
    </row>
    <row r="135" spans="17:17" ht="14.25" customHeight="1" x14ac:dyDescent="0.2">
      <c r="Q135" s="123"/>
    </row>
    <row r="136" spans="17:17" ht="14.25" customHeight="1" x14ac:dyDescent="0.2">
      <c r="Q136" s="123"/>
    </row>
    <row r="137" spans="17:17" ht="14.25" customHeight="1" x14ac:dyDescent="0.2">
      <c r="Q137" s="123"/>
    </row>
    <row r="138" spans="17:17" ht="14.25" customHeight="1" x14ac:dyDescent="0.2">
      <c r="Q138" s="123"/>
    </row>
    <row r="139" spans="17:17" ht="14.25" customHeight="1" x14ac:dyDescent="0.2">
      <c r="Q139" s="123"/>
    </row>
    <row r="140" spans="17:17" ht="14.25" customHeight="1" x14ac:dyDescent="0.2">
      <c r="Q140" s="123"/>
    </row>
    <row r="141" spans="17:17" ht="14.25" customHeight="1" x14ac:dyDescent="0.2">
      <c r="Q141" s="123"/>
    </row>
    <row r="142" spans="17:17" ht="14.25" customHeight="1" x14ac:dyDescent="0.2">
      <c r="Q142" s="123"/>
    </row>
    <row r="143" spans="17:17" ht="14.25" customHeight="1" x14ac:dyDescent="0.2">
      <c r="Q143" s="123"/>
    </row>
    <row r="144" spans="17:17" ht="14.25" customHeight="1" x14ac:dyDescent="0.2">
      <c r="Q144" s="123"/>
    </row>
    <row r="145" spans="17:17" ht="14.25" customHeight="1" x14ac:dyDescent="0.2">
      <c r="Q145" s="123"/>
    </row>
    <row r="146" spans="17:17" ht="14.25" customHeight="1" x14ac:dyDescent="0.2">
      <c r="Q146" s="123"/>
    </row>
    <row r="147" spans="17:17" ht="14.25" customHeight="1" x14ac:dyDescent="0.2">
      <c r="Q147" s="123"/>
    </row>
    <row r="148" spans="17:17" ht="14.25" customHeight="1" x14ac:dyDescent="0.2">
      <c r="Q148" s="123"/>
    </row>
    <row r="149" spans="17:17" ht="14.25" customHeight="1" x14ac:dyDescent="0.2">
      <c r="Q149" s="123"/>
    </row>
    <row r="150" spans="17:17" ht="14.25" customHeight="1" x14ac:dyDescent="0.2">
      <c r="Q150" s="123"/>
    </row>
    <row r="151" spans="17:17" ht="14.25" customHeight="1" x14ac:dyDescent="0.2">
      <c r="Q151" s="123"/>
    </row>
    <row r="152" spans="17:17" ht="14.25" customHeight="1" x14ac:dyDescent="0.2">
      <c r="Q152" s="123"/>
    </row>
    <row r="153" spans="17:17" ht="14.25" customHeight="1" x14ac:dyDescent="0.2">
      <c r="Q153" s="123"/>
    </row>
    <row r="154" spans="17:17" ht="14.25" customHeight="1" x14ac:dyDescent="0.2">
      <c r="Q154" s="123"/>
    </row>
    <row r="155" spans="17:17" ht="14.25" customHeight="1" x14ac:dyDescent="0.2">
      <c r="Q155" s="123"/>
    </row>
    <row r="156" spans="17:17" ht="14.25" customHeight="1" x14ac:dyDescent="0.2">
      <c r="Q156" s="123"/>
    </row>
    <row r="157" spans="17:17" ht="14.25" customHeight="1" x14ac:dyDescent="0.2">
      <c r="Q157" s="123"/>
    </row>
    <row r="158" spans="17:17" ht="14.25" customHeight="1" x14ac:dyDescent="0.2">
      <c r="Q158" s="123"/>
    </row>
    <row r="159" spans="17:17" ht="14.25" customHeight="1" x14ac:dyDescent="0.2">
      <c r="Q159" s="123"/>
    </row>
    <row r="160" spans="17:17" ht="14.25" customHeight="1" x14ac:dyDescent="0.2">
      <c r="Q160" s="123"/>
    </row>
    <row r="161" spans="17:17" ht="14.25" customHeight="1" x14ac:dyDescent="0.2">
      <c r="Q161" s="123"/>
    </row>
    <row r="162" spans="17:17" ht="14.25" customHeight="1" x14ac:dyDescent="0.2">
      <c r="Q162" s="123"/>
    </row>
    <row r="163" spans="17:17" ht="14.25" customHeight="1" x14ac:dyDescent="0.2">
      <c r="Q163" s="123"/>
    </row>
    <row r="164" spans="17:17" ht="14.25" customHeight="1" x14ac:dyDescent="0.2">
      <c r="Q164" s="123"/>
    </row>
    <row r="165" spans="17:17" ht="14.25" customHeight="1" x14ac:dyDescent="0.2">
      <c r="Q165" s="123"/>
    </row>
    <row r="166" spans="17:17" ht="14.25" customHeight="1" x14ac:dyDescent="0.2">
      <c r="Q166" s="123"/>
    </row>
    <row r="167" spans="17:17" ht="14.25" customHeight="1" x14ac:dyDescent="0.2">
      <c r="Q167" s="123"/>
    </row>
    <row r="168" spans="17:17" ht="14.25" customHeight="1" x14ac:dyDescent="0.2">
      <c r="Q168" s="123"/>
    </row>
    <row r="169" spans="17:17" ht="14.25" customHeight="1" x14ac:dyDescent="0.2">
      <c r="Q169" s="123"/>
    </row>
    <row r="170" spans="17:17" ht="14.25" customHeight="1" x14ac:dyDescent="0.2">
      <c r="Q170" s="123"/>
    </row>
    <row r="171" spans="17:17" ht="14.25" customHeight="1" x14ac:dyDescent="0.2">
      <c r="Q171" s="123"/>
    </row>
    <row r="172" spans="17:17" ht="14.25" customHeight="1" x14ac:dyDescent="0.2">
      <c r="Q172" s="123"/>
    </row>
    <row r="173" spans="17:17" ht="14.25" customHeight="1" x14ac:dyDescent="0.2">
      <c r="Q173" s="123"/>
    </row>
    <row r="174" spans="17:17" ht="14.25" customHeight="1" x14ac:dyDescent="0.2">
      <c r="Q174" s="123"/>
    </row>
    <row r="175" spans="17:17" ht="14.25" customHeight="1" x14ac:dyDescent="0.2">
      <c r="Q175" s="123"/>
    </row>
    <row r="176" spans="17:17" ht="14.25" customHeight="1" x14ac:dyDescent="0.2">
      <c r="Q176" s="123"/>
    </row>
    <row r="177" spans="17:17" ht="14.25" customHeight="1" x14ac:dyDescent="0.2">
      <c r="Q177" s="123"/>
    </row>
    <row r="178" spans="17:17" ht="14.25" customHeight="1" x14ac:dyDescent="0.2">
      <c r="Q178" s="123"/>
    </row>
    <row r="179" spans="17:17" ht="14.25" customHeight="1" x14ac:dyDescent="0.2">
      <c r="Q179" s="123"/>
    </row>
    <row r="180" spans="17:17" ht="14.25" customHeight="1" x14ac:dyDescent="0.2">
      <c r="Q180" s="123"/>
    </row>
    <row r="181" spans="17:17" ht="14.25" customHeight="1" x14ac:dyDescent="0.2">
      <c r="Q181" s="123"/>
    </row>
    <row r="182" spans="17:17" ht="14.25" customHeight="1" x14ac:dyDescent="0.2">
      <c r="Q182" s="123"/>
    </row>
    <row r="183" spans="17:17" ht="14.25" customHeight="1" x14ac:dyDescent="0.2">
      <c r="Q183" s="123"/>
    </row>
    <row r="184" spans="17:17" ht="14.25" customHeight="1" x14ac:dyDescent="0.2">
      <c r="Q184" s="123"/>
    </row>
    <row r="185" spans="17:17" ht="14.25" customHeight="1" x14ac:dyDescent="0.2">
      <c r="Q185" s="123"/>
    </row>
    <row r="186" spans="17:17" ht="14.25" customHeight="1" x14ac:dyDescent="0.2">
      <c r="Q186" s="123"/>
    </row>
    <row r="187" spans="17:17" ht="14.25" customHeight="1" x14ac:dyDescent="0.2">
      <c r="Q187" s="123"/>
    </row>
    <row r="188" spans="17:17" ht="14.25" customHeight="1" x14ac:dyDescent="0.2">
      <c r="Q188" s="123"/>
    </row>
    <row r="189" spans="17:17" ht="14.25" customHeight="1" x14ac:dyDescent="0.2">
      <c r="Q189" s="123"/>
    </row>
    <row r="190" spans="17:17" ht="14.25" customHeight="1" x14ac:dyDescent="0.2">
      <c r="Q190" s="123"/>
    </row>
    <row r="191" spans="17:17" ht="14.25" customHeight="1" x14ac:dyDescent="0.2">
      <c r="Q191" s="123"/>
    </row>
    <row r="192" spans="17:17" ht="14.25" customHeight="1" x14ac:dyDescent="0.2">
      <c r="Q192" s="123"/>
    </row>
    <row r="193" spans="17:17" ht="14.25" customHeight="1" x14ac:dyDescent="0.2">
      <c r="Q193" s="123"/>
    </row>
    <row r="194" spans="17:17" ht="14.25" customHeight="1" x14ac:dyDescent="0.2">
      <c r="Q194" s="123"/>
    </row>
    <row r="195" spans="17:17" ht="14.25" customHeight="1" x14ac:dyDescent="0.2">
      <c r="Q195" s="123"/>
    </row>
    <row r="196" spans="17:17" ht="14.25" customHeight="1" x14ac:dyDescent="0.2">
      <c r="Q196" s="123"/>
    </row>
    <row r="197" spans="17:17" ht="14.25" customHeight="1" x14ac:dyDescent="0.2">
      <c r="Q197" s="123"/>
    </row>
    <row r="198" spans="17:17" ht="14.25" customHeight="1" x14ac:dyDescent="0.2">
      <c r="Q198" s="123"/>
    </row>
    <row r="199" spans="17:17" ht="14.25" customHeight="1" x14ac:dyDescent="0.2">
      <c r="Q199" s="123"/>
    </row>
    <row r="200" spans="17:17" ht="14.25" customHeight="1" x14ac:dyDescent="0.2">
      <c r="Q200" s="123"/>
    </row>
    <row r="201" spans="17:17" ht="14.25" customHeight="1" x14ac:dyDescent="0.2">
      <c r="Q201" s="123"/>
    </row>
    <row r="202" spans="17:17" ht="14.25" customHeight="1" x14ac:dyDescent="0.2">
      <c r="Q202" s="123"/>
    </row>
    <row r="203" spans="17:17" ht="14.25" customHeight="1" x14ac:dyDescent="0.2">
      <c r="Q203" s="123"/>
    </row>
    <row r="204" spans="17:17" ht="14.25" customHeight="1" x14ac:dyDescent="0.2">
      <c r="Q204" s="123"/>
    </row>
    <row r="205" spans="17:17" ht="14.25" customHeight="1" x14ac:dyDescent="0.2">
      <c r="Q205" s="123"/>
    </row>
    <row r="206" spans="17:17" ht="14.25" customHeight="1" x14ac:dyDescent="0.2">
      <c r="Q206" s="123"/>
    </row>
    <row r="207" spans="17:17" ht="14.25" customHeight="1" x14ac:dyDescent="0.2">
      <c r="Q207" s="123"/>
    </row>
    <row r="208" spans="17:17" ht="14.25" customHeight="1" x14ac:dyDescent="0.2">
      <c r="Q208" s="123"/>
    </row>
    <row r="209" spans="17:17" ht="14.25" customHeight="1" x14ac:dyDescent="0.2">
      <c r="Q209" s="123"/>
    </row>
    <row r="210" spans="17:17" ht="14.25" customHeight="1" x14ac:dyDescent="0.2">
      <c r="Q210" s="123"/>
    </row>
    <row r="211" spans="17:17" ht="14.25" customHeight="1" x14ac:dyDescent="0.2">
      <c r="Q211" s="123"/>
    </row>
    <row r="212" spans="17:17" ht="14.25" customHeight="1" x14ac:dyDescent="0.2">
      <c r="Q212" s="123"/>
    </row>
    <row r="213" spans="17:17" ht="14.25" customHeight="1" x14ac:dyDescent="0.2">
      <c r="Q213" s="123"/>
    </row>
    <row r="214" spans="17:17" ht="14.25" customHeight="1" x14ac:dyDescent="0.2">
      <c r="Q214" s="123"/>
    </row>
    <row r="215" spans="17:17" ht="14.25" customHeight="1" x14ac:dyDescent="0.2">
      <c r="Q215" s="123"/>
    </row>
    <row r="216" spans="17:17" ht="14.25" customHeight="1" x14ac:dyDescent="0.2">
      <c r="Q216" s="123"/>
    </row>
    <row r="217" spans="17:17" ht="14.25" customHeight="1" x14ac:dyDescent="0.2">
      <c r="Q217" s="123"/>
    </row>
    <row r="218" spans="17:17" ht="14.25" customHeight="1" x14ac:dyDescent="0.2">
      <c r="Q218" s="123"/>
    </row>
    <row r="219" spans="17:17" ht="14.25" customHeight="1" x14ac:dyDescent="0.2">
      <c r="Q219" s="123"/>
    </row>
    <row r="220" spans="17:17" ht="14.25" customHeight="1" x14ac:dyDescent="0.2">
      <c r="Q220" s="123"/>
    </row>
    <row r="221" spans="17:17" ht="14.25" customHeight="1" x14ac:dyDescent="0.2">
      <c r="Q221" s="123"/>
    </row>
    <row r="222" spans="17:17" ht="14.25" customHeight="1" x14ac:dyDescent="0.2">
      <c r="Q222" s="123"/>
    </row>
    <row r="223" spans="17:17" ht="14.25" customHeight="1" x14ac:dyDescent="0.2">
      <c r="Q223" s="123"/>
    </row>
    <row r="224" spans="17:17" ht="14.25" customHeight="1" x14ac:dyDescent="0.2">
      <c r="Q224" s="123"/>
    </row>
    <row r="225" spans="17:17" ht="14.25" customHeight="1" x14ac:dyDescent="0.2">
      <c r="Q225" s="123"/>
    </row>
    <row r="226" spans="17:17" ht="14.25" customHeight="1" x14ac:dyDescent="0.2">
      <c r="Q226" s="123"/>
    </row>
    <row r="227" spans="17:17" ht="14.25" customHeight="1" x14ac:dyDescent="0.2">
      <c r="Q227" s="123"/>
    </row>
    <row r="228" spans="17:17" ht="14.25" customHeight="1" x14ac:dyDescent="0.2">
      <c r="Q228" s="123"/>
    </row>
    <row r="229" spans="17:17" ht="14.25" customHeight="1" x14ac:dyDescent="0.2">
      <c r="Q229" s="123"/>
    </row>
    <row r="230" spans="17:17" ht="14.25" customHeight="1" x14ac:dyDescent="0.2">
      <c r="Q230" s="123"/>
    </row>
    <row r="231" spans="17:17" ht="14.25" customHeight="1" x14ac:dyDescent="0.2">
      <c r="Q231" s="123"/>
    </row>
    <row r="232" spans="17:17" ht="14.25" customHeight="1" x14ac:dyDescent="0.2">
      <c r="Q232" s="123"/>
    </row>
    <row r="233" spans="17:17" ht="14.25" customHeight="1" x14ac:dyDescent="0.2">
      <c r="Q233" s="123"/>
    </row>
    <row r="234" spans="17:17" ht="14.25" customHeight="1" x14ac:dyDescent="0.2">
      <c r="Q234" s="123"/>
    </row>
    <row r="235" spans="17:17" ht="14.25" customHeight="1" x14ac:dyDescent="0.2">
      <c r="Q235" s="123"/>
    </row>
    <row r="236" spans="17:17" ht="14.25" customHeight="1" x14ac:dyDescent="0.2">
      <c r="Q236" s="123"/>
    </row>
    <row r="237" spans="17:17" ht="14.25" customHeight="1" x14ac:dyDescent="0.2">
      <c r="Q237" s="123"/>
    </row>
    <row r="238" spans="17:17" ht="14.25" customHeight="1" x14ac:dyDescent="0.2">
      <c r="Q238" s="123"/>
    </row>
    <row r="239" spans="17:17" ht="14.25" customHeight="1" x14ac:dyDescent="0.2">
      <c r="Q239" s="123"/>
    </row>
    <row r="240" spans="17:17" ht="14.25" customHeight="1" x14ac:dyDescent="0.2">
      <c r="Q240" s="123"/>
    </row>
    <row r="241" spans="17:17" ht="14.25" customHeight="1" x14ac:dyDescent="0.2">
      <c r="Q241" s="123"/>
    </row>
    <row r="242" spans="17:17" ht="14.25" customHeight="1" x14ac:dyDescent="0.2">
      <c r="Q242" s="123"/>
    </row>
    <row r="243" spans="17:17" ht="14.25" customHeight="1" x14ac:dyDescent="0.2">
      <c r="Q243" s="123"/>
    </row>
    <row r="244" spans="17:17" ht="14.25" customHeight="1" x14ac:dyDescent="0.2">
      <c r="Q244" s="123"/>
    </row>
    <row r="245" spans="17:17" ht="14.25" customHeight="1" x14ac:dyDescent="0.2">
      <c r="Q245" s="123"/>
    </row>
    <row r="246" spans="17:17" ht="14.25" customHeight="1" x14ac:dyDescent="0.2">
      <c r="Q246" s="123"/>
    </row>
    <row r="247" spans="17:17" ht="14.25" customHeight="1" x14ac:dyDescent="0.2">
      <c r="Q247" s="123"/>
    </row>
    <row r="248" spans="17:17" ht="14.25" customHeight="1" x14ac:dyDescent="0.2">
      <c r="Q248" s="123"/>
    </row>
    <row r="249" spans="17:17" ht="14.25" customHeight="1" x14ac:dyDescent="0.2">
      <c r="Q249" s="123"/>
    </row>
    <row r="250" spans="17:17" ht="14.25" customHeight="1" x14ac:dyDescent="0.2">
      <c r="Q250" s="123"/>
    </row>
    <row r="251" spans="17:17" ht="14.25" customHeight="1" x14ac:dyDescent="0.2">
      <c r="Q251" s="123"/>
    </row>
    <row r="252" spans="17:17" ht="14.25" customHeight="1" x14ac:dyDescent="0.2">
      <c r="Q252" s="123"/>
    </row>
    <row r="253" spans="17:17" ht="14.25" customHeight="1" x14ac:dyDescent="0.2">
      <c r="Q253" s="123"/>
    </row>
    <row r="254" spans="17:17" ht="14.25" customHeight="1" x14ac:dyDescent="0.2">
      <c r="Q254" s="123"/>
    </row>
    <row r="255" spans="17:17" ht="14.25" customHeight="1" x14ac:dyDescent="0.2">
      <c r="Q255" s="123"/>
    </row>
    <row r="256" spans="17:17" ht="14.25" customHeight="1" x14ac:dyDescent="0.2">
      <c r="Q256" s="123"/>
    </row>
    <row r="257" spans="17:17" ht="14.25" customHeight="1" x14ac:dyDescent="0.2">
      <c r="Q257" s="123"/>
    </row>
    <row r="258" spans="17:17" ht="14.25" customHeight="1" x14ac:dyDescent="0.2">
      <c r="Q258" s="123"/>
    </row>
    <row r="259" spans="17:17" ht="14.25" customHeight="1" x14ac:dyDescent="0.2">
      <c r="Q259" s="123"/>
    </row>
    <row r="260" spans="17:17" ht="14.25" customHeight="1" x14ac:dyDescent="0.2">
      <c r="Q260" s="123"/>
    </row>
    <row r="261" spans="17:17" ht="14.25" customHeight="1" x14ac:dyDescent="0.2">
      <c r="Q261" s="123"/>
    </row>
    <row r="262" spans="17:17" ht="14.25" customHeight="1" x14ac:dyDescent="0.2">
      <c r="Q262" s="123"/>
    </row>
    <row r="263" spans="17:17" ht="14.25" customHeight="1" x14ac:dyDescent="0.2">
      <c r="Q263" s="123"/>
    </row>
    <row r="264" spans="17:17" ht="14.25" customHeight="1" x14ac:dyDescent="0.2">
      <c r="Q264" s="123"/>
    </row>
    <row r="265" spans="17:17" ht="14.25" customHeight="1" x14ac:dyDescent="0.2">
      <c r="Q265" s="123"/>
    </row>
    <row r="266" spans="17:17" ht="14.25" customHeight="1" x14ac:dyDescent="0.2">
      <c r="Q266" s="123"/>
    </row>
    <row r="267" spans="17:17" ht="14.25" customHeight="1" x14ac:dyDescent="0.2">
      <c r="Q267" s="123"/>
    </row>
    <row r="268" spans="17:17" ht="14.25" customHeight="1" x14ac:dyDescent="0.2">
      <c r="Q268" s="123"/>
    </row>
    <row r="269" spans="17:17" ht="14.25" customHeight="1" x14ac:dyDescent="0.2">
      <c r="Q269" s="123"/>
    </row>
    <row r="270" spans="17:17" ht="14.25" customHeight="1" x14ac:dyDescent="0.2">
      <c r="Q270" s="123"/>
    </row>
    <row r="271" spans="17:17" ht="14.25" customHeight="1" x14ac:dyDescent="0.2">
      <c r="Q271" s="123"/>
    </row>
    <row r="272" spans="17:17" ht="14.25" customHeight="1" x14ac:dyDescent="0.2">
      <c r="Q272" s="123"/>
    </row>
    <row r="273" spans="17:17" ht="14.25" customHeight="1" x14ac:dyDescent="0.2">
      <c r="Q273" s="123"/>
    </row>
    <row r="274" spans="17:17" ht="14.25" customHeight="1" x14ac:dyDescent="0.2">
      <c r="Q274" s="123"/>
    </row>
    <row r="275" spans="17:17" ht="14.25" customHeight="1" x14ac:dyDescent="0.2">
      <c r="Q275" s="123"/>
    </row>
    <row r="276" spans="17:17" ht="14.25" customHeight="1" x14ac:dyDescent="0.2">
      <c r="Q276" s="123"/>
    </row>
    <row r="277" spans="17:17" ht="14.25" customHeight="1" x14ac:dyDescent="0.2">
      <c r="Q277" s="123"/>
    </row>
    <row r="278" spans="17:17" ht="14.25" customHeight="1" x14ac:dyDescent="0.2">
      <c r="Q278" s="123"/>
    </row>
    <row r="279" spans="17:17" ht="14.25" customHeight="1" x14ac:dyDescent="0.2">
      <c r="Q279" s="123"/>
    </row>
    <row r="280" spans="17:17" ht="14.25" customHeight="1" x14ac:dyDescent="0.2">
      <c r="Q280" s="123"/>
    </row>
    <row r="281" spans="17:17" ht="14.25" customHeight="1" x14ac:dyDescent="0.2">
      <c r="Q281" s="123"/>
    </row>
    <row r="282" spans="17:17" ht="14.25" customHeight="1" x14ac:dyDescent="0.2">
      <c r="Q282" s="123"/>
    </row>
    <row r="283" spans="17:17" ht="14.25" customHeight="1" x14ac:dyDescent="0.2">
      <c r="Q283" s="123"/>
    </row>
  </sheetData>
  <mergeCells count="4">
    <mergeCell ref="H35:J35"/>
    <mergeCell ref="O5:S5"/>
    <mergeCell ref="I5:M5"/>
    <mergeCell ref="C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K15"/>
  <sheetViews>
    <sheetView topLeftCell="A3" zoomScale="136" zoomScaleNormal="136" workbookViewId="0">
      <selection activeCell="B13" sqref="B13:R13"/>
    </sheetView>
  </sheetViews>
  <sheetFormatPr baseColWidth="10" defaultColWidth="5.42578125" defaultRowHeight="11.25" x14ac:dyDescent="0.2"/>
  <cols>
    <col min="1" max="1" width="2.7109375" style="36" customWidth="1"/>
    <col min="2" max="2" width="25.85546875" style="36" customWidth="1"/>
    <col min="3" max="36" width="5.42578125" style="36" customWidth="1"/>
    <col min="37" max="16384" width="5.42578125" style="36"/>
  </cols>
  <sheetData>
    <row r="1" spans="2:37" ht="12.6" customHeight="1" x14ac:dyDescent="0.2"/>
    <row r="2" spans="2:37" x14ac:dyDescent="0.2">
      <c r="B2" s="60" t="s">
        <v>138</v>
      </c>
    </row>
    <row r="3" spans="2:37" x14ac:dyDescent="0.2">
      <c r="B3" s="60"/>
    </row>
    <row r="4" spans="2:37" x14ac:dyDescent="0.2">
      <c r="B4" s="276" t="s">
        <v>340</v>
      </c>
      <c r="C4" s="276">
        <v>1990</v>
      </c>
      <c r="D4" s="276">
        <v>1991</v>
      </c>
      <c r="E4" s="276">
        <v>1992</v>
      </c>
      <c r="F4" s="276">
        <v>1993</v>
      </c>
      <c r="G4" s="276">
        <v>1994</v>
      </c>
      <c r="H4" s="276">
        <v>1995</v>
      </c>
      <c r="I4" s="276">
        <v>1996</v>
      </c>
      <c r="J4" s="276">
        <v>1997</v>
      </c>
      <c r="K4" s="276">
        <v>1998</v>
      </c>
      <c r="L4" s="276">
        <v>1999</v>
      </c>
      <c r="M4" s="276">
        <v>2000</v>
      </c>
      <c r="N4" s="276">
        <v>2001</v>
      </c>
      <c r="O4" s="276">
        <v>2002</v>
      </c>
      <c r="P4" s="282">
        <v>2003</v>
      </c>
      <c r="Q4" s="282">
        <v>2004</v>
      </c>
      <c r="R4" s="282">
        <v>2005</v>
      </c>
      <c r="S4" s="282">
        <v>2006</v>
      </c>
      <c r="T4" s="282">
        <v>2007</v>
      </c>
      <c r="U4" s="282">
        <v>2008</v>
      </c>
      <c r="V4" s="282">
        <v>2009</v>
      </c>
      <c r="W4" s="282">
        <v>2010</v>
      </c>
      <c r="X4" s="282">
        <v>2011</v>
      </c>
      <c r="Y4" s="282">
        <v>2012</v>
      </c>
      <c r="Z4" s="282">
        <v>2013</v>
      </c>
      <c r="AA4" s="282">
        <v>2014</v>
      </c>
      <c r="AB4" s="282">
        <v>2015</v>
      </c>
      <c r="AC4" s="282">
        <v>2016</v>
      </c>
      <c r="AD4" s="282">
        <v>2017</v>
      </c>
      <c r="AE4" s="282">
        <v>2018</v>
      </c>
      <c r="AF4" s="282">
        <v>2019</v>
      </c>
      <c r="AG4" s="282">
        <v>2020</v>
      </c>
      <c r="AH4" s="282">
        <v>2021</v>
      </c>
      <c r="AI4" s="282">
        <v>2022</v>
      </c>
      <c r="AJ4" s="282">
        <v>2023</v>
      </c>
      <c r="AK4" s="282">
        <v>2024</v>
      </c>
    </row>
    <row r="5" spans="2:37" x14ac:dyDescent="0.2">
      <c r="B5" s="279" t="s">
        <v>120</v>
      </c>
      <c r="C5" s="278">
        <v>14.174022740525116</v>
      </c>
      <c r="D5" s="278">
        <v>14.290444007747999</v>
      </c>
      <c r="E5" s="278">
        <v>13.6825648722828</v>
      </c>
      <c r="F5" s="278">
        <v>13.559706961771225</v>
      </c>
      <c r="G5" s="278">
        <v>13.404934048221214</v>
      </c>
      <c r="H5" s="278">
        <v>12.769040998139305</v>
      </c>
      <c r="I5" s="278">
        <v>13.277941083312255</v>
      </c>
      <c r="J5" s="278">
        <v>13.39741927130521</v>
      </c>
      <c r="K5" s="278">
        <v>13.885150532893052</v>
      </c>
      <c r="L5" s="278">
        <v>14.071606039785891</v>
      </c>
      <c r="M5" s="278">
        <v>13.703810402442491</v>
      </c>
      <c r="N5" s="278">
        <v>14.418396904153957</v>
      </c>
      <c r="O5" s="278">
        <v>14.705370122913562</v>
      </c>
      <c r="P5" s="278">
        <v>14.448873575882663</v>
      </c>
      <c r="Q5" s="278">
        <v>14.771225614634908</v>
      </c>
      <c r="R5" s="278">
        <v>14.593858375551502</v>
      </c>
      <c r="S5" s="278">
        <v>15.207156796180263</v>
      </c>
      <c r="T5" s="278">
        <v>15.095315715581904</v>
      </c>
      <c r="U5" s="278">
        <v>14.829797664940052</v>
      </c>
      <c r="V5" s="278">
        <v>14.889234370099773</v>
      </c>
      <c r="W5" s="278">
        <v>15.093981986010663</v>
      </c>
      <c r="X5" s="278">
        <v>14.872879348269779</v>
      </c>
      <c r="Y5" s="278">
        <v>14.77499128535549</v>
      </c>
      <c r="Z5" s="278">
        <v>15.482113335155685</v>
      </c>
      <c r="AA5" s="278">
        <v>15.489089684619223</v>
      </c>
      <c r="AB5" s="280">
        <v>15.077794563638342</v>
      </c>
      <c r="AC5" s="280">
        <v>14.824885695076993</v>
      </c>
      <c r="AD5" s="280">
        <v>14.956440002607357</v>
      </c>
      <c r="AE5" s="280">
        <v>15.536398224056544</v>
      </c>
      <c r="AF5" s="280">
        <v>16.073695712795114</v>
      </c>
      <c r="AG5" s="280">
        <v>15.416259280479974</v>
      </c>
      <c r="AH5" s="280">
        <v>15.49670021995767</v>
      </c>
      <c r="AI5" s="280">
        <v>16.70793388414944</v>
      </c>
      <c r="AJ5" s="280">
        <v>17.383660981888788</v>
      </c>
      <c r="AK5" s="280">
        <v>17.891006737802101</v>
      </c>
    </row>
    <row r="6" spans="2:37" x14ac:dyDescent="0.2">
      <c r="B6" s="281" t="s">
        <v>155</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v>14.565171955197767</v>
      </c>
      <c r="AD6" s="280">
        <v>14.688889955020342</v>
      </c>
      <c r="AE6" s="280">
        <v>15.232877158755603</v>
      </c>
      <c r="AF6" s="280">
        <v>15.562307327504458</v>
      </c>
      <c r="AG6" s="280">
        <v>14.988097148091356</v>
      </c>
      <c r="AH6" s="280">
        <v>15.035385983419937</v>
      </c>
      <c r="AI6" s="280">
        <v>16.188042060792196</v>
      </c>
      <c r="AJ6" s="280">
        <v>16.826078095776936</v>
      </c>
      <c r="AK6" s="280">
        <v>17.299064382715585</v>
      </c>
    </row>
    <row r="7" spans="2:37" x14ac:dyDescent="0.2">
      <c r="B7" s="282" t="s">
        <v>12</v>
      </c>
      <c r="C7" s="283">
        <v>0.4632456622357129</v>
      </c>
      <c r="D7" s="283">
        <v>0.46798639202476799</v>
      </c>
      <c r="E7" s="283">
        <v>0.45083914324731084</v>
      </c>
      <c r="F7" s="283">
        <v>0.44922734874715364</v>
      </c>
      <c r="G7" s="283">
        <v>0.44704206774008404</v>
      </c>
      <c r="H7" s="283">
        <v>0.42753595816145751</v>
      </c>
      <c r="I7" s="283">
        <v>0.44906406041896352</v>
      </c>
      <c r="J7" s="283">
        <v>0.4564110244642684</v>
      </c>
      <c r="K7" s="283">
        <v>0.47598308347910517</v>
      </c>
      <c r="L7" s="283">
        <v>0.48129803225687451</v>
      </c>
      <c r="M7" s="283">
        <v>0.47118575527268308</v>
      </c>
      <c r="N7" s="283">
        <v>0.49682901930133894</v>
      </c>
      <c r="O7" s="283">
        <v>0.50889048867356845</v>
      </c>
      <c r="P7" s="283">
        <v>0.50135439996520603</v>
      </c>
      <c r="Q7" s="283">
        <v>0.52000861580387925</v>
      </c>
      <c r="R7" s="283">
        <v>0.50905961720686232</v>
      </c>
      <c r="S7" s="283">
        <v>0.52982324097137568</v>
      </c>
      <c r="T7" s="283">
        <v>0.5264612347882387</v>
      </c>
      <c r="U7" s="283">
        <v>0.51737459960382115</v>
      </c>
      <c r="V7" s="283">
        <v>0.5216943330555901</v>
      </c>
      <c r="W7" s="283">
        <v>0.53063006314338845</v>
      </c>
      <c r="X7" s="283">
        <v>0.52188629429916411</v>
      </c>
      <c r="Y7" s="283">
        <v>0.5243962815382931</v>
      </c>
      <c r="Z7" s="283">
        <v>0.54416786639512593</v>
      </c>
      <c r="AA7" s="283">
        <v>0.55525380092645826</v>
      </c>
      <c r="AB7" s="283">
        <v>0.54044838980970278</v>
      </c>
      <c r="AC7" s="283">
        <v>0.52932930267031464</v>
      </c>
      <c r="AD7" s="283">
        <v>0.5341707597441292</v>
      </c>
      <c r="AE7" s="283">
        <v>0.55628119947599064</v>
      </c>
      <c r="AF7" s="283">
        <v>0.5755094776803702</v>
      </c>
      <c r="AG7" s="283">
        <v>0.55003950957092951</v>
      </c>
      <c r="AH7" s="283">
        <v>0.55054599534368687</v>
      </c>
      <c r="AI7" s="283">
        <v>0.59243851695287908</v>
      </c>
      <c r="AJ7" s="283">
        <v>0.6154819619539813</v>
      </c>
      <c r="AK7" s="283">
        <v>0.63292976591034444</v>
      </c>
    </row>
    <row r="8" spans="2:37" x14ac:dyDescent="0.2">
      <c r="B8" s="281" t="s">
        <v>155</v>
      </c>
      <c r="C8" s="277"/>
      <c r="D8" s="277"/>
      <c r="E8" s="277"/>
      <c r="F8" s="277"/>
      <c r="G8" s="277"/>
      <c r="H8" s="277"/>
      <c r="I8" s="277"/>
      <c r="J8" s="277"/>
      <c r="K8" s="277"/>
      <c r="L8" s="277"/>
      <c r="M8" s="277"/>
      <c r="N8" s="277"/>
      <c r="O8" s="277"/>
      <c r="P8" s="277"/>
      <c r="Q8" s="277"/>
      <c r="R8" s="277"/>
      <c r="S8" s="277"/>
      <c r="T8" s="277"/>
      <c r="U8" s="277"/>
      <c r="V8" s="277"/>
      <c r="W8" s="277"/>
      <c r="X8" s="277"/>
      <c r="Y8" s="277"/>
      <c r="Z8" s="278"/>
      <c r="AA8" s="278"/>
      <c r="AB8" s="278"/>
      <c r="AC8" s="278">
        <v>0.51998482632108511</v>
      </c>
      <c r="AD8" s="278">
        <v>0.52457664145012373</v>
      </c>
      <c r="AE8" s="278">
        <v>0.54540531393833513</v>
      </c>
      <c r="AF8" s="278">
        <v>0.55722601451891463</v>
      </c>
      <c r="AG8" s="278">
        <v>0.53481804498446284</v>
      </c>
      <c r="AH8" s="278">
        <v>0.53423865094570611</v>
      </c>
      <c r="AI8" s="278">
        <v>0.57405538456067873</v>
      </c>
      <c r="AJ8" s="283">
        <v>0.59567006875122785</v>
      </c>
      <c r="AK8" s="278">
        <v>0.61199993228380745</v>
      </c>
    </row>
    <row r="10" spans="2:37" x14ac:dyDescent="0.2">
      <c r="B10" s="36" t="s">
        <v>314</v>
      </c>
    </row>
    <row r="11" spans="2:37" ht="15.75" customHeight="1" x14ac:dyDescent="0.2">
      <c r="B11" s="61" t="s">
        <v>343</v>
      </c>
    </row>
    <row r="12" spans="2:37" ht="12.95" customHeight="1" x14ac:dyDescent="0.2">
      <c r="B12" s="159" t="s">
        <v>289</v>
      </c>
    </row>
    <row r="13" spans="2:37" ht="30" customHeight="1" x14ac:dyDescent="0.2">
      <c r="B13" s="291" t="s">
        <v>356</v>
      </c>
      <c r="C13" s="291"/>
      <c r="D13" s="291"/>
      <c r="E13" s="291"/>
      <c r="F13" s="291"/>
      <c r="G13" s="291"/>
      <c r="H13" s="291"/>
      <c r="I13" s="291"/>
      <c r="J13" s="291"/>
      <c r="K13" s="291"/>
      <c r="L13" s="291"/>
      <c r="M13" s="291"/>
      <c r="N13" s="291"/>
      <c r="O13" s="291"/>
      <c r="P13" s="291"/>
      <c r="Q13" s="291"/>
      <c r="R13" s="291"/>
      <c r="S13" s="230"/>
      <c r="T13" s="230"/>
      <c r="U13" s="230"/>
      <c r="V13" s="230"/>
      <c r="W13" s="230"/>
    </row>
    <row r="15" spans="2:37" x14ac:dyDescent="0.2">
      <c r="X15" s="160"/>
    </row>
  </sheetData>
  <mergeCells count="1">
    <mergeCell ref="B13:R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Q45"/>
  <sheetViews>
    <sheetView topLeftCell="A42" zoomScale="142" zoomScaleNormal="142" workbookViewId="0">
      <selection activeCell="B45" sqref="B45:G45"/>
    </sheetView>
  </sheetViews>
  <sheetFormatPr baseColWidth="10" defaultColWidth="11.42578125" defaultRowHeight="11.25" x14ac:dyDescent="0.2"/>
  <cols>
    <col min="1" max="1" width="3.42578125" style="36" customWidth="1"/>
    <col min="2" max="3" width="11.42578125" style="36"/>
    <col min="4" max="4" width="16.28515625" style="36" customWidth="1"/>
    <col min="5" max="16384" width="11.42578125" style="36"/>
  </cols>
  <sheetData>
    <row r="1" spans="2:17" x14ac:dyDescent="0.2">
      <c r="B1" s="60"/>
    </row>
    <row r="2" spans="2:17" x14ac:dyDescent="0.2">
      <c r="B2" s="60" t="s">
        <v>316</v>
      </c>
    </row>
    <row r="4" spans="2:17" x14ac:dyDescent="0.2">
      <c r="B4" s="284" t="s">
        <v>150</v>
      </c>
      <c r="C4" s="292" t="s">
        <v>123</v>
      </c>
      <c r="D4" s="292"/>
    </row>
    <row r="5" spans="2:17" x14ac:dyDescent="0.2">
      <c r="B5" s="278"/>
      <c r="C5" s="282" t="s">
        <v>154</v>
      </c>
      <c r="D5" s="282" t="s">
        <v>172</v>
      </c>
      <c r="F5" s="60"/>
    </row>
    <row r="6" spans="2:17" ht="15" customHeight="1" x14ac:dyDescent="0.2">
      <c r="B6" s="282">
        <v>1990</v>
      </c>
      <c r="C6" s="283">
        <v>0.26268195044640891</v>
      </c>
      <c r="D6" s="285"/>
      <c r="E6" s="158"/>
      <c r="F6" s="2"/>
      <c r="Q6" s="161"/>
    </row>
    <row r="7" spans="2:17" ht="15" customHeight="1" x14ac:dyDescent="0.2">
      <c r="B7" s="282">
        <v>1991</v>
      </c>
      <c r="C7" s="283">
        <v>0.26773713327063842</v>
      </c>
      <c r="D7" s="285"/>
      <c r="E7" s="158"/>
      <c r="F7" s="2"/>
      <c r="Q7" s="161"/>
    </row>
    <row r="8" spans="2:17" ht="15" customHeight="1" x14ac:dyDescent="0.2">
      <c r="B8" s="282">
        <v>1992</v>
      </c>
      <c r="C8" s="283">
        <v>0.26344488281178419</v>
      </c>
      <c r="D8" s="285"/>
      <c r="E8" s="158"/>
      <c r="F8" s="2"/>
      <c r="Q8" s="161"/>
    </row>
    <row r="9" spans="2:17" ht="15" customHeight="1" x14ac:dyDescent="0.2">
      <c r="B9" s="282">
        <v>1993</v>
      </c>
      <c r="C9" s="283">
        <v>0.27475738708832403</v>
      </c>
      <c r="D9" s="285"/>
      <c r="E9" s="158"/>
      <c r="F9" s="2"/>
      <c r="Q9" s="161"/>
    </row>
    <row r="10" spans="2:17" ht="15" customHeight="1" x14ac:dyDescent="0.2">
      <c r="B10" s="282">
        <v>1994</v>
      </c>
      <c r="C10" s="283">
        <v>0.27326271497225263</v>
      </c>
      <c r="D10" s="285"/>
      <c r="E10" s="38"/>
      <c r="F10" s="2"/>
      <c r="G10" s="218"/>
      <c r="H10" s="158"/>
      <c r="Q10" s="161"/>
    </row>
    <row r="11" spans="2:17" ht="15" customHeight="1" x14ac:dyDescent="0.2">
      <c r="B11" s="282">
        <v>1995</v>
      </c>
      <c r="C11" s="283">
        <v>0.25526771340266485</v>
      </c>
      <c r="D11" s="285"/>
      <c r="E11" s="73"/>
      <c r="F11" s="2"/>
      <c r="G11" s="218"/>
      <c r="H11" s="158"/>
      <c r="Q11" s="161"/>
    </row>
    <row r="12" spans="2:17" ht="15" customHeight="1" x14ac:dyDescent="0.2">
      <c r="B12" s="282">
        <v>1996</v>
      </c>
      <c r="C12" s="283">
        <v>0.26513033553744109</v>
      </c>
      <c r="D12" s="285"/>
      <c r="F12" s="2"/>
      <c r="G12" s="38"/>
      <c r="H12" s="158"/>
      <c r="Q12" s="161"/>
    </row>
    <row r="13" spans="2:17" ht="15" customHeight="1" x14ac:dyDescent="0.2">
      <c r="B13" s="282">
        <v>1997</v>
      </c>
      <c r="C13" s="283">
        <v>0.26955546988053614</v>
      </c>
      <c r="D13" s="285"/>
      <c r="F13" s="2"/>
      <c r="G13" s="38"/>
      <c r="H13" s="158"/>
      <c r="Q13" s="161"/>
    </row>
    <row r="14" spans="2:17" ht="15" customHeight="1" x14ac:dyDescent="0.2">
      <c r="B14" s="282">
        <v>1998</v>
      </c>
      <c r="C14" s="283">
        <v>0.27487088263407244</v>
      </c>
      <c r="D14" s="285"/>
      <c r="F14" s="2"/>
      <c r="G14" s="38"/>
      <c r="H14" s="158"/>
    </row>
    <row r="15" spans="2:17" ht="15" customHeight="1" x14ac:dyDescent="0.2">
      <c r="B15" s="282">
        <v>1999</v>
      </c>
      <c r="C15" s="283">
        <v>0.27163713141083479</v>
      </c>
      <c r="D15" s="285"/>
      <c r="F15" s="2"/>
      <c r="G15" s="38"/>
      <c r="H15" s="158"/>
    </row>
    <row r="16" spans="2:17" ht="15" customHeight="1" x14ac:dyDescent="0.2">
      <c r="B16" s="282">
        <v>2000</v>
      </c>
      <c r="C16" s="283">
        <v>0.25402245465410789</v>
      </c>
      <c r="D16" s="285"/>
      <c r="F16" s="2"/>
      <c r="G16" s="38"/>
      <c r="H16" s="158"/>
    </row>
    <row r="17" spans="2:13" ht="15" customHeight="1" x14ac:dyDescent="0.2">
      <c r="B17" s="282">
        <v>2001</v>
      </c>
      <c r="C17" s="283">
        <v>0.26842862727424388</v>
      </c>
      <c r="D17" s="285"/>
      <c r="F17" s="2"/>
      <c r="G17" s="38"/>
      <c r="H17" s="158"/>
    </row>
    <row r="18" spans="2:13" ht="15" customHeight="1" x14ac:dyDescent="0.2">
      <c r="B18" s="282">
        <v>2002</v>
      </c>
      <c r="C18" s="283">
        <v>0.27760503062144826</v>
      </c>
      <c r="D18" s="285"/>
      <c r="F18" s="2"/>
      <c r="G18" s="38"/>
      <c r="H18" s="158"/>
    </row>
    <row r="19" spans="2:13" ht="15" customHeight="1" x14ac:dyDescent="0.2">
      <c r="B19" s="282">
        <v>2003</v>
      </c>
      <c r="C19" s="283">
        <v>0.27291802220305555</v>
      </c>
      <c r="D19" s="285"/>
      <c r="F19" s="2"/>
      <c r="G19" s="38"/>
      <c r="H19" s="158"/>
    </row>
    <row r="20" spans="2:13" ht="15" customHeight="1" x14ac:dyDescent="0.2">
      <c r="B20" s="282">
        <v>2004</v>
      </c>
      <c r="C20" s="283">
        <v>0.27720516762764258</v>
      </c>
      <c r="D20" s="285"/>
      <c r="F20" s="73"/>
      <c r="G20" s="38"/>
      <c r="H20" s="158"/>
    </row>
    <row r="21" spans="2:13" ht="15" customHeight="1" x14ac:dyDescent="0.2">
      <c r="B21" s="282">
        <v>2005</v>
      </c>
      <c r="C21" s="283">
        <v>0.27195837495754949</v>
      </c>
      <c r="D21" s="285"/>
      <c r="G21" s="38"/>
      <c r="H21" s="158"/>
    </row>
    <row r="22" spans="2:13" ht="15" customHeight="1" x14ac:dyDescent="0.2">
      <c r="B22" s="282">
        <v>2006</v>
      </c>
      <c r="C22" s="283">
        <v>0.27574298970762717</v>
      </c>
      <c r="D22" s="285"/>
      <c r="G22" s="38"/>
      <c r="H22" s="158"/>
    </row>
    <row r="23" spans="2:13" ht="15" customHeight="1" x14ac:dyDescent="0.2">
      <c r="B23" s="282">
        <v>2007</v>
      </c>
      <c r="C23" s="283">
        <v>0.277037516565796</v>
      </c>
      <c r="D23" s="285"/>
      <c r="G23" s="38"/>
      <c r="H23" s="158"/>
    </row>
    <row r="24" spans="2:13" ht="15" customHeight="1" x14ac:dyDescent="0.2">
      <c r="B24" s="282">
        <v>2008</v>
      </c>
      <c r="C24" s="283">
        <v>0.26815659991984586</v>
      </c>
      <c r="D24" s="285"/>
      <c r="G24" s="38"/>
      <c r="H24" s="158"/>
    </row>
    <row r="25" spans="2:13" ht="15" customHeight="1" x14ac:dyDescent="0.2">
      <c r="B25" s="282">
        <v>2009</v>
      </c>
      <c r="C25" s="283">
        <v>0.269500303768549</v>
      </c>
      <c r="D25" s="285"/>
      <c r="G25" s="38"/>
      <c r="H25" s="158"/>
    </row>
    <row r="26" spans="2:13" ht="15" customHeight="1" x14ac:dyDescent="0.2">
      <c r="B26" s="282">
        <v>2010</v>
      </c>
      <c r="C26" s="283">
        <v>0.27112424486580794</v>
      </c>
      <c r="D26" s="285"/>
      <c r="G26" s="38"/>
      <c r="H26" s="158"/>
    </row>
    <row r="27" spans="2:13" ht="15" customHeight="1" x14ac:dyDescent="0.2">
      <c r="B27" s="282">
        <v>2011</v>
      </c>
      <c r="C27" s="283">
        <v>0.26962304801832415</v>
      </c>
      <c r="D27" s="285"/>
      <c r="G27" s="38"/>
      <c r="H27" s="158"/>
    </row>
    <row r="28" spans="2:13" ht="15" customHeight="1" x14ac:dyDescent="0.2">
      <c r="B28" s="282">
        <v>2012</v>
      </c>
      <c r="C28" s="283">
        <v>0.26691285638946372</v>
      </c>
      <c r="D28" s="285"/>
      <c r="G28" s="38"/>
      <c r="H28" s="158"/>
    </row>
    <row r="29" spans="2:13" ht="15" customHeight="1" x14ac:dyDescent="0.2">
      <c r="B29" s="282">
        <v>2013</v>
      </c>
      <c r="C29" s="283">
        <v>0.28221586918214192</v>
      </c>
      <c r="D29" s="285"/>
      <c r="G29" s="38"/>
      <c r="H29" s="158"/>
      <c r="I29" s="162"/>
      <c r="J29" s="162"/>
      <c r="K29" s="162"/>
      <c r="L29" s="162"/>
      <c r="M29" s="162"/>
    </row>
    <row r="30" spans="2:13" ht="15" customHeight="1" x14ac:dyDescent="0.2">
      <c r="B30" s="282">
        <v>2014</v>
      </c>
      <c r="C30" s="283">
        <v>0.27759921325734671</v>
      </c>
      <c r="D30" s="285"/>
      <c r="G30" s="38"/>
      <c r="H30" s="158"/>
    </row>
    <row r="31" spans="2:13" ht="15" customHeight="1" x14ac:dyDescent="0.2">
      <c r="B31" s="282">
        <v>2015</v>
      </c>
      <c r="C31" s="283">
        <v>0.27591157371944108</v>
      </c>
      <c r="D31" s="285"/>
      <c r="F31" s="219"/>
      <c r="G31" s="14"/>
      <c r="H31" s="7"/>
      <c r="I31" s="7"/>
      <c r="J31" s="7"/>
      <c r="K31" s="7"/>
      <c r="L31" s="7"/>
    </row>
    <row r="32" spans="2:13" ht="15" customHeight="1" x14ac:dyDescent="0.2">
      <c r="B32" s="282">
        <v>2016</v>
      </c>
      <c r="C32" s="286">
        <v>0.27641396462785556</v>
      </c>
      <c r="D32" s="286">
        <v>0.27157153238352577</v>
      </c>
      <c r="F32" s="163"/>
      <c r="G32" s="163"/>
      <c r="H32" s="24"/>
      <c r="I32" s="164"/>
      <c r="J32" s="164"/>
      <c r="K32" s="165"/>
      <c r="L32" s="165"/>
    </row>
    <row r="33" spans="2:12" ht="15" customHeight="1" x14ac:dyDescent="0.2">
      <c r="B33" s="282">
        <v>2017</v>
      </c>
      <c r="C33" s="286">
        <v>0.28315217887053962</v>
      </c>
      <c r="D33" s="286">
        <v>0.2780869775981798</v>
      </c>
      <c r="F33" s="163"/>
      <c r="G33" s="163"/>
      <c r="H33" s="24"/>
      <c r="I33" s="164"/>
      <c r="J33" s="164"/>
      <c r="K33" s="165"/>
      <c r="L33" s="165"/>
    </row>
    <row r="34" spans="2:12" ht="15" customHeight="1" x14ac:dyDescent="0.2">
      <c r="B34" s="282">
        <v>2018</v>
      </c>
      <c r="C34" s="286">
        <v>0.29738337939082526</v>
      </c>
      <c r="D34" s="286">
        <v>0.29157365960804216</v>
      </c>
      <c r="F34" s="163"/>
      <c r="G34" s="163"/>
      <c r="H34" s="24"/>
      <c r="I34" s="164"/>
      <c r="J34" s="164"/>
      <c r="K34" s="165"/>
      <c r="L34" s="165"/>
    </row>
    <row r="35" spans="2:12" ht="15" customHeight="1" x14ac:dyDescent="0.2">
      <c r="B35" s="282">
        <v>2019</v>
      </c>
      <c r="C35" s="286">
        <v>0.30975775581861026</v>
      </c>
      <c r="D35" s="286">
        <v>0.29990274043137477</v>
      </c>
      <c r="F35" s="163"/>
      <c r="G35" s="163"/>
      <c r="H35" s="24"/>
      <c r="I35" s="164"/>
      <c r="J35" s="164"/>
      <c r="K35" s="165"/>
      <c r="L35" s="165"/>
    </row>
    <row r="36" spans="2:12" ht="15" customHeight="1" x14ac:dyDescent="0.2">
      <c r="B36" s="282">
        <v>2020</v>
      </c>
      <c r="C36" s="286">
        <v>0.30350735906314175</v>
      </c>
      <c r="D36" s="286">
        <v>0.29507792390070547</v>
      </c>
      <c r="F36" s="163"/>
      <c r="G36" s="163"/>
      <c r="H36" s="24"/>
      <c r="I36" s="164"/>
      <c r="J36" s="164"/>
      <c r="K36" s="165"/>
      <c r="L36" s="165"/>
    </row>
    <row r="37" spans="2:12" ht="15" customHeight="1" x14ac:dyDescent="0.2">
      <c r="B37" s="282">
        <v>2021</v>
      </c>
      <c r="C37" s="286">
        <v>0.31977695920671234</v>
      </c>
      <c r="D37" s="286">
        <v>0.31025762153568182</v>
      </c>
      <c r="E37" s="166"/>
      <c r="F37" s="163"/>
      <c r="G37" s="163"/>
      <c r="H37" s="24"/>
      <c r="I37" s="164"/>
      <c r="J37" s="164"/>
      <c r="K37" s="165"/>
      <c r="L37" s="165"/>
    </row>
    <row r="38" spans="2:12" ht="15" customHeight="1" x14ac:dyDescent="0.2">
      <c r="B38" s="282">
        <v>2022</v>
      </c>
      <c r="C38" s="286">
        <v>0.33450840741359067</v>
      </c>
      <c r="D38" s="286">
        <v>0.32409968859387095</v>
      </c>
      <c r="E38" s="166"/>
      <c r="F38" s="163"/>
      <c r="G38" s="163"/>
      <c r="H38" s="24"/>
      <c r="I38" s="164"/>
      <c r="J38" s="164"/>
      <c r="K38" s="165"/>
      <c r="L38" s="165"/>
    </row>
    <row r="39" spans="2:12" ht="15" customHeight="1" x14ac:dyDescent="0.2">
      <c r="B39" s="282">
        <v>2023</v>
      </c>
      <c r="C39" s="286">
        <v>0.37289087450841879</v>
      </c>
      <c r="D39" s="286">
        <v>0.36093035766275572</v>
      </c>
      <c r="E39" s="166"/>
      <c r="F39" s="163"/>
      <c r="G39" s="163"/>
      <c r="H39" s="24"/>
      <c r="I39" s="164"/>
      <c r="J39" s="164"/>
      <c r="K39" s="165"/>
      <c r="L39" s="165"/>
    </row>
    <row r="40" spans="2:12" x14ac:dyDescent="0.2">
      <c r="B40" s="282">
        <v>2024</v>
      </c>
      <c r="C40" s="286">
        <v>0.39389993800503537</v>
      </c>
      <c r="D40" s="286">
        <v>0.38086735351226486</v>
      </c>
      <c r="E40" s="166"/>
      <c r="F40" s="7"/>
      <c r="G40" s="7"/>
      <c r="H40" s="24"/>
      <c r="I40" s="164"/>
      <c r="J40" s="164"/>
      <c r="K40" s="7"/>
      <c r="L40" s="7"/>
    </row>
    <row r="41" spans="2:12" x14ac:dyDescent="0.2">
      <c r="F41" s="7"/>
      <c r="G41" s="7"/>
      <c r="H41" s="7"/>
      <c r="I41" s="7"/>
      <c r="J41" s="7"/>
      <c r="K41" s="7"/>
      <c r="L41" s="7"/>
    </row>
    <row r="42" spans="2:12" ht="52.5" customHeight="1" x14ac:dyDescent="0.2">
      <c r="B42" s="293" t="s">
        <v>315</v>
      </c>
      <c r="C42" s="293"/>
      <c r="D42" s="293"/>
      <c r="E42" s="293"/>
      <c r="F42" s="293"/>
      <c r="G42" s="293"/>
    </row>
    <row r="43" spans="2:12" ht="18.75" customHeight="1" x14ac:dyDescent="0.2">
      <c r="B43" s="159" t="s">
        <v>347</v>
      </c>
    </row>
    <row r="44" spans="2:12" ht="21.95" customHeight="1" x14ac:dyDescent="0.2">
      <c r="B44" s="291" t="s">
        <v>290</v>
      </c>
      <c r="C44" s="291"/>
      <c r="D44" s="291"/>
      <c r="E44" s="291"/>
      <c r="F44" s="291"/>
      <c r="G44" s="291"/>
    </row>
    <row r="45" spans="2:12" ht="37.5" customHeight="1" x14ac:dyDescent="0.2">
      <c r="B45" s="291" t="s">
        <v>345</v>
      </c>
      <c r="C45" s="291"/>
      <c r="D45" s="291"/>
      <c r="E45" s="291"/>
      <c r="F45" s="291"/>
      <c r="G45" s="291"/>
      <c r="H45" s="159"/>
      <c r="I45" s="159"/>
    </row>
  </sheetData>
  <sortState xmlns:xlrd2="http://schemas.microsoft.com/office/spreadsheetml/2017/richdata2" ref="P4:Q43">
    <sortCondition ref="P4:P43"/>
  </sortState>
  <mergeCells count="4">
    <mergeCell ref="C4:D4"/>
    <mergeCell ref="B42:G42"/>
    <mergeCell ref="B44:G44"/>
    <mergeCell ref="B45:G4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K38"/>
  <sheetViews>
    <sheetView topLeftCell="A30" zoomScale="170" zoomScaleNormal="170" workbookViewId="0">
      <selection activeCell="K39" sqref="K39"/>
    </sheetView>
  </sheetViews>
  <sheetFormatPr baseColWidth="10" defaultColWidth="6.42578125" defaultRowHeight="16.5" customHeight="1" x14ac:dyDescent="0.2"/>
  <cols>
    <col min="1" max="1" width="3.5703125" style="38" customWidth="1"/>
    <col min="2" max="2" width="24.28515625" style="38" customWidth="1"/>
    <col min="3" max="36" width="5.28515625" style="38" customWidth="1"/>
    <col min="37" max="119" width="5.85546875" style="38" customWidth="1"/>
    <col min="120" max="16384" width="6.42578125" style="38"/>
  </cols>
  <sheetData>
    <row r="1" spans="2:37" ht="15" customHeight="1" x14ac:dyDescent="0.2">
      <c r="O1" s="146"/>
      <c r="P1" s="146"/>
    </row>
    <row r="2" spans="2:37" ht="16.5" customHeight="1" x14ac:dyDescent="0.2">
      <c r="B2" s="60" t="s">
        <v>348</v>
      </c>
    </row>
    <row r="3" spans="2:37" ht="16.5" customHeight="1" x14ac:dyDescent="0.2">
      <c r="C3" s="152"/>
      <c r="D3" s="152"/>
      <c r="E3" s="152"/>
      <c r="F3" s="152"/>
      <c r="G3" s="152"/>
      <c r="H3" s="152"/>
      <c r="I3" s="152"/>
      <c r="J3" s="152"/>
      <c r="K3" s="62" t="s">
        <v>339</v>
      </c>
      <c r="L3" s="152"/>
      <c r="M3" s="152"/>
      <c r="N3" s="152"/>
      <c r="O3" s="152"/>
      <c r="P3" s="152"/>
      <c r="Q3" s="153"/>
      <c r="R3" s="1"/>
      <c r="S3" s="1"/>
      <c r="T3" s="1"/>
      <c r="U3" s="1"/>
      <c r="V3" s="152"/>
      <c r="W3" s="152"/>
    </row>
    <row r="4" spans="2:37" ht="17.25" customHeight="1" x14ac:dyDescent="0.2">
      <c r="C4" s="41">
        <v>2016</v>
      </c>
      <c r="D4" s="41">
        <v>2017</v>
      </c>
      <c r="E4" s="41">
        <v>2018</v>
      </c>
      <c r="F4" s="41">
        <v>2019</v>
      </c>
      <c r="G4" s="41">
        <v>2020</v>
      </c>
      <c r="H4" s="41">
        <v>2021</v>
      </c>
      <c r="I4" s="41">
        <v>2022</v>
      </c>
      <c r="J4" s="41">
        <v>2023</v>
      </c>
      <c r="K4" s="41">
        <v>2024</v>
      </c>
      <c r="L4" s="152"/>
      <c r="M4" s="152"/>
      <c r="N4" s="152"/>
      <c r="O4" s="152"/>
      <c r="P4" s="152"/>
      <c r="Q4" s="153"/>
      <c r="R4" s="1"/>
      <c r="S4" s="1"/>
      <c r="T4" s="1"/>
      <c r="U4" s="1"/>
      <c r="V4" s="152"/>
      <c r="W4" s="152"/>
      <c r="AF4" s="152"/>
      <c r="AG4" s="152"/>
      <c r="AH4" s="152"/>
      <c r="AI4" s="152"/>
      <c r="AJ4" s="152"/>
      <c r="AK4" s="152"/>
    </row>
    <row r="5" spans="2:37" ht="16.5" customHeight="1" x14ac:dyDescent="0.2">
      <c r="B5" s="49" t="s">
        <v>157</v>
      </c>
      <c r="C5" s="149">
        <v>6.7820446681759785</v>
      </c>
      <c r="D5" s="149">
        <v>6.2814192981599879</v>
      </c>
      <c r="E5" s="149">
        <v>5.9230923477965787</v>
      </c>
      <c r="F5" s="149">
        <v>5.8815281701966704</v>
      </c>
      <c r="G5" s="149">
        <v>5.1130305056675445</v>
      </c>
      <c r="H5" s="149">
        <v>4.9207355946592193</v>
      </c>
      <c r="I5" s="149">
        <v>5.0535046062524795</v>
      </c>
      <c r="J5" s="149">
        <v>5.2441274490123178</v>
      </c>
      <c r="K5" s="149">
        <v>5.4213515651378561</v>
      </c>
      <c r="P5" s="186"/>
      <c r="Q5" s="215"/>
      <c r="R5" s="215"/>
      <c r="S5" s="215"/>
      <c r="T5" s="215"/>
      <c r="U5" s="215"/>
      <c r="V5" s="215"/>
      <c r="W5" s="215"/>
      <c r="X5" s="215"/>
      <c r="Y5" s="215"/>
      <c r="AC5" s="152"/>
      <c r="AD5" s="152"/>
      <c r="AE5" s="152"/>
      <c r="AF5" s="152"/>
      <c r="AG5" s="152"/>
      <c r="AH5" s="152"/>
      <c r="AI5" s="152"/>
      <c r="AJ5" s="152"/>
      <c r="AK5" s="152"/>
    </row>
    <row r="6" spans="2:37" ht="16.5" customHeight="1" x14ac:dyDescent="0.2">
      <c r="B6" s="49" t="s">
        <v>156</v>
      </c>
      <c r="C6" s="149">
        <v>18.146186990603749</v>
      </c>
      <c r="D6" s="149">
        <v>17.220894167779605</v>
      </c>
      <c r="E6" s="149">
        <v>17.235616787855594</v>
      </c>
      <c r="F6" s="149">
        <v>16.844364777389796</v>
      </c>
      <c r="G6" s="149">
        <v>14.799206316032761</v>
      </c>
      <c r="H6" s="149">
        <v>14.329562395860739</v>
      </c>
      <c r="I6" s="149">
        <v>16.510112903859884</v>
      </c>
      <c r="J6" s="149">
        <v>16.740531905850052</v>
      </c>
      <c r="K6" s="149">
        <v>17.757424884510169</v>
      </c>
      <c r="P6" s="186"/>
      <c r="Q6" s="215"/>
      <c r="R6" s="215"/>
      <c r="S6" s="215"/>
      <c r="T6" s="215"/>
      <c r="U6" s="215"/>
      <c r="V6" s="215"/>
      <c r="W6" s="215"/>
      <c r="X6" s="215"/>
      <c r="Y6" s="215"/>
      <c r="AC6" s="152"/>
      <c r="AD6" s="152"/>
      <c r="AE6" s="152"/>
      <c r="AF6" s="152"/>
      <c r="AG6" s="152"/>
      <c r="AH6" s="152"/>
      <c r="AI6" s="152"/>
      <c r="AJ6" s="152"/>
      <c r="AK6" s="152"/>
    </row>
    <row r="7" spans="2:37" ht="16.5" customHeight="1" x14ac:dyDescent="0.2">
      <c r="B7" s="49" t="s">
        <v>6</v>
      </c>
      <c r="C7" s="149">
        <v>26.424422752288873</v>
      </c>
      <c r="D7" s="149">
        <v>26.398253646535689</v>
      </c>
      <c r="E7" s="149">
        <v>26.869131619403078</v>
      </c>
      <c r="F7" s="149">
        <v>26.612135615946727</v>
      </c>
      <c r="G7" s="149">
        <v>25.031739755936925</v>
      </c>
      <c r="H7" s="149">
        <v>24.356764281870614</v>
      </c>
      <c r="I7" s="149">
        <v>26.844933342198875</v>
      </c>
      <c r="J7" s="149">
        <v>27.877111416171488</v>
      </c>
      <c r="K7" s="149">
        <v>28.947983994439674</v>
      </c>
      <c r="P7" s="186"/>
      <c r="Q7" s="215"/>
      <c r="R7" s="215"/>
      <c r="S7" s="215"/>
      <c r="T7" s="215"/>
      <c r="U7" s="215"/>
      <c r="V7" s="215"/>
      <c r="W7" s="215"/>
      <c r="X7" s="215"/>
      <c r="Y7" s="215"/>
      <c r="AC7" s="152"/>
      <c r="AD7" s="152"/>
      <c r="AE7" s="152"/>
      <c r="AF7" s="152"/>
      <c r="AG7" s="152"/>
      <c r="AH7" s="152"/>
      <c r="AI7" s="152"/>
      <c r="AJ7" s="152"/>
      <c r="AK7" s="152"/>
    </row>
    <row r="8" spans="2:37" ht="16.5" customHeight="1" x14ac:dyDescent="0.2">
      <c r="B8" s="49" t="s">
        <v>7</v>
      </c>
      <c r="C8" s="149">
        <v>24.8737390735497</v>
      </c>
      <c r="D8" s="149">
        <v>25.380193883130858</v>
      </c>
      <c r="E8" s="149">
        <v>26.551853536270247</v>
      </c>
      <c r="F8" s="149">
        <v>27.228963265645632</v>
      </c>
      <c r="G8" s="149">
        <v>26.241460160041758</v>
      </c>
      <c r="H8" s="149">
        <v>26.115954139998355</v>
      </c>
      <c r="I8" s="149">
        <v>28.238042616381627</v>
      </c>
      <c r="J8" s="149">
        <v>29.354156041094242</v>
      </c>
      <c r="K8" s="149">
        <v>29.835718263543136</v>
      </c>
      <c r="P8" s="186"/>
      <c r="Q8" s="215"/>
      <c r="R8" s="215"/>
      <c r="S8" s="215"/>
      <c r="T8" s="215"/>
      <c r="U8" s="215"/>
      <c r="V8" s="215"/>
      <c r="W8" s="215"/>
      <c r="X8" s="215"/>
      <c r="Y8" s="215"/>
      <c r="AC8" s="152"/>
      <c r="AD8" s="152"/>
      <c r="AE8" s="152"/>
      <c r="AF8" s="152"/>
      <c r="AG8" s="152"/>
      <c r="AH8" s="152"/>
      <c r="AI8" s="152"/>
      <c r="AJ8" s="152"/>
      <c r="AK8" s="152"/>
    </row>
    <row r="9" spans="2:37" ht="16.5" customHeight="1" x14ac:dyDescent="0.2">
      <c r="B9" s="49" t="s">
        <v>8</v>
      </c>
      <c r="C9" s="149">
        <v>20.036061476230909</v>
      </c>
      <c r="D9" s="149">
        <v>20.872872544977124</v>
      </c>
      <c r="E9" s="149">
        <v>22.275374676629138</v>
      </c>
      <c r="F9" s="149">
        <v>23.133220909014103</v>
      </c>
      <c r="G9" s="149">
        <v>22.577567973924378</v>
      </c>
      <c r="H9" s="149">
        <v>22.867766785057942</v>
      </c>
      <c r="I9" s="149">
        <v>24.220795303878305</v>
      </c>
      <c r="J9" s="149">
        <v>25.264896210646953</v>
      </c>
      <c r="K9" s="149">
        <v>25.805285507029829</v>
      </c>
      <c r="P9" s="186"/>
      <c r="Q9" s="215"/>
      <c r="R9" s="215"/>
      <c r="S9" s="215"/>
      <c r="T9" s="215"/>
      <c r="U9" s="215"/>
      <c r="V9" s="215"/>
      <c r="W9" s="215"/>
      <c r="X9" s="215"/>
      <c r="Y9" s="215"/>
      <c r="AC9" s="152"/>
      <c r="AD9" s="152"/>
      <c r="AE9" s="152"/>
      <c r="AF9" s="152"/>
      <c r="AG9" s="152"/>
      <c r="AH9" s="152"/>
      <c r="AI9" s="152"/>
      <c r="AJ9" s="152"/>
      <c r="AK9" s="152"/>
    </row>
    <row r="10" spans="2:37" ht="16.5" customHeight="1" x14ac:dyDescent="0.2">
      <c r="B10" s="49" t="s">
        <v>9</v>
      </c>
      <c r="C10" s="149">
        <v>14.713896457765667</v>
      </c>
      <c r="D10" s="149">
        <v>14.972698997703118</v>
      </c>
      <c r="E10" s="149">
        <v>15.954213352185787</v>
      </c>
      <c r="F10" s="149">
        <v>16.619742515303003</v>
      </c>
      <c r="G10" s="149">
        <v>16.403891450180545</v>
      </c>
      <c r="H10" s="149">
        <v>16.897251174795258</v>
      </c>
      <c r="I10" s="149">
        <v>17.640855520485051</v>
      </c>
      <c r="J10" s="149">
        <v>18.47615356569192</v>
      </c>
      <c r="K10" s="149">
        <v>19.050145830707137</v>
      </c>
      <c r="P10" s="186"/>
      <c r="Q10" s="215"/>
      <c r="R10" s="215"/>
      <c r="S10" s="215"/>
      <c r="T10" s="215"/>
      <c r="U10" s="215"/>
      <c r="V10" s="215"/>
      <c r="W10" s="215"/>
      <c r="X10" s="215"/>
      <c r="Y10" s="215"/>
      <c r="AC10" s="152"/>
      <c r="AD10" s="152"/>
      <c r="AE10" s="152"/>
      <c r="AF10" s="152"/>
      <c r="AG10" s="152"/>
      <c r="AH10" s="152"/>
      <c r="AI10" s="152"/>
      <c r="AJ10" s="152"/>
      <c r="AK10" s="152"/>
    </row>
    <row r="11" spans="2:37" ht="16.5" customHeight="1" x14ac:dyDescent="0.2">
      <c r="B11" s="49" t="s">
        <v>10</v>
      </c>
      <c r="C11" s="149">
        <v>6.0297497900684593</v>
      </c>
      <c r="D11" s="149">
        <v>6.000906885051176</v>
      </c>
      <c r="E11" s="149">
        <v>6.3413414871354918</v>
      </c>
      <c r="F11" s="149">
        <v>6.9200325727441196</v>
      </c>
      <c r="G11" s="149">
        <v>7.0704287790732616</v>
      </c>
      <c r="H11" s="149">
        <v>7.2573219638900071</v>
      </c>
      <c r="I11" s="149">
        <v>7.53300937830541</v>
      </c>
      <c r="J11" s="149">
        <v>7.5952395461634472</v>
      </c>
      <c r="K11" s="149">
        <v>7.6620327283573255</v>
      </c>
      <c r="P11" s="186"/>
      <c r="Q11" s="215"/>
      <c r="R11" s="215"/>
      <c r="S11" s="215"/>
      <c r="T11" s="215"/>
      <c r="U11" s="215"/>
      <c r="V11" s="215"/>
      <c r="W11" s="215"/>
      <c r="X11" s="215"/>
      <c r="Y11" s="215"/>
      <c r="AC11" s="152"/>
      <c r="AD11" s="152"/>
      <c r="AE11" s="152"/>
      <c r="AF11" s="152"/>
      <c r="AG11" s="152"/>
      <c r="AH11" s="152"/>
      <c r="AI11" s="152"/>
      <c r="AJ11" s="152"/>
      <c r="AK11" s="152"/>
    </row>
    <row r="12" spans="2:37" ht="16.5" customHeight="1" x14ac:dyDescent="0.2">
      <c r="B12" s="49" t="s">
        <v>11</v>
      </c>
      <c r="C12" s="151">
        <v>0.59139411716633461</v>
      </c>
      <c r="D12" s="151">
        <v>0.63319308661897256</v>
      </c>
      <c r="E12" s="151">
        <v>0.64104599222307701</v>
      </c>
      <c r="F12" s="151">
        <v>0.66444521205541685</v>
      </c>
      <c r="G12" s="151">
        <v>0.65102004792206636</v>
      </c>
      <c r="H12" s="151">
        <v>0.66840552838923606</v>
      </c>
      <c r="I12" s="151">
        <v>0.6972928255910571</v>
      </c>
      <c r="J12" s="151">
        <v>0.72376773873011913</v>
      </c>
      <c r="K12" s="151">
        <v>0.74303923979760034</v>
      </c>
      <c r="P12" s="186"/>
      <c r="Q12" s="215"/>
      <c r="R12" s="215"/>
      <c r="S12" s="215"/>
      <c r="T12" s="215"/>
      <c r="U12" s="215"/>
      <c r="V12" s="215"/>
      <c r="W12" s="215"/>
      <c r="X12" s="215"/>
      <c r="Y12" s="215"/>
      <c r="AC12" s="152"/>
      <c r="AD12" s="152"/>
      <c r="AE12" s="152"/>
      <c r="AF12" s="152"/>
      <c r="AG12" s="152"/>
      <c r="AH12" s="152"/>
      <c r="AI12" s="152"/>
      <c r="AJ12" s="152"/>
      <c r="AK12" s="152"/>
    </row>
    <row r="13" spans="2:37" ht="15.75" customHeight="1" x14ac:dyDescent="0.2">
      <c r="C13" s="152"/>
      <c r="D13" s="152"/>
      <c r="E13" s="152"/>
      <c r="F13" s="152"/>
      <c r="G13" s="152"/>
      <c r="H13" s="152"/>
      <c r="I13" s="152"/>
      <c r="J13" s="152"/>
      <c r="K13" s="152"/>
      <c r="P13" s="186"/>
      <c r="Q13" s="215"/>
      <c r="R13" s="215"/>
      <c r="S13" s="215"/>
      <c r="T13" s="215"/>
      <c r="U13" s="215"/>
      <c r="V13" s="215"/>
      <c r="W13" s="215"/>
      <c r="X13" s="215"/>
      <c r="Y13" s="215"/>
      <c r="AC13" s="152"/>
      <c r="AD13" s="152"/>
      <c r="AE13" s="152"/>
      <c r="AF13" s="152"/>
      <c r="AG13" s="152"/>
      <c r="AH13" s="152"/>
      <c r="AI13" s="152"/>
      <c r="AJ13" s="152"/>
      <c r="AK13" s="152"/>
    </row>
    <row r="14" spans="2:37" s="39" customFormat="1" ht="16.5" customHeight="1" x14ac:dyDescent="0.2">
      <c r="B14" s="271" t="s">
        <v>324</v>
      </c>
      <c r="C14" s="239">
        <v>14.565171955197767</v>
      </c>
      <c r="D14" s="239">
        <v>14.688889955020342</v>
      </c>
      <c r="E14" s="239">
        <v>15.232877158755603</v>
      </c>
      <c r="F14" s="239">
        <v>15.562307327504458</v>
      </c>
      <c r="G14" s="239">
        <v>14.988097148091356</v>
      </c>
      <c r="H14" s="239">
        <v>15.035385983419937</v>
      </c>
      <c r="I14" s="239">
        <v>16.188042060792196</v>
      </c>
      <c r="J14" s="239">
        <v>16.826078095776936</v>
      </c>
      <c r="K14" s="239">
        <v>17.299064382715585</v>
      </c>
      <c r="P14" s="240"/>
      <c r="Q14" s="241"/>
      <c r="R14" s="241"/>
      <c r="S14" s="241"/>
      <c r="T14" s="241"/>
      <c r="U14" s="241"/>
      <c r="V14" s="241"/>
      <c r="W14" s="241"/>
      <c r="X14" s="241"/>
      <c r="Y14" s="241"/>
      <c r="AC14" s="242"/>
      <c r="AD14" s="242"/>
      <c r="AE14" s="242"/>
      <c r="AF14" s="242"/>
      <c r="AG14" s="242"/>
      <c r="AH14" s="242"/>
      <c r="AI14" s="242"/>
      <c r="AJ14" s="242"/>
      <c r="AK14" s="242"/>
    </row>
    <row r="15" spans="2:37" ht="18" customHeight="1" x14ac:dyDescent="0.2">
      <c r="B15" s="30" t="s">
        <v>317</v>
      </c>
      <c r="C15" s="149">
        <v>14.354999383136983</v>
      </c>
      <c r="D15" s="149">
        <v>14.486730322974276</v>
      </c>
      <c r="E15" s="149">
        <v>15.056536667222709</v>
      </c>
      <c r="F15" s="149">
        <v>15.412280736275001</v>
      </c>
      <c r="G15" s="149">
        <v>14.830702920957227</v>
      </c>
      <c r="H15" s="149">
        <v>14.859159795309271</v>
      </c>
      <c r="I15" s="149">
        <v>15.991566505597142</v>
      </c>
      <c r="J15" s="149">
        <v>16.626345884379646</v>
      </c>
      <c r="K15" s="149">
        <v>17.113109939695271</v>
      </c>
      <c r="L15" s="154"/>
      <c r="M15" s="154"/>
      <c r="P15" s="186"/>
      <c r="Q15" s="215"/>
      <c r="R15" s="215"/>
      <c r="S15" s="215"/>
      <c r="T15" s="215"/>
      <c r="U15" s="215"/>
      <c r="V15" s="215"/>
      <c r="W15" s="215"/>
      <c r="X15" s="215"/>
      <c r="Y15" s="215"/>
    </row>
    <row r="16" spans="2:37" ht="20.25" customHeight="1" x14ac:dyDescent="0.2">
      <c r="B16" s="295" t="s">
        <v>325</v>
      </c>
      <c r="C16" s="296"/>
      <c r="D16" s="296"/>
      <c r="E16" s="296"/>
      <c r="F16" s="296"/>
      <c r="G16" s="296"/>
      <c r="H16" s="296"/>
      <c r="I16" s="296"/>
      <c r="J16" s="296"/>
      <c r="K16" s="296"/>
      <c r="L16" s="296"/>
      <c r="M16" s="296"/>
      <c r="N16" s="296"/>
      <c r="P16" s="186"/>
      <c r="S16" s="270"/>
      <c r="T16" s="215"/>
      <c r="U16" s="215"/>
      <c r="V16" s="215"/>
      <c r="W16" s="215"/>
      <c r="X16" s="215"/>
      <c r="Y16" s="215"/>
    </row>
    <row r="17" spans="2:37" ht="18" customHeight="1" x14ac:dyDescent="0.2">
      <c r="B17" s="7"/>
      <c r="C17" s="150"/>
      <c r="D17" s="150"/>
      <c r="E17" s="150"/>
      <c r="F17" s="150"/>
      <c r="G17" s="150"/>
      <c r="H17" s="150"/>
      <c r="I17" s="150"/>
      <c r="J17" s="150"/>
      <c r="K17" s="150"/>
      <c r="L17" s="247"/>
      <c r="M17" s="247"/>
      <c r="P17" s="186"/>
      <c r="Q17" s="215"/>
      <c r="R17" s="215"/>
      <c r="S17" s="215"/>
      <c r="T17" s="215"/>
      <c r="U17" s="215"/>
      <c r="V17" s="215"/>
      <c r="W17" s="215"/>
      <c r="X17" s="215"/>
      <c r="Y17" s="215"/>
    </row>
    <row r="18" spans="2:37" ht="18" customHeight="1" x14ac:dyDescent="0.2">
      <c r="B18" s="14"/>
      <c r="C18" s="150"/>
      <c r="D18" s="150"/>
      <c r="E18" s="150"/>
      <c r="F18" s="150"/>
      <c r="G18" s="150"/>
      <c r="H18" s="150"/>
      <c r="I18" s="150"/>
      <c r="J18" s="150"/>
      <c r="K18" s="150"/>
      <c r="L18" s="154"/>
      <c r="M18" s="154"/>
      <c r="P18" s="186"/>
      <c r="Q18" s="215"/>
      <c r="R18" s="215"/>
      <c r="S18" s="215"/>
      <c r="T18" s="215"/>
      <c r="U18" s="215"/>
      <c r="V18" s="215"/>
      <c r="W18" s="215"/>
      <c r="X18" s="215"/>
      <c r="Y18" s="215"/>
      <c r="AK18" s="62" t="s">
        <v>342</v>
      </c>
    </row>
    <row r="19" spans="2:37" ht="16.5" customHeight="1" x14ac:dyDescent="0.2">
      <c r="C19" s="41">
        <v>1990</v>
      </c>
      <c r="D19" s="41">
        <v>1991</v>
      </c>
      <c r="E19" s="41">
        <v>1992</v>
      </c>
      <c r="F19" s="41">
        <v>1993</v>
      </c>
      <c r="G19" s="41">
        <v>1994</v>
      </c>
      <c r="H19" s="41">
        <v>1995</v>
      </c>
      <c r="I19" s="41">
        <v>1996</v>
      </c>
      <c r="J19" s="41">
        <v>1997</v>
      </c>
      <c r="K19" s="41">
        <v>1998</v>
      </c>
      <c r="L19" s="41">
        <v>1999</v>
      </c>
      <c r="M19" s="41">
        <v>2000</v>
      </c>
      <c r="N19" s="41">
        <v>2001</v>
      </c>
      <c r="O19" s="41">
        <v>2002</v>
      </c>
      <c r="P19" s="41">
        <v>2003</v>
      </c>
      <c r="Q19" s="41">
        <v>2004</v>
      </c>
      <c r="R19" s="41">
        <v>2005</v>
      </c>
      <c r="S19" s="41">
        <v>2006</v>
      </c>
      <c r="T19" s="41">
        <v>2007</v>
      </c>
      <c r="U19" s="41">
        <v>2008</v>
      </c>
      <c r="V19" s="41">
        <v>2009</v>
      </c>
      <c r="W19" s="41">
        <v>2010</v>
      </c>
      <c r="X19" s="41">
        <v>2011</v>
      </c>
      <c r="Y19" s="41">
        <v>2012</v>
      </c>
      <c r="Z19" s="41">
        <v>2013</v>
      </c>
      <c r="AA19" s="41">
        <v>2014</v>
      </c>
      <c r="AB19" s="41">
        <v>2015</v>
      </c>
      <c r="AC19" s="41">
        <v>2016</v>
      </c>
      <c r="AD19" s="41">
        <v>2017</v>
      </c>
      <c r="AE19" s="41">
        <v>2018</v>
      </c>
      <c r="AF19" s="41">
        <v>2019</v>
      </c>
      <c r="AG19" s="41">
        <v>2020</v>
      </c>
      <c r="AH19" s="41">
        <v>2021</v>
      </c>
      <c r="AI19" s="41">
        <v>2022</v>
      </c>
      <c r="AJ19" s="41">
        <v>2023</v>
      </c>
      <c r="AK19" s="41">
        <v>2024</v>
      </c>
    </row>
    <row r="20" spans="2:37" ht="16.5" customHeight="1" x14ac:dyDescent="0.2">
      <c r="B20" s="49" t="s">
        <v>157</v>
      </c>
      <c r="C20" s="147">
        <v>6.9531953220484262</v>
      </c>
      <c r="D20" s="148">
        <v>7.3913160882167608</v>
      </c>
      <c r="E20" s="149">
        <v>7.3032758575440599</v>
      </c>
      <c r="F20" s="149">
        <v>7.4223306319438684</v>
      </c>
      <c r="G20" s="149">
        <v>7.6545075059755971</v>
      </c>
      <c r="H20" s="149">
        <v>7.6125160689326448</v>
      </c>
      <c r="I20" s="149">
        <v>8.2970736569472319</v>
      </c>
      <c r="J20" s="149">
        <v>8.3093438928461172</v>
      </c>
      <c r="K20" s="149">
        <v>8.4904782898204214</v>
      </c>
      <c r="L20" s="149">
        <v>8.8560250232069322</v>
      </c>
      <c r="M20" s="149">
        <v>8.4017843769916407</v>
      </c>
      <c r="N20" s="149">
        <v>8.9720422949877321</v>
      </c>
      <c r="O20" s="149">
        <v>9.2521647260562379</v>
      </c>
      <c r="P20" s="149">
        <v>9.3233521303236806</v>
      </c>
      <c r="Q20" s="147">
        <v>10.283408474593294</v>
      </c>
      <c r="R20" s="148">
        <v>10.880025464382605</v>
      </c>
      <c r="S20" s="149">
        <v>11.487623247158616</v>
      </c>
      <c r="T20" s="149">
        <v>11.380120155764111</v>
      </c>
      <c r="U20" s="149">
        <v>10.951052302943811</v>
      </c>
      <c r="V20" s="149">
        <v>10.818004344124942</v>
      </c>
      <c r="W20" s="149">
        <v>10.893996483167296</v>
      </c>
      <c r="X20" s="149">
        <v>10.398724368933872</v>
      </c>
      <c r="Y20" s="149">
        <v>10.02894604371415</v>
      </c>
      <c r="Z20" s="149">
        <v>9.4888696190759383</v>
      </c>
      <c r="AA20" s="149">
        <v>8.7304545388939498</v>
      </c>
      <c r="AB20" s="149">
        <v>7.7413820562061249</v>
      </c>
      <c r="AC20" s="149">
        <v>6.824761034787552</v>
      </c>
      <c r="AD20" s="149">
        <v>6.3237184180129171</v>
      </c>
      <c r="AE20" s="149">
        <v>5.9677428520631377</v>
      </c>
      <c r="AF20" s="149">
        <v>5.9565247871970994</v>
      </c>
      <c r="AG20" s="149">
        <v>5.1672496594872843</v>
      </c>
      <c r="AH20" s="149">
        <v>4.9789158156785041</v>
      </c>
      <c r="AI20" s="149">
        <v>5.1076435267224056</v>
      </c>
      <c r="AJ20" s="149">
        <v>5.3073097074341522</v>
      </c>
      <c r="AK20" s="149">
        <v>5.4942703288794768</v>
      </c>
    </row>
    <row r="21" spans="2:37" ht="16.5" customHeight="1" x14ac:dyDescent="0.2">
      <c r="B21" s="49" t="s">
        <v>156</v>
      </c>
      <c r="C21" s="148">
        <v>16.771535993989811</v>
      </c>
      <c r="D21" s="149">
        <v>17.62226331297359</v>
      </c>
      <c r="E21" s="149">
        <v>17.14319255906091</v>
      </c>
      <c r="F21" s="149">
        <v>17.55689848268549</v>
      </c>
      <c r="G21" s="149">
        <v>18.145292929354817</v>
      </c>
      <c r="H21" s="149">
        <v>18.777570054030377</v>
      </c>
      <c r="I21" s="149">
        <v>20.570487603477954</v>
      </c>
      <c r="J21" s="149">
        <v>20.75479746600022</v>
      </c>
      <c r="K21" s="149">
        <v>22.241265099366924</v>
      </c>
      <c r="L21" s="149">
        <v>22.744608932261283</v>
      </c>
      <c r="M21" s="149">
        <v>21.539238388503271</v>
      </c>
      <c r="N21" s="149">
        <v>22.329363276818313</v>
      </c>
      <c r="O21" s="149">
        <v>22.364304885616026</v>
      </c>
      <c r="P21" s="149">
        <v>22.462940033194663</v>
      </c>
      <c r="Q21" s="148">
        <v>23.104389917863763</v>
      </c>
      <c r="R21" s="149">
        <v>23.17723614653908</v>
      </c>
      <c r="S21" s="149">
        <v>23.751487995417413</v>
      </c>
      <c r="T21" s="149">
        <v>23.581684301852917</v>
      </c>
      <c r="U21" s="149">
        <v>23.166725085004728</v>
      </c>
      <c r="V21" s="149">
        <v>22.832965001533108</v>
      </c>
      <c r="W21" s="149">
        <v>22.858394782485291</v>
      </c>
      <c r="X21" s="149">
        <v>21.94902914734239</v>
      </c>
      <c r="Y21" s="149">
        <v>21.960922955438221</v>
      </c>
      <c r="Z21" s="149">
        <v>21.720222534803955</v>
      </c>
      <c r="AA21" s="149">
        <v>21.518055304441702</v>
      </c>
      <c r="AB21" s="149">
        <v>19.913712840154393</v>
      </c>
      <c r="AC21" s="149">
        <v>18.296734672688572</v>
      </c>
      <c r="AD21" s="149">
        <v>17.382501658092849</v>
      </c>
      <c r="AE21" s="149">
        <v>17.428243398392652</v>
      </c>
      <c r="AF21" s="149">
        <v>17.12883081972182</v>
      </c>
      <c r="AG21" s="149">
        <v>14.9799243197258</v>
      </c>
      <c r="AH21" s="149">
        <v>14.5638365843575</v>
      </c>
      <c r="AI21" s="149">
        <v>16.787838898632547</v>
      </c>
      <c r="AJ21" s="149">
        <v>17.056462817215571</v>
      </c>
      <c r="AK21" s="149">
        <v>18.102826769022851</v>
      </c>
    </row>
    <row r="22" spans="2:37" ht="16.5" customHeight="1" x14ac:dyDescent="0.2">
      <c r="B22" s="49" t="s">
        <v>6</v>
      </c>
      <c r="C22" s="149">
        <v>22.234119604408153</v>
      </c>
      <c r="D22" s="149">
        <v>22.696760541227103</v>
      </c>
      <c r="E22" s="149">
        <v>22.113478708525658</v>
      </c>
      <c r="F22" s="149">
        <v>22.165126432728655</v>
      </c>
      <c r="G22" s="149">
        <v>22.153350144400186</v>
      </c>
      <c r="H22" s="149">
        <v>21.718716195219972</v>
      </c>
      <c r="I22" s="149">
        <v>22.82144188380202</v>
      </c>
      <c r="J22" s="149">
        <v>23.462674847293666</v>
      </c>
      <c r="K22" s="149">
        <v>24.239204248924921</v>
      </c>
      <c r="L22" s="149">
        <v>25.245008694822484</v>
      </c>
      <c r="M22" s="149">
        <v>25.286008815801186</v>
      </c>
      <c r="N22" s="149">
        <v>27.191868728543831</v>
      </c>
      <c r="O22" s="149">
        <v>28.134307526244847</v>
      </c>
      <c r="P22" s="149">
        <v>27.37678905426219</v>
      </c>
      <c r="Q22" s="149">
        <v>27.585044300661149</v>
      </c>
      <c r="R22" s="149">
        <v>27.485574769759172</v>
      </c>
      <c r="S22" s="149">
        <v>28.008090881063399</v>
      </c>
      <c r="T22" s="149">
        <v>27.960758188601876</v>
      </c>
      <c r="U22" s="149">
        <v>27.523416896512447</v>
      </c>
      <c r="V22" s="149">
        <v>27.685719555739123</v>
      </c>
      <c r="W22" s="149">
        <v>27.831051399701565</v>
      </c>
      <c r="X22" s="149">
        <v>27.507140952616073</v>
      </c>
      <c r="Y22" s="149">
        <v>27.869240797172758</v>
      </c>
      <c r="Z22" s="149">
        <v>28.76338672142515</v>
      </c>
      <c r="AA22" s="149">
        <v>28.45232917003252</v>
      </c>
      <c r="AB22" s="149">
        <v>27.35242037072258</v>
      </c>
      <c r="AC22" s="149">
        <v>26.846046436317991</v>
      </c>
      <c r="AD22" s="149">
        <v>26.789083675847941</v>
      </c>
      <c r="AE22" s="149">
        <v>27.269061943617963</v>
      </c>
      <c r="AF22" s="149">
        <v>27.295477621087397</v>
      </c>
      <c r="AG22" s="149">
        <v>25.585480125000871</v>
      </c>
      <c r="AH22" s="149">
        <v>24.925943515937544</v>
      </c>
      <c r="AI22" s="149">
        <v>27.526991422587187</v>
      </c>
      <c r="AJ22" s="149">
        <v>28.631285276185892</v>
      </c>
      <c r="AK22" s="149">
        <v>29.708088033680045</v>
      </c>
    </row>
    <row r="23" spans="2:37" ht="16.5" customHeight="1" x14ac:dyDescent="0.2">
      <c r="B23" s="49" t="s">
        <v>7</v>
      </c>
      <c r="C23" s="148">
        <v>22.08464897199897</v>
      </c>
      <c r="D23" s="149">
        <v>22.103072240001879</v>
      </c>
      <c r="E23" s="149">
        <v>21.312918165630972</v>
      </c>
      <c r="F23" s="149">
        <v>21.079860851001769</v>
      </c>
      <c r="G23" s="149">
        <v>20.805465283971493</v>
      </c>
      <c r="H23" s="149">
        <v>19.709782354062927</v>
      </c>
      <c r="I23" s="149">
        <v>20.639272646676663</v>
      </c>
      <c r="J23" s="149">
        <v>20.746406081370083</v>
      </c>
      <c r="K23" s="149">
        <v>21.451968643604729</v>
      </c>
      <c r="L23" s="149">
        <v>21.557921159680198</v>
      </c>
      <c r="M23" s="149">
        <v>21.318565231305758</v>
      </c>
      <c r="N23" s="149">
        <v>22.277753647381395</v>
      </c>
      <c r="O23" s="149">
        <v>23.033440037174376</v>
      </c>
      <c r="P23" s="149">
        <v>22.819243486918889</v>
      </c>
      <c r="Q23" s="148">
        <v>23.730659369668142</v>
      </c>
      <c r="R23" s="149">
        <v>23.503355019579761</v>
      </c>
      <c r="S23" s="149">
        <v>24.662785346228233</v>
      </c>
      <c r="T23" s="149">
        <v>24.698731086695126</v>
      </c>
      <c r="U23" s="149">
        <v>24.124313195396162</v>
      </c>
      <c r="V23" s="149">
        <v>24.113427044159259</v>
      </c>
      <c r="W23" s="149">
        <v>24.579557851974741</v>
      </c>
      <c r="X23" s="149">
        <v>24.32277906588774</v>
      </c>
      <c r="Y23" s="149">
        <v>24.275578035039253</v>
      </c>
      <c r="Z23" s="149">
        <v>26.323988960823776</v>
      </c>
      <c r="AA23" s="149">
        <v>26.010086840977582</v>
      </c>
      <c r="AB23" s="149">
        <v>25.7549004224622</v>
      </c>
      <c r="AC23" s="149">
        <v>25.35440067133068</v>
      </c>
      <c r="AD23" s="149">
        <v>25.88821102870952</v>
      </c>
      <c r="AE23" s="149">
        <v>27.118815172546004</v>
      </c>
      <c r="AF23" s="149">
        <v>28.13614481632823</v>
      </c>
      <c r="AG23" s="149">
        <v>27.029145952863029</v>
      </c>
      <c r="AH23" s="149">
        <v>26.928928814861241</v>
      </c>
      <c r="AI23" s="149">
        <v>29.15025240781873</v>
      </c>
      <c r="AJ23" s="149">
        <v>30.366857353561446</v>
      </c>
      <c r="AK23" s="149">
        <v>30.888267347467316</v>
      </c>
    </row>
    <row r="24" spans="2:37" ht="16.5" customHeight="1" x14ac:dyDescent="0.2">
      <c r="B24" s="49" t="s">
        <v>8</v>
      </c>
      <c r="C24" s="148">
        <v>18.97834126089225</v>
      </c>
      <c r="D24" s="149">
        <v>19.151958977228318</v>
      </c>
      <c r="E24" s="149">
        <v>18.335908620931832</v>
      </c>
      <c r="F24" s="149">
        <v>18.174453065760623</v>
      </c>
      <c r="G24" s="149">
        <v>18.140905421629299</v>
      </c>
      <c r="H24" s="149">
        <v>17.018986217280442</v>
      </c>
      <c r="I24" s="149">
        <v>17.803711569617683</v>
      </c>
      <c r="J24" s="149">
        <v>17.888301054660179</v>
      </c>
      <c r="K24" s="149">
        <v>18.569857053617458</v>
      </c>
      <c r="L24" s="149">
        <v>18.345405664444911</v>
      </c>
      <c r="M24" s="149">
        <v>17.682253512823866</v>
      </c>
      <c r="N24" s="149">
        <v>18.82522645257842</v>
      </c>
      <c r="O24" s="149">
        <v>19.169915450578955</v>
      </c>
      <c r="P24" s="149">
        <v>18.632172349423357</v>
      </c>
      <c r="Q24" s="148">
        <v>18.97818088836922</v>
      </c>
      <c r="R24" s="149">
        <v>18.406399158961307</v>
      </c>
      <c r="S24" s="149">
        <v>19.12085110220486</v>
      </c>
      <c r="T24" s="149">
        <v>19.030857951323799</v>
      </c>
      <c r="U24" s="149">
        <v>18.901284010573281</v>
      </c>
      <c r="V24" s="149">
        <v>19.251353675203561</v>
      </c>
      <c r="W24" s="149">
        <v>19.951540448210558</v>
      </c>
      <c r="X24" s="149">
        <v>19.884779362375401</v>
      </c>
      <c r="Y24" s="149">
        <v>19.768876360214527</v>
      </c>
      <c r="Z24" s="149">
        <v>20.967327153081296</v>
      </c>
      <c r="AA24" s="149">
        <v>20.965901251648184</v>
      </c>
      <c r="AB24" s="149">
        <v>20.59297484535303</v>
      </c>
      <c r="AC24" s="149">
        <v>20.46679577565564</v>
      </c>
      <c r="AD24" s="149">
        <v>21.337884802432047</v>
      </c>
      <c r="AE24" s="149">
        <v>22.84046074024829</v>
      </c>
      <c r="AF24" s="149">
        <v>24.05683140027465</v>
      </c>
      <c r="AG24" s="149">
        <v>23.348616185154441</v>
      </c>
      <c r="AH24" s="149">
        <v>23.748083680095984</v>
      </c>
      <c r="AI24" s="149">
        <v>25.160171768979943</v>
      </c>
      <c r="AJ24" s="149">
        <v>26.223604533531908</v>
      </c>
      <c r="AK24" s="149">
        <v>26.867110419187075</v>
      </c>
    </row>
    <row r="25" spans="2:37" ht="16.5" customHeight="1" x14ac:dyDescent="0.2">
      <c r="B25" s="49" t="s">
        <v>9</v>
      </c>
      <c r="C25" s="148">
        <v>13.324876638553576</v>
      </c>
      <c r="D25" s="149">
        <v>13.590060110993088</v>
      </c>
      <c r="E25" s="149">
        <v>12.938220542368587</v>
      </c>
      <c r="F25" s="149">
        <v>13.069277694448582</v>
      </c>
      <c r="G25" s="149">
        <v>12.992925382850043</v>
      </c>
      <c r="H25" s="149">
        <v>12.356129437998131</v>
      </c>
      <c r="I25" s="149">
        <v>12.976246140259335</v>
      </c>
      <c r="J25" s="149">
        <v>13.311372043052602</v>
      </c>
      <c r="K25" s="149">
        <v>13.636191316093754</v>
      </c>
      <c r="L25" s="149">
        <v>13.752895942617618</v>
      </c>
      <c r="M25" s="149">
        <v>13.37418156505939</v>
      </c>
      <c r="N25" s="149">
        <v>13.782401481631736</v>
      </c>
      <c r="O25" s="149">
        <v>13.763254009852062</v>
      </c>
      <c r="P25" s="149">
        <v>13.407619792820412</v>
      </c>
      <c r="Q25" s="148">
        <v>13.756018979895329</v>
      </c>
      <c r="R25" s="149">
        <v>13.398245914017517</v>
      </c>
      <c r="S25" s="149">
        <v>14.300870743358367</v>
      </c>
      <c r="T25" s="149">
        <v>14.029878139877214</v>
      </c>
      <c r="U25" s="149">
        <v>13.768425654565458</v>
      </c>
      <c r="V25" s="149">
        <v>13.935606557721156</v>
      </c>
      <c r="W25" s="149">
        <v>13.914894690928653</v>
      </c>
      <c r="X25" s="149">
        <v>13.753681496846971</v>
      </c>
      <c r="Y25" s="149">
        <v>13.474755273967777</v>
      </c>
      <c r="Z25" s="149">
        <v>14.604570612010708</v>
      </c>
      <c r="AA25" s="149">
        <v>14.970267459534412</v>
      </c>
      <c r="AB25" s="149">
        <v>15.096633949498282</v>
      </c>
      <c r="AC25" s="149">
        <v>15.045277579576963</v>
      </c>
      <c r="AD25" s="149">
        <v>15.315986736225874</v>
      </c>
      <c r="AE25" s="149">
        <v>16.349596352846458</v>
      </c>
      <c r="AF25" s="149">
        <v>17.318205483210008</v>
      </c>
      <c r="AG25" s="149">
        <v>16.984369314242265</v>
      </c>
      <c r="AH25" s="149">
        <v>17.508766355613577</v>
      </c>
      <c r="AI25" s="149">
        <v>18.361938906989877</v>
      </c>
      <c r="AJ25" s="149">
        <v>19.23566141929701</v>
      </c>
      <c r="AK25" s="149">
        <v>19.85154347548092</v>
      </c>
    </row>
    <row r="26" spans="2:37" ht="16.5" customHeight="1" x14ac:dyDescent="0.2">
      <c r="B26" s="49" t="s">
        <v>10</v>
      </c>
      <c r="C26" s="148">
        <v>5.7862178855747466</v>
      </c>
      <c r="D26" s="149">
        <v>5.4834041856765454</v>
      </c>
      <c r="E26" s="149">
        <v>5.3438939868062514</v>
      </c>
      <c r="F26" s="149">
        <v>5.3235818022595156</v>
      </c>
      <c r="G26" s="149">
        <v>5.2331339310462406</v>
      </c>
      <c r="H26" s="149">
        <v>5.095736627473074</v>
      </c>
      <c r="I26" s="149">
        <v>5.2210701535428692</v>
      </c>
      <c r="J26" s="149">
        <v>5.3286369982299968</v>
      </c>
      <c r="K26" s="149">
        <v>6.0593523287404976</v>
      </c>
      <c r="L26" s="149">
        <v>5.9415814677245509</v>
      </c>
      <c r="M26" s="149">
        <v>5.476340381312208</v>
      </c>
      <c r="N26" s="149">
        <v>5.614619049175591</v>
      </c>
      <c r="O26" s="149">
        <v>5.8110668916065986</v>
      </c>
      <c r="P26" s="149">
        <v>5.7610923660523294</v>
      </c>
      <c r="Q26" s="148">
        <v>5.8109018171036633</v>
      </c>
      <c r="R26" s="149">
        <v>5.7042029289775034</v>
      </c>
      <c r="S26" s="149">
        <v>6.1249991469762239</v>
      </c>
      <c r="T26" s="149">
        <v>5.9616671762496285</v>
      </c>
      <c r="U26" s="149">
        <v>5.8780270085602462</v>
      </c>
      <c r="V26" s="149">
        <v>5.9507960763678796</v>
      </c>
      <c r="W26" s="149">
        <v>6.185228489957872</v>
      </c>
      <c r="X26" s="149">
        <v>6.127468138363378</v>
      </c>
      <c r="Y26" s="149">
        <v>6.0204301975199952</v>
      </c>
      <c r="Z26" s="149">
        <v>6.3726002752461497</v>
      </c>
      <c r="AA26" s="149">
        <v>6.1853111614471707</v>
      </c>
      <c r="AB26" s="149">
        <v>6.0657634905612694</v>
      </c>
      <c r="AC26" s="149">
        <v>6.1396080329058798</v>
      </c>
      <c r="AD26" s="149">
        <v>6.1107214220250441</v>
      </c>
      <c r="AE26" s="149">
        <v>6.4761836747925923</v>
      </c>
      <c r="AF26" s="149">
        <v>7.1871635430375278</v>
      </c>
      <c r="AG26" s="149">
        <v>7.3012214219807872</v>
      </c>
      <c r="AH26" s="149">
        <v>7.497521470774549</v>
      </c>
      <c r="AI26" s="149">
        <v>7.7944607176242968</v>
      </c>
      <c r="AJ26" s="149">
        <v>7.8891002940864476</v>
      </c>
      <c r="AK26" s="149">
        <v>7.9611942239853963</v>
      </c>
    </row>
    <row r="27" spans="2:37" ht="16.5" customHeight="1" x14ac:dyDescent="0.2">
      <c r="B27" s="49" t="s">
        <v>11</v>
      </c>
      <c r="C27" s="150">
        <v>0.65790913371396442</v>
      </c>
      <c r="D27" s="151">
        <v>0.76749163356436934</v>
      </c>
      <c r="E27" s="151">
        <v>0.66820275431734777</v>
      </c>
      <c r="F27" s="151">
        <v>0.66295759778708951</v>
      </c>
      <c r="G27" s="151">
        <v>0.60533904052629439</v>
      </c>
      <c r="H27" s="151">
        <v>0.54264016265905879</v>
      </c>
      <c r="I27" s="151">
        <v>0.52830508109636232</v>
      </c>
      <c r="J27" s="151">
        <v>0.54155001642898326</v>
      </c>
      <c r="K27" s="151">
        <v>0.48341544068489906</v>
      </c>
      <c r="L27" s="151">
        <v>0.54409497922785988</v>
      </c>
      <c r="M27" s="151">
        <v>0.6142731677511053</v>
      </c>
      <c r="N27" s="151">
        <v>0.59078694419325928</v>
      </c>
      <c r="O27" s="151">
        <v>0.57081596575359628</v>
      </c>
      <c r="P27" s="151">
        <v>0.75133673861984318</v>
      </c>
      <c r="Q27" s="151">
        <v>0.63850924689065325</v>
      </c>
      <c r="R27" s="151">
        <v>0.54030054226469304</v>
      </c>
      <c r="S27" s="151">
        <v>0.61045324737880957</v>
      </c>
      <c r="T27" s="151">
        <v>0.61602663847043171</v>
      </c>
      <c r="U27" s="151">
        <v>0.60236119269603783</v>
      </c>
      <c r="V27" s="151">
        <v>0.66117498667400132</v>
      </c>
      <c r="W27" s="151">
        <v>0.61877600640378094</v>
      </c>
      <c r="X27" s="151">
        <v>0.62801787895205119</v>
      </c>
      <c r="Y27" s="151">
        <v>0.58815639232602512</v>
      </c>
      <c r="Z27" s="151">
        <v>0.6222892780832564</v>
      </c>
      <c r="AA27" s="151">
        <v>0.6213694565387069</v>
      </c>
      <c r="AB27" s="151">
        <v>0.6166705135577728</v>
      </c>
      <c r="AC27" s="151">
        <v>0.6001815483277958</v>
      </c>
      <c r="AD27" s="151">
        <v>0.64503256954051846</v>
      </c>
      <c r="AE27" s="151">
        <v>0.65017894055189973</v>
      </c>
      <c r="AF27" s="151">
        <v>0.68262547192924594</v>
      </c>
      <c r="AG27" s="151">
        <v>0.66674939136179412</v>
      </c>
      <c r="AH27" s="151">
        <v>0.68707110830436091</v>
      </c>
      <c r="AI27" s="151">
        <v>0.7141664910893365</v>
      </c>
      <c r="AJ27" s="151">
        <v>0.74291256278685136</v>
      </c>
      <c r="AK27" s="151">
        <v>0.7720567773313094</v>
      </c>
    </row>
    <row r="28" spans="2:37" ht="16.5" customHeight="1" x14ac:dyDescent="0.2">
      <c r="C28" s="155"/>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row>
    <row r="29" spans="2:37" s="39" customFormat="1" ht="16.5" customHeight="1" x14ac:dyDescent="0.2">
      <c r="B29" s="237" t="s">
        <v>168</v>
      </c>
      <c r="C29" s="238">
        <v>14.174022740525116</v>
      </c>
      <c r="D29" s="239">
        <v>14.290444007747999</v>
      </c>
      <c r="E29" s="239">
        <v>13.6825648722828</v>
      </c>
      <c r="F29" s="239">
        <v>13.559706961771225</v>
      </c>
      <c r="G29" s="239">
        <v>13.404934048221214</v>
      </c>
      <c r="H29" s="239">
        <v>12.769040998139305</v>
      </c>
      <c r="I29" s="239">
        <v>13.277941083312255</v>
      </c>
      <c r="J29" s="239">
        <v>13.39741927130521</v>
      </c>
      <c r="K29" s="239">
        <v>13.885150532893052</v>
      </c>
      <c r="L29" s="239">
        <v>14.071606039785891</v>
      </c>
      <c r="M29" s="239">
        <v>13.703810402442491</v>
      </c>
      <c r="N29" s="239">
        <v>14.418396904153957</v>
      </c>
      <c r="O29" s="239">
        <v>14.705370122913562</v>
      </c>
      <c r="P29" s="239">
        <v>14.448873575882663</v>
      </c>
      <c r="Q29" s="238">
        <v>14.771225614634908</v>
      </c>
      <c r="R29" s="239">
        <v>14.593858375551502</v>
      </c>
      <c r="S29" s="239">
        <v>15.207156796180263</v>
      </c>
      <c r="T29" s="239">
        <v>15.095315715581904</v>
      </c>
      <c r="U29" s="239">
        <v>14.829797664940052</v>
      </c>
      <c r="V29" s="239">
        <v>14.889234370099773</v>
      </c>
      <c r="W29" s="239">
        <v>15.093981986010663</v>
      </c>
      <c r="X29" s="239">
        <v>14.872879348269779</v>
      </c>
      <c r="Y29" s="239">
        <v>14.77499128535549</v>
      </c>
      <c r="Z29" s="239">
        <v>15.482113335155685</v>
      </c>
      <c r="AA29" s="239">
        <v>15.489089684619223</v>
      </c>
      <c r="AB29" s="239">
        <v>15.077794563638342</v>
      </c>
      <c r="AC29" s="239">
        <v>14.614575889864357</v>
      </c>
      <c r="AD29" s="239">
        <v>14.753798546446777</v>
      </c>
      <c r="AE29" s="239">
        <v>15.35964346355372</v>
      </c>
      <c r="AF29" s="239">
        <v>15.922564461897146</v>
      </c>
      <c r="AG29" s="239">
        <v>15.256027250657851</v>
      </c>
      <c r="AH29" s="239">
        <v>15.316255116040587</v>
      </c>
      <c r="AI29" s="239">
        <v>16.50773693997489</v>
      </c>
      <c r="AJ29" s="239">
        <v>17.182757522615073</v>
      </c>
      <c r="AK29" s="239">
        <v>17.702367280610073</v>
      </c>
    </row>
    <row r="30" spans="2:37" ht="16.5" customHeight="1" x14ac:dyDescent="0.2">
      <c r="G30" s="127"/>
      <c r="H30" s="127"/>
      <c r="I30" s="127"/>
      <c r="J30" s="127"/>
      <c r="K30" s="127"/>
      <c r="L30" s="127"/>
      <c r="M30" s="127"/>
      <c r="N30" s="127"/>
      <c r="O30" s="127"/>
      <c r="P30" s="127"/>
      <c r="Q30" s="127"/>
      <c r="R30" s="127"/>
      <c r="S30" s="127"/>
      <c r="T30" s="127"/>
      <c r="U30" s="127"/>
      <c r="V30" s="127"/>
      <c r="W30" s="127"/>
      <c r="X30" s="127"/>
      <c r="Y30" s="127"/>
      <c r="Z30" s="127"/>
      <c r="AA30" s="127"/>
      <c r="AB30" s="127"/>
      <c r="AC30" s="149">
        <v>14.824885695076993</v>
      </c>
      <c r="AD30" s="149">
        <v>14.956440002607357</v>
      </c>
      <c r="AE30" s="149">
        <v>15.536398224056544</v>
      </c>
      <c r="AF30" s="149">
        <v>16.073695712795114</v>
      </c>
      <c r="AG30" s="149">
        <v>15.416259280479974</v>
      </c>
      <c r="AH30" s="149">
        <v>15.496631057403468</v>
      </c>
      <c r="AI30" s="149">
        <v>16.70793388414944</v>
      </c>
      <c r="AJ30" s="149">
        <v>17.383660981888788</v>
      </c>
      <c r="AK30" s="149">
        <v>17.891006737802101</v>
      </c>
    </row>
    <row r="31" spans="2:37" ht="16.5" customHeight="1" x14ac:dyDescent="0.2">
      <c r="B31" s="36" t="s">
        <v>314</v>
      </c>
      <c r="N31" s="156"/>
      <c r="O31" s="216"/>
      <c r="P31" s="216"/>
      <c r="Q31" s="216"/>
      <c r="R31" s="216"/>
      <c r="S31" s="216"/>
      <c r="T31" s="216"/>
      <c r="U31" s="216"/>
      <c r="V31" s="216"/>
      <c r="W31" s="216"/>
      <c r="X31" s="216"/>
      <c r="Y31" s="216"/>
      <c r="Z31" s="216"/>
      <c r="AA31" s="216"/>
      <c r="AB31" s="217"/>
      <c r="AC31" s="216"/>
      <c r="AD31" s="216"/>
      <c r="AE31" s="216"/>
    </row>
    <row r="32" spans="2:37" ht="16.5" customHeight="1" x14ac:dyDescent="0.2">
      <c r="B32" s="38" t="s">
        <v>349</v>
      </c>
      <c r="C32" s="152"/>
      <c r="D32" s="152"/>
      <c r="E32" s="152"/>
      <c r="F32" s="152"/>
      <c r="G32" s="152"/>
      <c r="H32" s="152"/>
      <c r="I32" s="152"/>
      <c r="J32" s="152"/>
      <c r="K32" s="152"/>
      <c r="L32" s="152"/>
      <c r="M32" s="152"/>
      <c r="N32" s="156"/>
    </row>
    <row r="33" spans="2:36" ht="14.1" customHeight="1" x14ac:dyDescent="0.2">
      <c r="B33" s="157" t="s">
        <v>288</v>
      </c>
      <c r="C33" s="152"/>
      <c r="D33" s="152"/>
      <c r="E33" s="152"/>
      <c r="F33" s="152"/>
      <c r="G33" s="152"/>
      <c r="H33" s="152"/>
      <c r="I33" s="152"/>
      <c r="J33" s="152"/>
      <c r="K33" s="152"/>
      <c r="L33" s="152"/>
      <c r="M33" s="152"/>
      <c r="N33" s="36"/>
    </row>
    <row r="34" spans="2:36" ht="43.5" customHeight="1" x14ac:dyDescent="0.2">
      <c r="B34" s="294" t="s">
        <v>350</v>
      </c>
      <c r="C34" s="294"/>
      <c r="D34" s="294"/>
      <c r="E34" s="294"/>
      <c r="F34" s="294"/>
      <c r="G34" s="294"/>
      <c r="H34" s="294"/>
      <c r="I34" s="294"/>
      <c r="J34" s="294"/>
      <c r="K34" s="294"/>
      <c r="L34" s="294"/>
      <c r="M34" s="294"/>
      <c r="N34" s="294"/>
    </row>
    <row r="38" spans="2:36" ht="16.5" customHeight="1" x14ac:dyDescent="0.2">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sheetData>
  <mergeCells count="2">
    <mergeCell ref="B34:N34"/>
    <mergeCell ref="B16:N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Z144"/>
  <sheetViews>
    <sheetView topLeftCell="A5" zoomScale="184" zoomScaleNormal="184" workbookViewId="0">
      <selection activeCell="B33" sqref="B33"/>
    </sheetView>
  </sheetViews>
  <sheetFormatPr baseColWidth="10" defaultColWidth="10.85546875" defaultRowHeight="11.25" x14ac:dyDescent="0.2"/>
  <cols>
    <col min="1" max="1" width="4" style="38" customWidth="1"/>
    <col min="2" max="2" width="10.85546875" style="38"/>
    <col min="3" max="3" width="15" style="127" customWidth="1"/>
    <col min="4" max="4" width="13.140625" style="127" customWidth="1"/>
    <col min="5" max="5" width="17.28515625" style="127" customWidth="1"/>
    <col min="6" max="6" width="13.140625" style="127" customWidth="1"/>
    <col min="7" max="7" width="13" style="127" customWidth="1"/>
    <col min="8" max="8" width="10.5703125" style="127" customWidth="1"/>
    <col min="9" max="9" width="13.7109375" style="127" customWidth="1"/>
    <col min="10" max="10" width="13.5703125" style="127" customWidth="1"/>
    <col min="11" max="11" width="16.28515625" style="127" customWidth="1"/>
    <col min="12" max="12" width="15.140625" style="127" customWidth="1"/>
    <col min="13" max="13" width="12.42578125" style="127" customWidth="1"/>
    <col min="14" max="14" width="10.28515625" style="127" customWidth="1"/>
    <col min="15" max="16384" width="10.85546875" style="38"/>
  </cols>
  <sheetData>
    <row r="1" spans="2:14" ht="16.5" customHeight="1" x14ac:dyDescent="0.2">
      <c r="B1" s="37"/>
    </row>
    <row r="2" spans="2:14" ht="16.5" customHeight="1" x14ac:dyDescent="0.2">
      <c r="B2" s="39" t="s">
        <v>319</v>
      </c>
    </row>
    <row r="3" spans="2:14" ht="16.5" customHeight="1" x14ac:dyDescent="0.2">
      <c r="B3" s="39"/>
    </row>
    <row r="4" spans="2:14" ht="16.5" customHeight="1" x14ac:dyDescent="0.2">
      <c r="C4" s="297" t="s">
        <v>170</v>
      </c>
      <c r="D4" s="297"/>
      <c r="E4" s="297"/>
      <c r="F4" s="297"/>
      <c r="G4" s="297"/>
      <c r="H4" s="297"/>
      <c r="I4" s="297" t="s">
        <v>171</v>
      </c>
      <c r="J4" s="297"/>
      <c r="K4" s="297"/>
      <c r="L4" s="297"/>
      <c r="M4" s="297"/>
      <c r="N4" s="297"/>
    </row>
    <row r="5" spans="2:14" ht="69" customHeight="1" x14ac:dyDescent="0.2">
      <c r="C5" s="128" t="s">
        <v>286</v>
      </c>
      <c r="D5" s="128" t="s">
        <v>121</v>
      </c>
      <c r="E5" s="128" t="s">
        <v>122</v>
      </c>
      <c r="F5" s="128" t="s">
        <v>158</v>
      </c>
      <c r="G5" s="128" t="s">
        <v>139</v>
      </c>
      <c r="H5" s="128" t="s">
        <v>119</v>
      </c>
      <c r="I5" s="128" t="s">
        <v>287</v>
      </c>
      <c r="J5" s="128" t="s">
        <v>159</v>
      </c>
      <c r="K5" s="128" t="s">
        <v>160</v>
      </c>
      <c r="L5" s="128" t="s">
        <v>158</v>
      </c>
      <c r="M5" s="128" t="s">
        <v>139</v>
      </c>
      <c r="N5" s="128" t="s">
        <v>119</v>
      </c>
    </row>
    <row r="6" spans="2:14" x14ac:dyDescent="0.2">
      <c r="C6" s="128"/>
      <c r="D6" s="128"/>
      <c r="E6" s="128"/>
      <c r="F6" s="129"/>
      <c r="G6" s="129"/>
      <c r="H6" s="129"/>
      <c r="I6" s="129"/>
      <c r="J6" s="129"/>
      <c r="K6" s="129"/>
      <c r="L6" s="129"/>
      <c r="M6" s="129"/>
      <c r="N6" s="129"/>
    </row>
    <row r="7" spans="2:14" x14ac:dyDescent="0.2">
      <c r="B7" s="130">
        <v>2001</v>
      </c>
      <c r="C7" s="131"/>
      <c r="D7" s="131">
        <v>149729.20000000001</v>
      </c>
      <c r="E7" s="131">
        <v>65881.8</v>
      </c>
      <c r="F7" s="131"/>
      <c r="G7" s="131">
        <f>+D7+E7+F7</f>
        <v>215611</v>
      </c>
      <c r="H7" s="131">
        <f>+G7+C7</f>
        <v>215611</v>
      </c>
      <c r="I7" s="131"/>
      <c r="J7" s="132"/>
      <c r="K7" s="131"/>
      <c r="L7" s="131"/>
      <c r="M7" s="131"/>
      <c r="N7" s="131"/>
    </row>
    <row r="8" spans="2:14" x14ac:dyDescent="0.2">
      <c r="B8" s="133">
        <v>2002</v>
      </c>
      <c r="C8" s="131"/>
      <c r="D8" s="131">
        <v>143266.45080655749</v>
      </c>
      <c r="E8" s="131">
        <v>76803.549193442508</v>
      </c>
      <c r="F8" s="131"/>
      <c r="G8" s="131">
        <f t="shared" ref="G8:G21" si="0">+D8+E8+F8</f>
        <v>220070</v>
      </c>
      <c r="H8" s="131">
        <f t="shared" ref="H8:H21" si="1">+G8+C8</f>
        <v>220070</v>
      </c>
      <c r="I8" s="131"/>
      <c r="J8" s="132"/>
      <c r="K8" s="131"/>
      <c r="L8" s="131"/>
      <c r="M8" s="131"/>
      <c r="N8" s="131"/>
    </row>
    <row r="9" spans="2:14" x14ac:dyDescent="0.2">
      <c r="B9" s="133">
        <v>2003</v>
      </c>
      <c r="C9" s="131"/>
      <c r="D9" s="131">
        <v>133380.8430163367</v>
      </c>
      <c r="E9" s="131">
        <v>83055.156983663299</v>
      </c>
      <c r="F9" s="131"/>
      <c r="G9" s="131">
        <f t="shared" si="0"/>
        <v>216436</v>
      </c>
      <c r="H9" s="131">
        <f t="shared" si="1"/>
        <v>216436</v>
      </c>
      <c r="I9" s="131"/>
      <c r="J9" s="132"/>
      <c r="K9" s="131"/>
      <c r="L9" s="131"/>
      <c r="M9" s="131"/>
      <c r="N9" s="131"/>
    </row>
    <row r="10" spans="2:14" x14ac:dyDescent="0.2">
      <c r="B10" s="133">
        <v>2004</v>
      </c>
      <c r="C10" s="131"/>
      <c r="D10" s="131">
        <v>127978.63085292219</v>
      </c>
      <c r="E10" s="131">
        <v>93608.369147077814</v>
      </c>
      <c r="F10" s="131"/>
      <c r="G10" s="131">
        <f t="shared" si="0"/>
        <v>221587</v>
      </c>
      <c r="H10" s="131">
        <f t="shared" si="1"/>
        <v>221587</v>
      </c>
      <c r="I10" s="131"/>
      <c r="J10" s="132"/>
      <c r="K10" s="131"/>
      <c r="L10" s="131"/>
      <c r="M10" s="131"/>
      <c r="N10" s="131"/>
    </row>
    <row r="11" spans="2:14" x14ac:dyDescent="0.2">
      <c r="B11" s="133">
        <v>2005</v>
      </c>
      <c r="C11" s="131">
        <v>5551</v>
      </c>
      <c r="D11" s="131">
        <v>121286.10258095097</v>
      </c>
      <c r="E11" s="131">
        <v>92584.138366759056</v>
      </c>
      <c r="F11" s="131"/>
      <c r="G11" s="131">
        <f t="shared" si="0"/>
        <v>213870.24094771003</v>
      </c>
      <c r="H11" s="131">
        <f t="shared" si="1"/>
        <v>219421.24094771003</v>
      </c>
      <c r="I11" s="131"/>
      <c r="J11" s="132"/>
      <c r="K11" s="131"/>
      <c r="L11" s="131"/>
      <c r="M11" s="131"/>
      <c r="N11" s="131"/>
    </row>
    <row r="12" spans="2:14" x14ac:dyDescent="0.2">
      <c r="B12" s="133">
        <v>2006</v>
      </c>
      <c r="C12" s="131">
        <v>14898</v>
      </c>
      <c r="D12" s="131">
        <v>120076.76555000809</v>
      </c>
      <c r="E12" s="131">
        <v>93703.130044938822</v>
      </c>
      <c r="F12" s="131"/>
      <c r="G12" s="131">
        <f t="shared" si="0"/>
        <v>213779.89559494692</v>
      </c>
      <c r="H12" s="131">
        <f t="shared" si="1"/>
        <v>228677.89559494692</v>
      </c>
      <c r="I12" s="131"/>
      <c r="J12" s="132"/>
      <c r="K12" s="131"/>
      <c r="L12" s="131"/>
      <c r="M12" s="131"/>
      <c r="N12" s="131"/>
    </row>
    <row r="13" spans="2:14" x14ac:dyDescent="0.2">
      <c r="B13" s="133">
        <v>2007</v>
      </c>
      <c r="C13" s="131">
        <v>19377</v>
      </c>
      <c r="D13" s="131">
        <v>116250.08984233915</v>
      </c>
      <c r="E13" s="131">
        <v>91185.251879585208</v>
      </c>
      <c r="F13" s="131"/>
      <c r="G13" s="131">
        <f t="shared" si="0"/>
        <v>207435.34172192437</v>
      </c>
      <c r="H13" s="131">
        <f t="shared" si="1"/>
        <v>226812.34172192437</v>
      </c>
      <c r="I13" s="131"/>
      <c r="J13" s="132"/>
      <c r="K13" s="131"/>
      <c r="L13" s="131"/>
      <c r="M13" s="131"/>
      <c r="N13" s="131"/>
    </row>
    <row r="14" spans="2:14" x14ac:dyDescent="0.2">
      <c r="B14" s="133">
        <v>2008</v>
      </c>
      <c r="C14" s="131">
        <v>21879</v>
      </c>
      <c r="D14" s="131">
        <v>110772.13636098197</v>
      </c>
      <c r="E14" s="131">
        <v>89537.3509242414</v>
      </c>
      <c r="F14" s="131"/>
      <c r="G14" s="131">
        <f t="shared" si="0"/>
        <v>200309.48728522338</v>
      </c>
      <c r="H14" s="131">
        <f t="shared" si="1"/>
        <v>222188.48728522338</v>
      </c>
      <c r="I14" s="131"/>
      <c r="J14" s="132"/>
      <c r="K14" s="131"/>
      <c r="L14" s="131"/>
      <c r="M14" s="131"/>
      <c r="N14" s="131"/>
    </row>
    <row r="15" spans="2:14" x14ac:dyDescent="0.2">
      <c r="B15" s="133">
        <v>2009</v>
      </c>
      <c r="C15" s="131">
        <v>25095</v>
      </c>
      <c r="D15" s="131">
        <v>107534.19611525725</v>
      </c>
      <c r="E15" s="131">
        <v>89648.110862991598</v>
      </c>
      <c r="F15" s="131"/>
      <c r="G15" s="131">
        <f t="shared" si="0"/>
        <v>197182.30697824885</v>
      </c>
      <c r="H15" s="131">
        <f t="shared" si="1"/>
        <v>222277.30697824885</v>
      </c>
      <c r="I15" s="131"/>
      <c r="J15" s="132"/>
      <c r="K15" s="131"/>
      <c r="L15" s="131"/>
      <c r="M15" s="131"/>
      <c r="N15" s="131"/>
    </row>
    <row r="16" spans="2:14" x14ac:dyDescent="0.2">
      <c r="B16" s="133">
        <v>2010</v>
      </c>
      <c r="C16" s="131">
        <v>30580</v>
      </c>
      <c r="D16" s="131">
        <v>103904.44224892423</v>
      </c>
      <c r="E16" s="131">
        <v>91351.51066041032</v>
      </c>
      <c r="F16" s="131"/>
      <c r="G16" s="131">
        <f t="shared" si="0"/>
        <v>195255.95290933456</v>
      </c>
      <c r="H16" s="131">
        <f t="shared" si="1"/>
        <v>225835.95290933456</v>
      </c>
      <c r="I16" s="131"/>
      <c r="J16" s="132"/>
      <c r="K16" s="131"/>
      <c r="L16" s="131"/>
      <c r="M16" s="131"/>
      <c r="N16" s="131"/>
    </row>
    <row r="17" spans="1:26" x14ac:dyDescent="0.2">
      <c r="B17" s="133">
        <v>2011</v>
      </c>
      <c r="C17" s="131">
        <v>30643</v>
      </c>
      <c r="D17" s="131">
        <v>99396.75062572438</v>
      </c>
      <c r="E17" s="131">
        <v>91929.905007147914</v>
      </c>
      <c r="F17" s="131"/>
      <c r="G17" s="131">
        <f t="shared" si="0"/>
        <v>191326.65563287231</v>
      </c>
      <c r="H17" s="131">
        <f t="shared" si="1"/>
        <v>221969.65563287231</v>
      </c>
      <c r="I17" s="131"/>
      <c r="J17" s="132"/>
      <c r="K17" s="131"/>
      <c r="L17" s="131"/>
      <c r="M17" s="131"/>
      <c r="N17" s="131"/>
    </row>
    <row r="18" spans="1:26" x14ac:dyDescent="0.2">
      <c r="B18" s="133">
        <v>2012</v>
      </c>
      <c r="C18" s="131">
        <v>32806</v>
      </c>
      <c r="D18" s="131">
        <v>94687.296210271743</v>
      </c>
      <c r="E18" s="131">
        <v>91654.254689817244</v>
      </c>
      <c r="F18" s="131"/>
      <c r="G18" s="131">
        <f t="shared" si="0"/>
        <v>186341.55090008897</v>
      </c>
      <c r="H18" s="131">
        <f t="shared" si="1"/>
        <v>219147.55090008897</v>
      </c>
      <c r="I18" s="131"/>
      <c r="J18" s="132"/>
      <c r="K18" s="131"/>
      <c r="L18" s="131"/>
      <c r="M18" s="131"/>
      <c r="N18" s="131"/>
    </row>
    <row r="19" spans="1:26" x14ac:dyDescent="0.2">
      <c r="B19" s="133">
        <v>2013</v>
      </c>
      <c r="C19" s="131">
        <v>37334</v>
      </c>
      <c r="D19" s="131">
        <v>96897.619449725738</v>
      </c>
      <c r="E19" s="131">
        <v>94752.502628991017</v>
      </c>
      <c r="F19" s="131"/>
      <c r="G19" s="131">
        <f t="shared" si="0"/>
        <v>191650.12207871675</v>
      </c>
      <c r="H19" s="131">
        <f t="shared" si="1"/>
        <v>228984.12207871675</v>
      </c>
      <c r="I19" s="131"/>
      <c r="J19" s="132"/>
      <c r="K19" s="131"/>
      <c r="L19" s="131"/>
      <c r="M19" s="131"/>
      <c r="N19" s="131"/>
    </row>
    <row r="20" spans="1:26" x14ac:dyDescent="0.2">
      <c r="B20" s="133">
        <v>2014</v>
      </c>
      <c r="C20" s="131">
        <v>39774</v>
      </c>
      <c r="D20" s="131">
        <v>90280.275688148409</v>
      </c>
      <c r="E20" s="131">
        <v>94080.165350119132</v>
      </c>
      <c r="F20" s="131">
        <v>2920.9831184273926</v>
      </c>
      <c r="G20" s="131">
        <f t="shared" si="0"/>
        <v>187281.42415669493</v>
      </c>
      <c r="H20" s="131">
        <f t="shared" si="1"/>
        <v>227055.42415669493</v>
      </c>
      <c r="I20" s="134"/>
      <c r="J20" s="132"/>
      <c r="K20" s="131"/>
      <c r="L20" s="131"/>
      <c r="M20" s="131"/>
      <c r="N20" s="131"/>
    </row>
    <row r="21" spans="1:26" x14ac:dyDescent="0.2">
      <c r="B21" s="133">
        <v>2015</v>
      </c>
      <c r="C21" s="131">
        <v>42538</v>
      </c>
      <c r="D21" s="131">
        <v>82837</v>
      </c>
      <c r="E21" s="131">
        <v>92012</v>
      </c>
      <c r="F21" s="134">
        <v>2932</v>
      </c>
      <c r="G21" s="131">
        <f t="shared" si="0"/>
        <v>177781</v>
      </c>
      <c r="H21" s="131">
        <f t="shared" si="1"/>
        <v>220319</v>
      </c>
      <c r="I21" s="134"/>
      <c r="J21" s="132"/>
      <c r="K21" s="131"/>
      <c r="L21" s="131"/>
      <c r="M21" s="131"/>
      <c r="N21" s="131"/>
    </row>
    <row r="22" spans="1:26" x14ac:dyDescent="0.2">
      <c r="B22" s="133">
        <v>2016</v>
      </c>
      <c r="C22" s="131">
        <v>43414</v>
      </c>
      <c r="D22" s="131">
        <v>74778</v>
      </c>
      <c r="E22" s="131">
        <v>96020</v>
      </c>
      <c r="F22" s="131">
        <v>1842</v>
      </c>
      <c r="G22" s="131">
        <f>+D22+E22+F22</f>
        <v>172640</v>
      </c>
      <c r="H22" s="131">
        <f>+G22+C22</f>
        <v>216054</v>
      </c>
      <c r="I22" s="131">
        <v>43067</v>
      </c>
      <c r="J22" s="131">
        <v>72191</v>
      </c>
      <c r="K22" s="131">
        <v>95367</v>
      </c>
      <c r="L22" s="131">
        <v>1644</v>
      </c>
      <c r="M22" s="131">
        <f>+J22+K22+L22</f>
        <v>169202</v>
      </c>
      <c r="N22" s="131">
        <f>+M22+I22</f>
        <v>212269</v>
      </c>
      <c r="O22" s="135"/>
      <c r="P22" s="121"/>
      <c r="Q22" s="195"/>
      <c r="R22" s="195"/>
      <c r="S22" s="195"/>
      <c r="T22" s="195"/>
      <c r="U22" s="195"/>
      <c r="V22" s="14"/>
      <c r="W22" s="14"/>
      <c r="X22" s="14"/>
      <c r="Y22" s="14"/>
      <c r="Z22" s="14"/>
    </row>
    <row r="23" spans="1:26" x14ac:dyDescent="0.2">
      <c r="B23" s="133">
        <v>2017</v>
      </c>
      <c r="C23" s="131">
        <v>48806</v>
      </c>
      <c r="D23" s="131">
        <v>68773</v>
      </c>
      <c r="E23" s="131">
        <v>98077</v>
      </c>
      <c r="F23" s="131">
        <v>1633</v>
      </c>
      <c r="G23" s="131">
        <f t="shared" ref="G23:G30" si="2">+D23+E23+F23</f>
        <v>168483</v>
      </c>
      <c r="H23" s="131">
        <f t="shared" ref="H23:H30" si="3">+G23+C23</f>
        <v>217289</v>
      </c>
      <c r="I23" s="131">
        <v>48427</v>
      </c>
      <c r="J23" s="131">
        <v>66233</v>
      </c>
      <c r="K23" s="131">
        <v>97308</v>
      </c>
      <c r="L23" s="131">
        <v>1434</v>
      </c>
      <c r="M23" s="131">
        <f t="shared" ref="M23:M30" si="4">+J23+K23+L23</f>
        <v>164975</v>
      </c>
      <c r="N23" s="131">
        <f t="shared" ref="N23:N30" si="5">+M23+I23</f>
        <v>213402</v>
      </c>
      <c r="O23" s="135"/>
      <c r="P23" s="121"/>
      <c r="Q23" s="112"/>
      <c r="R23" s="112"/>
      <c r="S23" s="112"/>
      <c r="T23" s="112"/>
      <c r="U23" s="112"/>
      <c r="V23" s="121"/>
      <c r="W23" s="121"/>
      <c r="X23" s="121"/>
      <c r="Y23" s="121"/>
      <c r="Z23" s="121"/>
    </row>
    <row r="24" spans="1:26" x14ac:dyDescent="0.2">
      <c r="B24" s="133">
        <v>2018</v>
      </c>
      <c r="C24" s="131">
        <v>56639</v>
      </c>
      <c r="D24" s="131">
        <v>67283</v>
      </c>
      <c r="E24" s="131">
        <v>98952</v>
      </c>
      <c r="F24" s="131">
        <v>2145</v>
      </c>
      <c r="G24" s="131">
        <f t="shared" si="2"/>
        <v>168380</v>
      </c>
      <c r="H24" s="131">
        <f t="shared" si="3"/>
        <v>225019</v>
      </c>
      <c r="I24" s="131">
        <v>56110</v>
      </c>
      <c r="J24" s="131">
        <v>64293</v>
      </c>
      <c r="K24" s="131">
        <v>98178</v>
      </c>
      <c r="L24" s="131">
        <v>2042</v>
      </c>
      <c r="M24" s="131">
        <f t="shared" si="4"/>
        <v>164513</v>
      </c>
      <c r="N24" s="131">
        <f t="shared" si="5"/>
        <v>220623</v>
      </c>
      <c r="O24" s="135"/>
      <c r="P24" s="121"/>
      <c r="Q24" s="112"/>
      <c r="R24" s="112"/>
      <c r="S24" s="112"/>
      <c r="T24" s="112"/>
      <c r="U24" s="112"/>
      <c r="V24" s="122"/>
      <c r="W24" s="122"/>
      <c r="X24" s="122"/>
      <c r="Y24" s="122"/>
      <c r="Z24" s="122"/>
    </row>
    <row r="25" spans="1:26" x14ac:dyDescent="0.2">
      <c r="B25" s="133">
        <v>2019</v>
      </c>
      <c r="C25" s="131">
        <v>62225</v>
      </c>
      <c r="D25" s="131">
        <v>67149</v>
      </c>
      <c r="E25" s="131">
        <v>99448</v>
      </c>
      <c r="F25" s="131">
        <v>3991</v>
      </c>
      <c r="G25" s="131">
        <f t="shared" si="2"/>
        <v>170588</v>
      </c>
      <c r="H25" s="131">
        <f t="shared" si="3"/>
        <v>232813</v>
      </c>
      <c r="I25" s="131">
        <v>61668</v>
      </c>
      <c r="J25" s="131">
        <v>63571</v>
      </c>
      <c r="K25" s="131">
        <v>98540</v>
      </c>
      <c r="L25" s="131">
        <v>1627</v>
      </c>
      <c r="M25" s="131">
        <f t="shared" si="4"/>
        <v>163738</v>
      </c>
      <c r="N25" s="131">
        <f t="shared" si="5"/>
        <v>225406</v>
      </c>
      <c r="O25" s="135"/>
      <c r="P25" s="121"/>
      <c r="Q25" s="112"/>
      <c r="R25" s="112"/>
      <c r="S25" s="112"/>
      <c r="T25" s="112"/>
      <c r="U25" s="112"/>
      <c r="V25" s="122"/>
      <c r="W25" s="122"/>
      <c r="X25" s="122"/>
      <c r="Y25" s="122"/>
      <c r="Z25" s="122"/>
    </row>
    <row r="26" spans="1:26" s="127" customFormat="1" x14ac:dyDescent="0.2">
      <c r="B26" s="133">
        <v>2020</v>
      </c>
      <c r="C26" s="131">
        <v>68774</v>
      </c>
      <c r="D26" s="131">
        <v>53387</v>
      </c>
      <c r="E26" s="131">
        <v>96809</v>
      </c>
      <c r="F26" s="131">
        <v>3761</v>
      </c>
      <c r="G26" s="131">
        <f t="shared" si="2"/>
        <v>153957</v>
      </c>
      <c r="H26" s="131">
        <f t="shared" si="3"/>
        <v>222731</v>
      </c>
      <c r="I26" s="131">
        <v>68034</v>
      </c>
      <c r="J26" s="131">
        <v>51377</v>
      </c>
      <c r="K26" s="131">
        <v>95893</v>
      </c>
      <c r="L26" s="131">
        <v>1241</v>
      </c>
      <c r="M26" s="131">
        <f t="shared" si="4"/>
        <v>148511</v>
      </c>
      <c r="N26" s="131">
        <f t="shared" si="5"/>
        <v>216545</v>
      </c>
      <c r="O26" s="135"/>
      <c r="P26" s="121"/>
      <c r="Q26" s="112"/>
      <c r="R26" s="112"/>
      <c r="S26" s="112"/>
      <c r="T26" s="112"/>
      <c r="U26" s="112"/>
      <c r="V26" s="122"/>
      <c r="W26" s="122"/>
      <c r="X26" s="122"/>
      <c r="Y26" s="122"/>
      <c r="Z26" s="122"/>
    </row>
    <row r="27" spans="1:26" x14ac:dyDescent="0.2">
      <c r="A27" s="127"/>
      <c r="B27" s="133">
        <v>2021</v>
      </c>
      <c r="C27" s="131">
        <v>77664</v>
      </c>
      <c r="D27" s="131">
        <v>49478</v>
      </c>
      <c r="E27" s="131">
        <v>92906</v>
      </c>
      <c r="F27" s="131">
        <v>4013</v>
      </c>
      <c r="G27" s="131">
        <f t="shared" si="2"/>
        <v>146397</v>
      </c>
      <c r="H27" s="131">
        <f t="shared" si="3"/>
        <v>224061</v>
      </c>
      <c r="I27" s="131">
        <v>76774</v>
      </c>
      <c r="J27" s="131">
        <v>47229</v>
      </c>
      <c r="K27" s="131">
        <v>92012</v>
      </c>
      <c r="L27" s="131">
        <v>1376</v>
      </c>
      <c r="M27" s="131">
        <f t="shared" si="4"/>
        <v>140617</v>
      </c>
      <c r="N27" s="131">
        <f t="shared" si="5"/>
        <v>217391</v>
      </c>
      <c r="O27" s="135"/>
      <c r="P27" s="121"/>
      <c r="Q27" s="112"/>
      <c r="R27" s="112"/>
      <c r="S27" s="112"/>
      <c r="T27" s="112"/>
      <c r="U27" s="112"/>
      <c r="V27" s="122"/>
      <c r="W27" s="122"/>
      <c r="X27" s="122"/>
      <c r="Y27" s="122"/>
      <c r="Z27" s="122"/>
    </row>
    <row r="28" spans="1:26" x14ac:dyDescent="0.2">
      <c r="B28" s="133">
        <v>2022</v>
      </c>
      <c r="C28" s="131">
        <v>91908</v>
      </c>
      <c r="D28" s="131">
        <v>52020</v>
      </c>
      <c r="E28" s="131">
        <v>94238</v>
      </c>
      <c r="F28" s="131">
        <v>4278</v>
      </c>
      <c r="G28" s="131">
        <f t="shared" si="2"/>
        <v>150536</v>
      </c>
      <c r="H28" s="131">
        <f t="shared" si="3"/>
        <v>242444</v>
      </c>
      <c r="I28" s="131">
        <v>90746</v>
      </c>
      <c r="J28" s="131">
        <v>49441</v>
      </c>
      <c r="K28" s="131">
        <v>93249</v>
      </c>
      <c r="L28" s="131">
        <v>1464</v>
      </c>
      <c r="M28" s="131">
        <f t="shared" si="4"/>
        <v>144154</v>
      </c>
      <c r="N28" s="131">
        <f t="shared" si="5"/>
        <v>234900</v>
      </c>
      <c r="O28" s="135"/>
      <c r="P28" s="121"/>
      <c r="Q28" s="112"/>
      <c r="R28" s="112"/>
      <c r="S28" s="112"/>
      <c r="T28" s="112"/>
      <c r="U28" s="112"/>
      <c r="V28" s="122"/>
      <c r="W28" s="122"/>
      <c r="X28" s="122"/>
      <c r="Y28" s="122"/>
      <c r="Z28" s="122"/>
    </row>
    <row r="29" spans="1:26" x14ac:dyDescent="0.2">
      <c r="B29" s="136">
        <v>2023</v>
      </c>
      <c r="C29" s="131">
        <v>103380</v>
      </c>
      <c r="D29" s="131">
        <v>52426</v>
      </c>
      <c r="E29" s="131">
        <v>92106</v>
      </c>
      <c r="F29" s="131">
        <v>4402</v>
      </c>
      <c r="G29" s="131">
        <f t="shared" si="2"/>
        <v>148934</v>
      </c>
      <c r="H29" s="131">
        <f t="shared" si="3"/>
        <v>252314</v>
      </c>
      <c r="I29" s="131">
        <v>101872</v>
      </c>
      <c r="J29" s="131">
        <v>49643</v>
      </c>
      <c r="K29" s="131">
        <v>91164</v>
      </c>
      <c r="L29" s="131">
        <v>1542</v>
      </c>
      <c r="M29" s="131">
        <f t="shared" si="4"/>
        <v>142349</v>
      </c>
      <c r="N29" s="131">
        <f t="shared" si="5"/>
        <v>244221</v>
      </c>
      <c r="O29" s="135"/>
      <c r="P29" s="121"/>
      <c r="Q29" s="112"/>
      <c r="R29" s="112"/>
      <c r="S29" s="112"/>
      <c r="T29" s="112"/>
      <c r="U29" s="112"/>
      <c r="V29" s="14"/>
      <c r="W29" s="14"/>
      <c r="X29" s="14"/>
      <c r="Y29" s="14"/>
      <c r="Z29" s="14"/>
    </row>
    <row r="30" spans="1:26" x14ac:dyDescent="0.2">
      <c r="B30" s="136">
        <v>2024</v>
      </c>
      <c r="C30" s="131">
        <v>113816</v>
      </c>
      <c r="D30" s="131">
        <v>52198</v>
      </c>
      <c r="E30" s="131">
        <v>89773</v>
      </c>
      <c r="F30" s="131">
        <v>4081</v>
      </c>
      <c r="G30" s="131">
        <f t="shared" si="2"/>
        <v>146052</v>
      </c>
      <c r="H30" s="131">
        <f t="shared" si="3"/>
        <v>259868</v>
      </c>
      <c r="I30" s="131">
        <v>112310</v>
      </c>
      <c r="J30" s="131">
        <v>49152</v>
      </c>
      <c r="K30" s="131">
        <v>88529</v>
      </c>
      <c r="L30" s="131">
        <v>1279</v>
      </c>
      <c r="M30" s="131">
        <f t="shared" si="4"/>
        <v>138960</v>
      </c>
      <c r="N30" s="131">
        <f t="shared" si="5"/>
        <v>251270</v>
      </c>
      <c r="O30" s="14"/>
      <c r="P30" s="214"/>
      <c r="Q30" s="112"/>
      <c r="R30" s="112"/>
      <c r="S30" s="112"/>
      <c r="T30" s="112"/>
      <c r="U30" s="112"/>
      <c r="V30" s="14"/>
      <c r="W30" s="14"/>
      <c r="X30" s="14"/>
      <c r="Y30" s="14"/>
      <c r="Z30" s="14"/>
    </row>
    <row r="31" spans="1:26" x14ac:dyDescent="0.2">
      <c r="B31" s="231"/>
      <c r="C31" s="98"/>
      <c r="D31" s="98"/>
      <c r="E31" s="98"/>
      <c r="F31" s="98"/>
      <c r="G31" s="98"/>
      <c r="H31" s="98"/>
      <c r="I31" s="98"/>
      <c r="J31" s="98"/>
      <c r="K31" s="98"/>
      <c r="L31" s="98"/>
      <c r="M31" s="98"/>
      <c r="N31" s="98"/>
      <c r="O31" s="14"/>
      <c r="P31" s="214"/>
      <c r="Q31" s="112"/>
      <c r="R31" s="112"/>
      <c r="S31" s="112"/>
      <c r="T31" s="112"/>
      <c r="U31" s="112"/>
      <c r="V31" s="14"/>
      <c r="W31" s="14"/>
      <c r="X31" s="14"/>
      <c r="Y31" s="14"/>
      <c r="Z31" s="14"/>
    </row>
    <row r="32" spans="1:26" ht="15.75" customHeight="1" x14ac:dyDescent="0.2">
      <c r="B32" s="137" t="s">
        <v>141</v>
      </c>
      <c r="C32" s="138"/>
      <c r="D32" s="138"/>
      <c r="E32" s="138"/>
      <c r="F32" s="138"/>
      <c r="G32" s="138"/>
      <c r="H32" s="138"/>
      <c r="I32" s="97"/>
      <c r="J32" s="139"/>
      <c r="K32" s="98"/>
      <c r="L32" s="140"/>
      <c r="M32" s="97"/>
      <c r="N32" s="140"/>
      <c r="O32" s="14"/>
      <c r="P32" s="121"/>
      <c r="Q32" s="112"/>
      <c r="R32" s="112"/>
      <c r="S32" s="112"/>
      <c r="T32" s="112"/>
      <c r="U32" s="112"/>
      <c r="V32" s="14"/>
      <c r="W32" s="14"/>
      <c r="X32" s="14"/>
      <c r="Y32" s="14"/>
      <c r="Z32" s="14"/>
    </row>
    <row r="33" spans="2:26" x14ac:dyDescent="0.2">
      <c r="B33" s="38" t="s">
        <v>364</v>
      </c>
      <c r="I33" s="98"/>
      <c r="J33" s="97"/>
      <c r="K33" s="98"/>
      <c r="L33" s="141"/>
      <c r="M33" s="97"/>
      <c r="N33" s="97"/>
      <c r="P33" s="135"/>
      <c r="Q33" s="121"/>
      <c r="R33" s="121"/>
      <c r="S33" s="121"/>
      <c r="T33" s="121"/>
      <c r="U33" s="121"/>
      <c r="V33" s="121"/>
      <c r="W33" s="14"/>
      <c r="X33" s="14"/>
      <c r="Y33" s="14"/>
      <c r="Z33" s="14"/>
    </row>
    <row r="34" spans="2:26" ht="14.25" customHeight="1" x14ac:dyDescent="0.2">
      <c r="B34" s="38" t="s">
        <v>285</v>
      </c>
      <c r="I34" s="142"/>
      <c r="J34" s="142"/>
      <c r="K34" s="142"/>
      <c r="L34" s="142"/>
      <c r="M34" s="142"/>
      <c r="N34" s="142"/>
      <c r="P34" s="135"/>
      <c r="Q34" s="121"/>
      <c r="R34" s="122"/>
      <c r="S34" s="122"/>
      <c r="T34" s="122"/>
      <c r="U34" s="122"/>
      <c r="V34" s="122"/>
      <c r="W34" s="14"/>
      <c r="X34" s="14"/>
      <c r="Y34" s="14"/>
      <c r="Z34" s="14"/>
    </row>
    <row r="35" spans="2:26" ht="11.45" customHeight="1" x14ac:dyDescent="0.2">
      <c r="B35" s="38" t="s">
        <v>351</v>
      </c>
      <c r="I35" s="141"/>
      <c r="J35" s="141"/>
      <c r="K35" s="141"/>
      <c r="L35" s="141"/>
      <c r="M35" s="141"/>
      <c r="N35" s="143"/>
      <c r="P35" s="14"/>
      <c r="Q35" s="121"/>
      <c r="R35" s="122"/>
      <c r="S35" s="122"/>
      <c r="T35" s="122"/>
      <c r="U35" s="122"/>
      <c r="V35" s="122"/>
      <c r="W35" s="14"/>
      <c r="X35" s="14"/>
      <c r="Y35" s="14"/>
      <c r="Z35" s="14"/>
    </row>
    <row r="36" spans="2:26" x14ac:dyDescent="0.2">
      <c r="I36" s="97"/>
      <c r="J36" s="97"/>
      <c r="K36" s="140"/>
      <c r="L36" s="143"/>
      <c r="M36" s="97"/>
      <c r="N36" s="97"/>
      <c r="P36" s="14"/>
      <c r="Q36" s="121"/>
      <c r="R36" s="122"/>
      <c r="S36" s="122"/>
      <c r="T36" s="122"/>
      <c r="U36" s="122"/>
      <c r="V36" s="122"/>
      <c r="W36" s="14"/>
      <c r="X36" s="14"/>
      <c r="Y36" s="14"/>
      <c r="Z36" s="14"/>
    </row>
    <row r="37" spans="2:26" x14ac:dyDescent="0.2">
      <c r="C37" s="58"/>
      <c r="D37" s="98"/>
      <c r="E37" s="98"/>
      <c r="F37" s="144"/>
      <c r="G37" s="58"/>
      <c r="H37" s="58"/>
      <c r="I37" s="144"/>
      <c r="J37" s="145"/>
      <c r="K37" s="58"/>
      <c r="L37" s="58"/>
      <c r="M37" s="58"/>
      <c r="N37" s="58"/>
      <c r="P37" s="14"/>
      <c r="Q37" s="121"/>
      <c r="R37" s="122"/>
      <c r="S37" s="122"/>
      <c r="T37" s="122"/>
      <c r="U37" s="122"/>
      <c r="V37" s="122"/>
      <c r="W37" s="14"/>
      <c r="X37" s="14"/>
      <c r="Y37" s="14"/>
      <c r="Z37" s="14"/>
    </row>
    <row r="38" spans="2:26" x14ac:dyDescent="0.2">
      <c r="C38" s="58"/>
      <c r="D38" s="98"/>
      <c r="E38" s="98"/>
      <c r="F38" s="144"/>
      <c r="G38" s="58"/>
      <c r="H38" s="58"/>
      <c r="I38" s="144"/>
      <c r="J38" s="145"/>
      <c r="K38" s="58"/>
      <c r="L38" s="58"/>
      <c r="M38" s="58"/>
      <c r="N38" s="58"/>
      <c r="P38" s="14"/>
      <c r="Q38" s="121"/>
      <c r="R38" s="122"/>
      <c r="S38" s="122"/>
      <c r="T38" s="122"/>
      <c r="U38" s="122"/>
      <c r="V38" s="122"/>
      <c r="W38" s="14"/>
      <c r="X38" s="14"/>
      <c r="Y38" s="14"/>
      <c r="Z38" s="14"/>
    </row>
    <row r="39" spans="2:26" x14ac:dyDescent="0.2">
      <c r="C39" s="58"/>
      <c r="D39" s="98"/>
      <c r="E39" s="98"/>
      <c r="F39" s="144"/>
      <c r="G39" s="58"/>
      <c r="H39" s="58"/>
      <c r="I39" s="58"/>
      <c r="J39" s="145"/>
      <c r="K39" s="58"/>
      <c r="L39" s="58"/>
      <c r="M39" s="58"/>
      <c r="N39" s="58"/>
      <c r="P39" s="14"/>
      <c r="Q39" s="121"/>
      <c r="R39" s="122"/>
      <c r="S39" s="122"/>
      <c r="T39" s="122"/>
      <c r="U39" s="122"/>
      <c r="V39" s="122"/>
      <c r="W39" s="14"/>
      <c r="X39" s="14"/>
      <c r="Y39" s="14"/>
      <c r="Z39" s="14"/>
    </row>
    <row r="40" spans="2:26" x14ac:dyDescent="0.2">
      <c r="C40" s="58"/>
      <c r="D40" s="58"/>
      <c r="E40" s="98"/>
      <c r="F40" s="144"/>
      <c r="G40" s="58"/>
      <c r="H40" s="58"/>
      <c r="I40" s="58"/>
      <c r="J40" s="145"/>
      <c r="K40" s="58"/>
      <c r="L40" s="58"/>
      <c r="M40" s="58"/>
      <c r="N40" s="58"/>
      <c r="P40" s="14"/>
      <c r="Q40" s="121"/>
      <c r="R40" s="122"/>
      <c r="S40" s="122"/>
      <c r="T40" s="122"/>
      <c r="U40" s="122"/>
      <c r="V40" s="122"/>
      <c r="W40" s="14"/>
      <c r="X40" s="14"/>
      <c r="Y40" s="14"/>
      <c r="Z40" s="14"/>
    </row>
    <row r="41" spans="2:26" x14ac:dyDescent="0.2">
      <c r="C41" s="58"/>
      <c r="D41" s="98"/>
      <c r="E41" s="98"/>
      <c r="F41" s="144"/>
      <c r="G41" s="58"/>
      <c r="H41" s="58"/>
      <c r="I41" s="58"/>
      <c r="J41" s="58"/>
      <c r="K41" s="58"/>
      <c r="L41" s="58"/>
      <c r="M41" s="58"/>
      <c r="N41" s="58"/>
      <c r="P41" s="14"/>
      <c r="Q41" s="121"/>
      <c r="R41" s="122"/>
      <c r="S41" s="122"/>
      <c r="T41" s="122"/>
      <c r="U41" s="122"/>
      <c r="V41" s="122"/>
      <c r="W41" s="14"/>
      <c r="X41" s="14"/>
      <c r="Y41" s="14"/>
      <c r="Z41" s="14"/>
    </row>
    <row r="42" spans="2:26" x14ac:dyDescent="0.2">
      <c r="C42" s="58"/>
      <c r="D42" s="98"/>
      <c r="E42" s="98"/>
      <c r="F42" s="144"/>
      <c r="G42" s="58"/>
      <c r="H42" s="58"/>
      <c r="I42" s="58"/>
      <c r="J42" s="58"/>
      <c r="K42" s="58"/>
      <c r="L42" s="58"/>
      <c r="M42" s="58"/>
      <c r="N42" s="58"/>
      <c r="P42" s="14"/>
      <c r="Q42" s="121"/>
      <c r="R42" s="122"/>
      <c r="S42" s="122"/>
      <c r="T42" s="122"/>
      <c r="U42" s="122"/>
      <c r="V42" s="122"/>
      <c r="W42" s="14"/>
      <c r="X42" s="14"/>
      <c r="Y42" s="14"/>
      <c r="Z42" s="14"/>
    </row>
    <row r="43" spans="2:26" x14ac:dyDescent="0.2">
      <c r="C43" s="58"/>
      <c r="D43" s="58"/>
      <c r="E43" s="58"/>
      <c r="F43" s="58"/>
      <c r="G43" s="58"/>
      <c r="H43" s="58"/>
      <c r="I43" s="58"/>
      <c r="J43" s="58"/>
      <c r="K43" s="58"/>
      <c r="L43" s="58"/>
      <c r="M43" s="58"/>
      <c r="N43" s="58"/>
      <c r="P43" s="14"/>
      <c r="Q43" s="14"/>
      <c r="R43" s="14"/>
      <c r="S43" s="14"/>
      <c r="T43" s="14"/>
      <c r="U43" s="14"/>
      <c r="V43" s="14"/>
      <c r="W43" s="14"/>
      <c r="X43" s="14"/>
      <c r="Y43" s="14"/>
      <c r="Z43" s="14"/>
    </row>
    <row r="44" spans="2:26" x14ac:dyDescent="0.2">
      <c r="C44" s="58"/>
      <c r="D44" s="58"/>
      <c r="E44" s="58"/>
      <c r="F44" s="58"/>
      <c r="G44" s="58"/>
      <c r="H44" s="58"/>
      <c r="I44" s="58"/>
      <c r="J44" s="58"/>
      <c r="K44" s="58"/>
      <c r="L44" s="58"/>
      <c r="M44" s="58"/>
      <c r="N44" s="58"/>
      <c r="P44" s="14"/>
      <c r="Q44" s="14"/>
      <c r="R44" s="14"/>
      <c r="S44" s="14"/>
      <c r="T44" s="14"/>
      <c r="U44" s="14"/>
      <c r="V44" s="14"/>
      <c r="W44" s="14"/>
      <c r="X44" s="14"/>
      <c r="Y44" s="14"/>
      <c r="Z44" s="14"/>
    </row>
    <row r="45" spans="2:26" x14ac:dyDescent="0.2">
      <c r="K45" s="138"/>
      <c r="P45" s="14"/>
      <c r="Q45" s="14"/>
      <c r="R45" s="14"/>
      <c r="S45" s="14"/>
      <c r="T45" s="14"/>
      <c r="U45" s="14"/>
      <c r="V45" s="14"/>
      <c r="W45" s="14"/>
      <c r="X45" s="14"/>
      <c r="Y45" s="14"/>
      <c r="Z45" s="14"/>
    </row>
    <row r="46" spans="2:26" x14ac:dyDescent="0.2">
      <c r="K46" s="138"/>
    </row>
    <row r="47" spans="2:26" x14ac:dyDescent="0.2">
      <c r="K47" s="138"/>
    </row>
    <row r="48" spans="2:26" x14ac:dyDescent="0.2">
      <c r="K48" s="138"/>
    </row>
    <row r="49" spans="11:11" x14ac:dyDescent="0.2">
      <c r="K49" s="138"/>
    </row>
    <row r="50" spans="11:11" x14ac:dyDescent="0.2">
      <c r="K50" s="138"/>
    </row>
    <row r="51" spans="11:11" x14ac:dyDescent="0.2">
      <c r="K51" s="138"/>
    </row>
    <row r="52" spans="11:11" x14ac:dyDescent="0.2">
      <c r="K52" s="138"/>
    </row>
    <row r="53" spans="11:11" x14ac:dyDescent="0.2">
      <c r="K53" s="138"/>
    </row>
    <row r="54" spans="11:11" x14ac:dyDescent="0.2">
      <c r="K54" s="138"/>
    </row>
    <row r="55" spans="11:11" x14ac:dyDescent="0.2">
      <c r="K55" s="138"/>
    </row>
    <row r="56" spans="11:11" x14ac:dyDescent="0.2">
      <c r="K56" s="138"/>
    </row>
    <row r="57" spans="11:11" x14ac:dyDescent="0.2">
      <c r="K57" s="138"/>
    </row>
    <row r="58" spans="11:11" x14ac:dyDescent="0.2">
      <c r="K58" s="138"/>
    </row>
    <row r="59" spans="11:11" x14ac:dyDescent="0.2">
      <c r="K59" s="138"/>
    </row>
    <row r="60" spans="11:11" x14ac:dyDescent="0.2">
      <c r="K60" s="138"/>
    </row>
    <row r="61" spans="11:11" x14ac:dyDescent="0.2">
      <c r="K61" s="138"/>
    </row>
    <row r="62" spans="11:11" x14ac:dyDescent="0.2">
      <c r="K62" s="138"/>
    </row>
    <row r="63" spans="11:11" x14ac:dyDescent="0.2">
      <c r="K63" s="138"/>
    </row>
    <row r="64" spans="11:11" x14ac:dyDescent="0.2">
      <c r="K64" s="138"/>
    </row>
    <row r="65" spans="11:11" x14ac:dyDescent="0.2">
      <c r="K65" s="138"/>
    </row>
    <row r="66" spans="11:11" x14ac:dyDescent="0.2">
      <c r="K66" s="138"/>
    </row>
    <row r="67" spans="11:11" x14ac:dyDescent="0.2">
      <c r="K67" s="138"/>
    </row>
    <row r="68" spans="11:11" x14ac:dyDescent="0.2">
      <c r="K68" s="138"/>
    </row>
    <row r="69" spans="11:11" x14ac:dyDescent="0.2">
      <c r="K69" s="138"/>
    </row>
    <row r="70" spans="11:11" x14ac:dyDescent="0.2">
      <c r="K70" s="138"/>
    </row>
    <row r="71" spans="11:11" x14ac:dyDescent="0.2">
      <c r="K71" s="138"/>
    </row>
    <row r="72" spans="11:11" x14ac:dyDescent="0.2">
      <c r="K72" s="138"/>
    </row>
    <row r="73" spans="11:11" x14ac:dyDescent="0.2">
      <c r="K73" s="138"/>
    </row>
    <row r="74" spans="11:11" x14ac:dyDescent="0.2">
      <c r="K74" s="138"/>
    </row>
    <row r="75" spans="11:11" x14ac:dyDescent="0.2">
      <c r="K75" s="138"/>
    </row>
    <row r="76" spans="11:11" x14ac:dyDescent="0.2">
      <c r="K76" s="138"/>
    </row>
    <row r="77" spans="11:11" x14ac:dyDescent="0.2">
      <c r="K77" s="138"/>
    </row>
    <row r="78" spans="11:11" x14ac:dyDescent="0.2">
      <c r="K78" s="138"/>
    </row>
    <row r="79" spans="11:11" x14ac:dyDescent="0.2">
      <c r="K79" s="138"/>
    </row>
    <row r="80" spans="11:11" x14ac:dyDescent="0.2">
      <c r="K80" s="138"/>
    </row>
    <row r="81" spans="11:11" x14ac:dyDescent="0.2">
      <c r="K81" s="138"/>
    </row>
    <row r="82" spans="11:11" x14ac:dyDescent="0.2">
      <c r="K82" s="138"/>
    </row>
    <row r="83" spans="11:11" x14ac:dyDescent="0.2">
      <c r="K83" s="138"/>
    </row>
    <row r="84" spans="11:11" x14ac:dyDescent="0.2">
      <c r="K84" s="138"/>
    </row>
    <row r="85" spans="11:11" x14ac:dyDescent="0.2">
      <c r="K85" s="138"/>
    </row>
    <row r="86" spans="11:11" x14ac:dyDescent="0.2">
      <c r="K86" s="138"/>
    </row>
    <row r="87" spans="11:11" x14ac:dyDescent="0.2">
      <c r="K87" s="138"/>
    </row>
    <row r="88" spans="11:11" x14ac:dyDescent="0.2">
      <c r="K88" s="138"/>
    </row>
    <row r="89" spans="11:11" x14ac:dyDescent="0.2">
      <c r="K89" s="138"/>
    </row>
    <row r="90" spans="11:11" x14ac:dyDescent="0.2">
      <c r="K90" s="138"/>
    </row>
    <row r="91" spans="11:11" x14ac:dyDescent="0.2">
      <c r="K91" s="138"/>
    </row>
    <row r="92" spans="11:11" x14ac:dyDescent="0.2">
      <c r="K92" s="138"/>
    </row>
    <row r="93" spans="11:11" x14ac:dyDescent="0.2">
      <c r="K93" s="138"/>
    </row>
    <row r="94" spans="11:11" x14ac:dyDescent="0.2">
      <c r="K94" s="138"/>
    </row>
    <row r="95" spans="11:11" x14ac:dyDescent="0.2">
      <c r="K95" s="138"/>
    </row>
    <row r="96" spans="11:11" x14ac:dyDescent="0.2">
      <c r="K96" s="138"/>
    </row>
    <row r="97" spans="11:11" x14ac:dyDescent="0.2">
      <c r="K97" s="138"/>
    </row>
    <row r="98" spans="11:11" x14ac:dyDescent="0.2">
      <c r="K98" s="138"/>
    </row>
    <row r="99" spans="11:11" x14ac:dyDescent="0.2">
      <c r="K99" s="138"/>
    </row>
    <row r="100" spans="11:11" x14ac:dyDescent="0.2">
      <c r="K100" s="138"/>
    </row>
    <row r="101" spans="11:11" x14ac:dyDescent="0.2">
      <c r="K101" s="138"/>
    </row>
    <row r="102" spans="11:11" x14ac:dyDescent="0.2">
      <c r="K102" s="138"/>
    </row>
    <row r="103" spans="11:11" x14ac:dyDescent="0.2">
      <c r="K103" s="138"/>
    </row>
    <row r="104" spans="11:11" x14ac:dyDescent="0.2">
      <c r="K104" s="138"/>
    </row>
    <row r="105" spans="11:11" x14ac:dyDescent="0.2">
      <c r="K105" s="138"/>
    </row>
    <row r="106" spans="11:11" x14ac:dyDescent="0.2">
      <c r="K106" s="138"/>
    </row>
    <row r="107" spans="11:11" x14ac:dyDescent="0.2">
      <c r="K107" s="138"/>
    </row>
    <row r="108" spans="11:11" x14ac:dyDescent="0.2">
      <c r="K108" s="138"/>
    </row>
    <row r="109" spans="11:11" x14ac:dyDescent="0.2">
      <c r="K109" s="138"/>
    </row>
    <row r="110" spans="11:11" x14ac:dyDescent="0.2">
      <c r="K110" s="138"/>
    </row>
    <row r="111" spans="11:11" x14ac:dyDescent="0.2">
      <c r="K111" s="138"/>
    </row>
    <row r="112" spans="11:11" x14ac:dyDescent="0.2">
      <c r="K112" s="138"/>
    </row>
    <row r="113" spans="11:11" x14ac:dyDescent="0.2">
      <c r="K113" s="138"/>
    </row>
    <row r="114" spans="11:11" x14ac:dyDescent="0.2">
      <c r="K114" s="138"/>
    </row>
    <row r="115" spans="11:11" x14ac:dyDescent="0.2">
      <c r="K115" s="138"/>
    </row>
    <row r="116" spans="11:11" x14ac:dyDescent="0.2">
      <c r="K116" s="138"/>
    </row>
    <row r="117" spans="11:11" x14ac:dyDescent="0.2">
      <c r="K117" s="138"/>
    </row>
    <row r="118" spans="11:11" x14ac:dyDescent="0.2">
      <c r="K118" s="138"/>
    </row>
    <row r="119" spans="11:11" x14ac:dyDescent="0.2">
      <c r="K119" s="138"/>
    </row>
    <row r="120" spans="11:11" x14ac:dyDescent="0.2">
      <c r="K120" s="138"/>
    </row>
    <row r="121" spans="11:11" x14ac:dyDescent="0.2">
      <c r="K121" s="138"/>
    </row>
    <row r="122" spans="11:11" x14ac:dyDescent="0.2">
      <c r="K122" s="138"/>
    </row>
    <row r="123" spans="11:11" x14ac:dyDescent="0.2">
      <c r="K123" s="138"/>
    </row>
    <row r="124" spans="11:11" x14ac:dyDescent="0.2">
      <c r="K124" s="138"/>
    </row>
    <row r="125" spans="11:11" x14ac:dyDescent="0.2">
      <c r="K125" s="138"/>
    </row>
    <row r="126" spans="11:11" x14ac:dyDescent="0.2">
      <c r="K126" s="138"/>
    </row>
    <row r="127" spans="11:11" x14ac:dyDescent="0.2">
      <c r="K127" s="138"/>
    </row>
    <row r="128" spans="11:11" x14ac:dyDescent="0.2">
      <c r="K128" s="138"/>
    </row>
    <row r="129" spans="11:11" x14ac:dyDescent="0.2">
      <c r="K129" s="138"/>
    </row>
    <row r="130" spans="11:11" x14ac:dyDescent="0.2">
      <c r="K130" s="138"/>
    </row>
    <row r="131" spans="11:11" x14ac:dyDescent="0.2">
      <c r="K131" s="138"/>
    </row>
    <row r="132" spans="11:11" x14ac:dyDescent="0.2">
      <c r="K132" s="138"/>
    </row>
    <row r="133" spans="11:11" x14ac:dyDescent="0.2">
      <c r="K133" s="138"/>
    </row>
    <row r="134" spans="11:11" x14ac:dyDescent="0.2">
      <c r="K134" s="138"/>
    </row>
    <row r="135" spans="11:11" x14ac:dyDescent="0.2">
      <c r="K135" s="138"/>
    </row>
    <row r="136" spans="11:11" x14ac:dyDescent="0.2">
      <c r="K136" s="138"/>
    </row>
    <row r="137" spans="11:11" x14ac:dyDescent="0.2">
      <c r="K137" s="138"/>
    </row>
    <row r="138" spans="11:11" x14ac:dyDescent="0.2">
      <c r="K138" s="138"/>
    </row>
    <row r="139" spans="11:11" x14ac:dyDescent="0.2">
      <c r="K139" s="138"/>
    </row>
    <row r="140" spans="11:11" x14ac:dyDescent="0.2">
      <c r="K140" s="138"/>
    </row>
    <row r="141" spans="11:11" x14ac:dyDescent="0.2">
      <c r="K141" s="138"/>
    </row>
    <row r="142" spans="11:11" x14ac:dyDescent="0.2">
      <c r="K142" s="138"/>
    </row>
    <row r="143" spans="11:11" x14ac:dyDescent="0.2">
      <c r="K143" s="138"/>
    </row>
    <row r="144" spans="11:11" x14ac:dyDescent="0.2">
      <c r="K144" s="138"/>
    </row>
  </sheetData>
  <mergeCells count="2">
    <mergeCell ref="C4:H4"/>
    <mergeCell ref="I4:N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112"/>
  <sheetViews>
    <sheetView topLeftCell="A99" zoomScale="178" zoomScaleNormal="178" workbookViewId="0">
      <selection activeCell="D113" sqref="D113"/>
    </sheetView>
  </sheetViews>
  <sheetFormatPr baseColWidth="10" defaultColWidth="10.85546875" defaultRowHeight="11.25" x14ac:dyDescent="0.2"/>
  <cols>
    <col min="1" max="1" width="2.85546875" style="36" customWidth="1"/>
    <col min="2" max="2" width="5.7109375" style="36" customWidth="1"/>
    <col min="3" max="3" width="30" style="36" customWidth="1"/>
    <col min="4" max="4" width="15.140625" style="36" customWidth="1"/>
    <col min="5" max="5" width="17.5703125" style="36" bestFit="1" customWidth="1"/>
    <col min="6" max="7" width="10.85546875" style="6"/>
    <col min="8" max="8" width="10.85546875" style="38"/>
    <col min="9" max="11" width="10.85546875" style="6"/>
    <col min="12" max="16384" width="10.85546875" style="36"/>
  </cols>
  <sheetData>
    <row r="1" spans="2:10" ht="11.45" customHeight="1" x14ac:dyDescent="0.2"/>
    <row r="2" spans="2:10" x14ac:dyDescent="0.2">
      <c r="B2" s="263" t="s">
        <v>270</v>
      </c>
      <c r="C2" s="60"/>
    </row>
    <row r="3" spans="2:10" x14ac:dyDescent="0.2">
      <c r="B3" s="263"/>
      <c r="C3" s="60"/>
    </row>
    <row r="4" spans="2:10" x14ac:dyDescent="0.2">
      <c r="D4" s="62" t="s">
        <v>338</v>
      </c>
      <c r="G4" s="212"/>
    </row>
    <row r="5" spans="2:10" ht="45.75" customHeight="1" x14ac:dyDescent="0.2">
      <c r="C5" s="85" t="s">
        <v>163</v>
      </c>
      <c r="D5" s="83" t="s">
        <v>333</v>
      </c>
      <c r="F5" s="95"/>
      <c r="G5" s="95"/>
    </row>
    <row r="6" spans="2:10" ht="15" customHeight="1" x14ac:dyDescent="0.2">
      <c r="B6" s="67" t="s">
        <v>18</v>
      </c>
      <c r="C6" s="85" t="s">
        <v>173</v>
      </c>
      <c r="D6" s="86">
        <v>13.394162668263045</v>
      </c>
      <c r="F6" s="213"/>
      <c r="I6" s="123"/>
      <c r="J6" s="124"/>
    </row>
    <row r="7" spans="2:10" x14ac:dyDescent="0.2">
      <c r="B7" s="71" t="s">
        <v>19</v>
      </c>
      <c r="C7" s="85" t="s">
        <v>174</v>
      </c>
      <c r="D7" s="86">
        <v>17.614567222900991</v>
      </c>
      <c r="E7" s="6"/>
      <c r="F7" s="213"/>
      <c r="I7" s="123"/>
      <c r="J7" s="124"/>
    </row>
    <row r="8" spans="2:10" x14ac:dyDescent="0.2">
      <c r="B8" s="71" t="s">
        <v>20</v>
      </c>
      <c r="C8" s="85" t="s">
        <v>175</v>
      </c>
      <c r="D8" s="86">
        <v>17.798342299517767</v>
      </c>
      <c r="E8" s="6"/>
      <c r="F8" s="213"/>
      <c r="I8" s="123"/>
      <c r="J8" s="124"/>
    </row>
    <row r="9" spans="2:10" ht="15.75" customHeight="1" x14ac:dyDescent="0.2">
      <c r="B9" s="71" t="s">
        <v>21</v>
      </c>
      <c r="C9" s="85" t="s">
        <v>176</v>
      </c>
      <c r="D9" s="86">
        <v>21.564183753159011</v>
      </c>
      <c r="E9" s="38"/>
      <c r="F9" s="213"/>
      <c r="I9" s="123"/>
      <c r="J9" s="124"/>
    </row>
    <row r="10" spans="2:10" x14ac:dyDescent="0.2">
      <c r="B10" s="71" t="s">
        <v>22</v>
      </c>
      <c r="C10" s="85" t="s">
        <v>177</v>
      </c>
      <c r="D10" s="86">
        <v>22.591393129462645</v>
      </c>
      <c r="E10" s="6"/>
      <c r="F10" s="213"/>
      <c r="I10" s="123"/>
      <c r="J10" s="124"/>
    </row>
    <row r="11" spans="2:10" x14ac:dyDescent="0.2">
      <c r="B11" s="71" t="s">
        <v>23</v>
      </c>
      <c r="C11" s="85" t="s">
        <v>178</v>
      </c>
      <c r="D11" s="86">
        <v>24.246299112236422</v>
      </c>
      <c r="E11" s="6"/>
      <c r="F11" s="213"/>
      <c r="I11" s="123"/>
      <c r="J11" s="124"/>
    </row>
    <row r="12" spans="2:10" x14ac:dyDescent="0.2">
      <c r="B12" s="71" t="s">
        <v>24</v>
      </c>
      <c r="C12" s="85" t="s">
        <v>179</v>
      </c>
      <c r="D12" s="86">
        <v>17.480223140573166</v>
      </c>
      <c r="E12" s="6"/>
      <c r="F12" s="213"/>
      <c r="I12" s="123"/>
      <c r="J12" s="124"/>
    </row>
    <row r="13" spans="2:10" x14ac:dyDescent="0.2">
      <c r="B13" s="71" t="s">
        <v>25</v>
      </c>
      <c r="C13" s="85" t="s">
        <v>180</v>
      </c>
      <c r="D13" s="86">
        <v>16.734955871031715</v>
      </c>
      <c r="F13" s="213"/>
      <c r="I13" s="123"/>
      <c r="J13" s="124"/>
    </row>
    <row r="14" spans="2:10" x14ac:dyDescent="0.2">
      <c r="B14" s="71" t="s">
        <v>26</v>
      </c>
      <c r="C14" s="85" t="s">
        <v>181</v>
      </c>
      <c r="D14" s="86">
        <v>19.206594405419555</v>
      </c>
      <c r="F14" s="213"/>
      <c r="I14" s="123"/>
      <c r="J14" s="124"/>
    </row>
    <row r="15" spans="2:10" x14ac:dyDescent="0.2">
      <c r="B15" s="71" t="s">
        <v>27</v>
      </c>
      <c r="C15" s="85" t="s">
        <v>182</v>
      </c>
      <c r="D15" s="86">
        <v>17.683771872239291</v>
      </c>
      <c r="F15" s="213"/>
      <c r="I15" s="123"/>
      <c r="J15" s="124"/>
    </row>
    <row r="16" spans="2:10" x14ac:dyDescent="0.2">
      <c r="B16" s="71" t="s">
        <v>28</v>
      </c>
      <c r="C16" s="85" t="s">
        <v>183</v>
      </c>
      <c r="D16" s="86">
        <v>23.965475070158607</v>
      </c>
      <c r="F16" s="213"/>
      <c r="I16" s="123"/>
      <c r="J16" s="124"/>
    </row>
    <row r="17" spans="2:10" x14ac:dyDescent="0.2">
      <c r="B17" s="71" t="s">
        <v>29</v>
      </c>
      <c r="C17" s="85" t="s">
        <v>184</v>
      </c>
      <c r="D17" s="86">
        <v>15.981724345633923</v>
      </c>
      <c r="F17" s="213"/>
      <c r="I17" s="123"/>
      <c r="J17" s="124"/>
    </row>
    <row r="18" spans="2:10" x14ac:dyDescent="0.2">
      <c r="B18" s="71" t="s">
        <v>30</v>
      </c>
      <c r="C18" s="85" t="s">
        <v>185</v>
      </c>
      <c r="D18" s="86">
        <v>22.612500168260247</v>
      </c>
      <c r="F18" s="213"/>
      <c r="I18" s="123"/>
      <c r="J18" s="124"/>
    </row>
    <row r="19" spans="2:10" x14ac:dyDescent="0.2">
      <c r="B19" s="71" t="s">
        <v>31</v>
      </c>
      <c r="C19" s="85" t="s">
        <v>186</v>
      </c>
      <c r="D19" s="86">
        <v>13.235300743173642</v>
      </c>
      <c r="F19" s="213"/>
      <c r="I19" s="123"/>
      <c r="J19" s="124"/>
    </row>
    <row r="20" spans="2:10" x14ac:dyDescent="0.2">
      <c r="B20" s="71" t="s">
        <v>32</v>
      </c>
      <c r="C20" s="85" t="s">
        <v>187</v>
      </c>
      <c r="D20" s="86">
        <v>15.461263150537308</v>
      </c>
      <c r="F20" s="213"/>
      <c r="I20" s="123"/>
      <c r="J20" s="124"/>
    </row>
    <row r="21" spans="2:10" x14ac:dyDescent="0.2">
      <c r="B21" s="71" t="s">
        <v>33</v>
      </c>
      <c r="C21" s="85" t="s">
        <v>188</v>
      </c>
      <c r="D21" s="86">
        <v>16.728786901720856</v>
      </c>
      <c r="F21" s="213"/>
      <c r="I21" s="123"/>
      <c r="J21" s="124"/>
    </row>
    <row r="22" spans="2:10" x14ac:dyDescent="0.2">
      <c r="B22" s="71" t="s">
        <v>34</v>
      </c>
      <c r="C22" s="85" t="s">
        <v>189</v>
      </c>
      <c r="D22" s="86">
        <v>16.969872386696586</v>
      </c>
      <c r="F22" s="213"/>
      <c r="I22" s="123"/>
      <c r="J22" s="124"/>
    </row>
    <row r="23" spans="2:10" x14ac:dyDescent="0.2">
      <c r="B23" s="71" t="s">
        <v>35</v>
      </c>
      <c r="C23" s="85" t="s">
        <v>190</v>
      </c>
      <c r="D23" s="86">
        <v>18.26423674472705</v>
      </c>
      <c r="F23" s="213"/>
      <c r="I23" s="123"/>
      <c r="J23" s="124"/>
    </row>
    <row r="24" spans="2:10" x14ac:dyDescent="0.2">
      <c r="B24" s="71" t="s">
        <v>36</v>
      </c>
      <c r="C24" s="85" t="s">
        <v>191</v>
      </c>
      <c r="D24" s="86">
        <v>17.033970048075563</v>
      </c>
      <c r="F24" s="213"/>
      <c r="I24" s="123"/>
      <c r="J24" s="124"/>
    </row>
    <row r="25" spans="2:10" x14ac:dyDescent="0.2">
      <c r="B25" s="71" t="s">
        <v>37</v>
      </c>
      <c r="C25" s="85" t="s">
        <v>297</v>
      </c>
      <c r="D25" s="86">
        <v>12.017358221462043</v>
      </c>
      <c r="F25" s="213"/>
      <c r="I25" s="123"/>
      <c r="J25" s="124"/>
    </row>
    <row r="26" spans="2:10" x14ac:dyDescent="0.2">
      <c r="B26" s="71" t="s">
        <v>38</v>
      </c>
      <c r="C26" s="85" t="s">
        <v>298</v>
      </c>
      <c r="D26" s="86">
        <v>16.808812435704755</v>
      </c>
      <c r="F26" s="213"/>
    </row>
    <row r="27" spans="2:10" x14ac:dyDescent="0.2">
      <c r="B27" s="71" t="s">
        <v>39</v>
      </c>
      <c r="C27" s="85" t="s">
        <v>192</v>
      </c>
      <c r="D27" s="86">
        <v>15.939733547574045</v>
      </c>
      <c r="F27" s="213"/>
    </row>
    <row r="28" spans="2:10" x14ac:dyDescent="0.2">
      <c r="B28" s="71" t="s">
        <v>40</v>
      </c>
      <c r="C28" s="85" t="s">
        <v>193</v>
      </c>
      <c r="D28" s="86">
        <v>19.419056760176584</v>
      </c>
      <c r="F28" s="213"/>
      <c r="I28" s="123"/>
      <c r="J28" s="124"/>
    </row>
    <row r="29" spans="2:10" x14ac:dyDescent="0.2">
      <c r="B29" s="71" t="s">
        <v>41</v>
      </c>
      <c r="C29" s="85" t="s">
        <v>194</v>
      </c>
      <c r="D29" s="86">
        <v>15.503223606550051</v>
      </c>
      <c r="F29" s="213"/>
      <c r="I29" s="123"/>
      <c r="J29" s="124"/>
    </row>
    <row r="30" spans="2:10" x14ac:dyDescent="0.2">
      <c r="B30" s="71" t="s">
        <v>42</v>
      </c>
      <c r="C30" s="85" t="s">
        <v>195</v>
      </c>
      <c r="D30" s="86">
        <v>17.593726819465779</v>
      </c>
      <c r="F30" s="213"/>
      <c r="I30" s="123"/>
      <c r="J30" s="124"/>
    </row>
    <row r="31" spans="2:10" x14ac:dyDescent="0.2">
      <c r="B31" s="71" t="s">
        <v>43</v>
      </c>
      <c r="C31" s="85" t="s">
        <v>196</v>
      </c>
      <c r="D31" s="86">
        <v>17.572953097833512</v>
      </c>
      <c r="F31" s="213"/>
      <c r="I31" s="123"/>
      <c r="J31" s="124"/>
    </row>
    <row r="32" spans="2:10" x14ac:dyDescent="0.2">
      <c r="B32" s="71" t="s">
        <v>44</v>
      </c>
      <c r="C32" s="85" t="s">
        <v>197</v>
      </c>
      <c r="D32" s="86">
        <v>18.21215491046831</v>
      </c>
      <c r="F32" s="213"/>
      <c r="I32" s="123"/>
      <c r="J32" s="124"/>
    </row>
    <row r="33" spans="2:10" x14ac:dyDescent="0.2">
      <c r="B33" s="71" t="s">
        <v>45</v>
      </c>
      <c r="C33" s="85" t="s">
        <v>198</v>
      </c>
      <c r="D33" s="86">
        <v>13.253091313138277</v>
      </c>
      <c r="F33" s="213"/>
      <c r="I33" s="123"/>
      <c r="J33" s="124"/>
    </row>
    <row r="34" spans="2:10" x14ac:dyDescent="0.2">
      <c r="B34" s="71" t="s">
        <v>46</v>
      </c>
      <c r="C34" s="85" t="s">
        <v>199</v>
      </c>
      <c r="D34" s="86">
        <v>17.976135960467097</v>
      </c>
      <c r="F34" s="213"/>
      <c r="I34" s="123"/>
      <c r="J34" s="124"/>
    </row>
    <row r="35" spans="2:10" x14ac:dyDescent="0.2">
      <c r="B35" s="71" t="s">
        <v>47</v>
      </c>
      <c r="C35" s="85" t="s">
        <v>200</v>
      </c>
      <c r="D35" s="86">
        <v>15.967871524376731</v>
      </c>
      <c r="F35" s="213"/>
      <c r="I35" s="123"/>
      <c r="J35" s="124"/>
    </row>
    <row r="36" spans="2:10" x14ac:dyDescent="0.2">
      <c r="B36" s="71" t="s">
        <v>48</v>
      </c>
      <c r="C36" s="85" t="s">
        <v>201</v>
      </c>
      <c r="D36" s="86">
        <v>23.378768287640629</v>
      </c>
      <c r="F36" s="213"/>
      <c r="I36" s="123"/>
      <c r="J36" s="124"/>
    </row>
    <row r="37" spans="2:10" x14ac:dyDescent="0.2">
      <c r="B37" s="71" t="s">
        <v>49</v>
      </c>
      <c r="C37" s="85" t="s">
        <v>202</v>
      </c>
      <c r="D37" s="86">
        <v>16.051700569176656</v>
      </c>
      <c r="F37" s="213"/>
      <c r="I37" s="123"/>
      <c r="J37" s="124"/>
    </row>
    <row r="38" spans="2:10" x14ac:dyDescent="0.2">
      <c r="B38" s="71" t="s">
        <v>50</v>
      </c>
      <c r="C38" s="85" t="s">
        <v>203</v>
      </c>
      <c r="D38" s="86">
        <v>16.14823900410045</v>
      </c>
      <c r="F38" s="213"/>
      <c r="I38" s="123"/>
      <c r="J38" s="124"/>
    </row>
    <row r="39" spans="2:10" x14ac:dyDescent="0.2">
      <c r="B39" s="71" t="s">
        <v>51</v>
      </c>
      <c r="C39" s="85" t="s">
        <v>204</v>
      </c>
      <c r="D39" s="86">
        <v>15.739461601061342</v>
      </c>
      <c r="F39" s="213"/>
      <c r="I39" s="123"/>
      <c r="J39" s="124"/>
    </row>
    <row r="40" spans="2:10" x14ac:dyDescent="0.2">
      <c r="B40" s="71" t="s">
        <v>52</v>
      </c>
      <c r="C40" s="85" t="s">
        <v>205</v>
      </c>
      <c r="D40" s="86">
        <v>18.130392736764854</v>
      </c>
      <c r="F40" s="213"/>
      <c r="I40" s="123"/>
      <c r="J40" s="124"/>
    </row>
    <row r="41" spans="2:10" x14ac:dyDescent="0.2">
      <c r="B41" s="71" t="s">
        <v>53</v>
      </c>
      <c r="C41" s="85" t="s">
        <v>206</v>
      </c>
      <c r="D41" s="86">
        <v>12.20877706321714</v>
      </c>
      <c r="F41" s="213"/>
      <c r="I41" s="123"/>
      <c r="J41" s="124"/>
    </row>
    <row r="42" spans="2:10" x14ac:dyDescent="0.2">
      <c r="B42" s="71" t="s">
        <v>54</v>
      </c>
      <c r="C42" s="85" t="s">
        <v>207</v>
      </c>
      <c r="D42" s="86">
        <v>17.345122701736326</v>
      </c>
      <c r="F42" s="213"/>
      <c r="I42" s="123"/>
      <c r="J42" s="124"/>
    </row>
    <row r="43" spans="2:10" x14ac:dyDescent="0.2">
      <c r="B43" s="71" t="s">
        <v>55</v>
      </c>
      <c r="C43" s="85" t="s">
        <v>208</v>
      </c>
      <c r="D43" s="86">
        <v>12.531265880920476</v>
      </c>
      <c r="F43" s="213"/>
      <c r="I43" s="123"/>
      <c r="J43" s="124"/>
    </row>
    <row r="44" spans="2:10" x14ac:dyDescent="0.2">
      <c r="B44" s="71" t="s">
        <v>56</v>
      </c>
      <c r="C44" s="85" t="s">
        <v>209</v>
      </c>
      <c r="D44" s="86">
        <v>13.888290418169294</v>
      </c>
      <c r="F44" s="213"/>
      <c r="I44" s="123"/>
      <c r="J44" s="124"/>
    </row>
    <row r="45" spans="2:10" x14ac:dyDescent="0.2">
      <c r="B45" s="71" t="s">
        <v>57</v>
      </c>
      <c r="C45" s="85" t="s">
        <v>210</v>
      </c>
      <c r="D45" s="86">
        <v>14.864177595157384</v>
      </c>
      <c r="F45" s="213"/>
      <c r="I45" s="123"/>
      <c r="J45" s="124"/>
    </row>
    <row r="46" spans="2:10" x14ac:dyDescent="0.2">
      <c r="B46" s="71" t="s">
        <v>58</v>
      </c>
      <c r="C46" s="85" t="s">
        <v>211</v>
      </c>
      <c r="D46" s="86">
        <v>17.422746696743427</v>
      </c>
      <c r="F46" s="213"/>
      <c r="I46" s="123"/>
      <c r="J46" s="124"/>
    </row>
    <row r="47" spans="2:10" x14ac:dyDescent="0.2">
      <c r="B47" s="71" t="s">
        <v>59</v>
      </c>
      <c r="C47" s="85" t="s">
        <v>212</v>
      </c>
      <c r="D47" s="86">
        <v>14.364802575109049</v>
      </c>
      <c r="F47" s="213"/>
      <c r="I47" s="123"/>
      <c r="J47" s="124"/>
    </row>
    <row r="48" spans="2:10" x14ac:dyDescent="0.2">
      <c r="B48" s="71" t="s">
        <v>60</v>
      </c>
      <c r="C48" s="85" t="s">
        <v>213</v>
      </c>
      <c r="D48" s="86">
        <v>14.871347950114155</v>
      </c>
      <c r="F48" s="213"/>
      <c r="I48" s="123"/>
      <c r="J48" s="124"/>
    </row>
    <row r="49" spans="2:10" x14ac:dyDescent="0.2">
      <c r="B49" s="71" t="s">
        <v>61</v>
      </c>
      <c r="C49" s="85" t="s">
        <v>214</v>
      </c>
      <c r="D49" s="86">
        <v>13.736412204715691</v>
      </c>
      <c r="F49" s="213"/>
      <c r="I49" s="123"/>
      <c r="J49" s="124"/>
    </row>
    <row r="50" spans="2:10" x14ac:dyDescent="0.2">
      <c r="B50" s="71" t="s">
        <v>62</v>
      </c>
      <c r="C50" s="85" t="s">
        <v>215</v>
      </c>
      <c r="D50" s="86">
        <v>12.792089829023368</v>
      </c>
      <c r="F50" s="213"/>
      <c r="I50" s="123"/>
      <c r="J50" s="124"/>
    </row>
    <row r="51" spans="2:10" x14ac:dyDescent="0.2">
      <c r="B51" s="71" t="s">
        <v>63</v>
      </c>
      <c r="C51" s="85" t="s">
        <v>216</v>
      </c>
      <c r="D51" s="86">
        <v>18.106000869354983</v>
      </c>
      <c r="F51" s="213"/>
      <c r="I51" s="123"/>
      <c r="J51" s="124"/>
    </row>
    <row r="52" spans="2:10" x14ac:dyDescent="0.2">
      <c r="B52" s="71" t="s">
        <v>64</v>
      </c>
      <c r="C52" s="85" t="s">
        <v>217</v>
      </c>
      <c r="D52" s="86">
        <v>18.871843161877738</v>
      </c>
      <c r="F52" s="213"/>
      <c r="I52" s="123"/>
      <c r="J52" s="124"/>
    </row>
    <row r="53" spans="2:10" x14ac:dyDescent="0.2">
      <c r="B53" s="71" t="s">
        <v>65</v>
      </c>
      <c r="C53" s="85" t="s">
        <v>218</v>
      </c>
      <c r="D53" s="86">
        <v>20.880995057810299</v>
      </c>
      <c r="F53" s="213"/>
      <c r="I53" s="123"/>
      <c r="J53" s="124"/>
    </row>
    <row r="54" spans="2:10" x14ac:dyDescent="0.2">
      <c r="B54" s="71" t="s">
        <v>66</v>
      </c>
      <c r="C54" s="85" t="s">
        <v>219</v>
      </c>
      <c r="D54" s="86">
        <v>14.597789418141902</v>
      </c>
      <c r="F54" s="213"/>
      <c r="I54" s="123"/>
      <c r="J54" s="124"/>
    </row>
    <row r="55" spans="2:10" x14ac:dyDescent="0.2">
      <c r="B55" s="71" t="s">
        <v>67</v>
      </c>
      <c r="C55" s="85" t="s">
        <v>220</v>
      </c>
      <c r="D55" s="86">
        <v>11.539788951550655</v>
      </c>
      <c r="F55" s="213"/>
      <c r="I55" s="123"/>
      <c r="J55" s="124"/>
    </row>
    <row r="56" spans="2:10" x14ac:dyDescent="0.2">
      <c r="B56" s="71" t="s">
        <v>68</v>
      </c>
      <c r="C56" s="85" t="s">
        <v>221</v>
      </c>
      <c r="D56" s="86">
        <v>12.341642876332772</v>
      </c>
      <c r="F56" s="213"/>
      <c r="I56" s="123"/>
      <c r="J56" s="124"/>
    </row>
    <row r="57" spans="2:10" x14ac:dyDescent="0.2">
      <c r="B57" s="71" t="s">
        <v>69</v>
      </c>
      <c r="C57" s="85" t="s">
        <v>222</v>
      </c>
      <c r="D57" s="86">
        <v>14.432625838883871</v>
      </c>
      <c r="F57" s="213"/>
      <c r="I57" s="123"/>
      <c r="J57" s="124"/>
    </row>
    <row r="58" spans="2:10" x14ac:dyDescent="0.2">
      <c r="B58" s="71" t="s">
        <v>70</v>
      </c>
      <c r="C58" s="85" t="s">
        <v>223</v>
      </c>
      <c r="D58" s="86">
        <v>14.111138677820255</v>
      </c>
      <c r="F58" s="213"/>
      <c r="I58" s="123"/>
      <c r="J58" s="124"/>
    </row>
    <row r="59" spans="2:10" x14ac:dyDescent="0.2">
      <c r="B59" s="71" t="s">
        <v>71</v>
      </c>
      <c r="C59" s="85" t="s">
        <v>224</v>
      </c>
      <c r="D59" s="86">
        <v>11.918447230149432</v>
      </c>
      <c r="F59" s="213"/>
      <c r="I59" s="123"/>
      <c r="J59" s="124"/>
    </row>
    <row r="60" spans="2:10" x14ac:dyDescent="0.2">
      <c r="B60" s="71" t="s">
        <v>72</v>
      </c>
      <c r="C60" s="85" t="s">
        <v>225</v>
      </c>
      <c r="D60" s="86">
        <v>13.763995948905631</v>
      </c>
      <c r="F60" s="213"/>
      <c r="I60" s="123"/>
      <c r="J60" s="124"/>
    </row>
    <row r="61" spans="2:10" x14ac:dyDescent="0.2">
      <c r="B61" s="71" t="s">
        <v>73</v>
      </c>
      <c r="C61" s="85" t="s">
        <v>226</v>
      </c>
      <c r="D61" s="86">
        <v>14.06542172883349</v>
      </c>
      <c r="F61" s="213"/>
      <c r="I61" s="123"/>
      <c r="J61" s="124"/>
    </row>
    <row r="62" spans="2:10" x14ac:dyDescent="0.2">
      <c r="B62" s="71" t="s">
        <v>74</v>
      </c>
      <c r="C62" s="85" t="s">
        <v>227</v>
      </c>
      <c r="D62" s="86">
        <v>14.229381865425481</v>
      </c>
      <c r="F62" s="213"/>
      <c r="I62" s="123"/>
      <c r="J62" s="124"/>
    </row>
    <row r="63" spans="2:10" x14ac:dyDescent="0.2">
      <c r="B63" s="71" t="s">
        <v>75</v>
      </c>
      <c r="C63" s="85" t="s">
        <v>228</v>
      </c>
      <c r="D63" s="86">
        <v>14.287206994055811</v>
      </c>
      <c r="F63" s="213"/>
      <c r="I63" s="123"/>
      <c r="J63" s="124"/>
    </row>
    <row r="64" spans="2:10" x14ac:dyDescent="0.2">
      <c r="B64" s="71" t="s">
        <v>76</v>
      </c>
      <c r="C64" s="85" t="s">
        <v>229</v>
      </c>
      <c r="D64" s="86">
        <v>17.492438437555101</v>
      </c>
      <c r="F64" s="213"/>
      <c r="I64" s="123"/>
      <c r="J64" s="124"/>
    </row>
    <row r="65" spans="2:10" x14ac:dyDescent="0.2">
      <c r="B65" s="71" t="s">
        <v>77</v>
      </c>
      <c r="C65" s="85" t="s">
        <v>230</v>
      </c>
      <c r="D65" s="86">
        <v>15.423289784645222</v>
      </c>
      <c r="F65" s="213"/>
      <c r="I65" s="123"/>
      <c r="J65" s="124"/>
    </row>
    <row r="66" spans="2:10" x14ac:dyDescent="0.2">
      <c r="B66" s="71" t="s">
        <v>78</v>
      </c>
      <c r="C66" s="85" t="s">
        <v>231</v>
      </c>
      <c r="D66" s="86">
        <v>17.21291268406582</v>
      </c>
      <c r="F66" s="213"/>
      <c r="I66" s="123"/>
      <c r="J66" s="124"/>
    </row>
    <row r="67" spans="2:10" x14ac:dyDescent="0.2">
      <c r="B67" s="71" t="s">
        <v>79</v>
      </c>
      <c r="C67" s="85" t="s">
        <v>232</v>
      </c>
      <c r="D67" s="86">
        <v>14.426418741449496</v>
      </c>
      <c r="F67" s="213"/>
      <c r="I67" s="123"/>
      <c r="J67" s="124"/>
    </row>
    <row r="68" spans="2:10" x14ac:dyDescent="0.2">
      <c r="B68" s="71" t="s">
        <v>80</v>
      </c>
      <c r="C68" s="85" t="s">
        <v>233</v>
      </c>
      <c r="D68" s="86">
        <v>14.910533361596913</v>
      </c>
      <c r="F68" s="213"/>
      <c r="I68" s="123"/>
      <c r="J68" s="124"/>
    </row>
    <row r="69" spans="2:10" x14ac:dyDescent="0.2">
      <c r="B69" s="71" t="s">
        <v>81</v>
      </c>
      <c r="C69" s="85" t="s">
        <v>234</v>
      </c>
      <c r="D69" s="86">
        <v>14.817362298781962</v>
      </c>
      <c r="F69" s="213"/>
      <c r="I69" s="123"/>
      <c r="J69" s="124"/>
    </row>
    <row r="70" spans="2:10" x14ac:dyDescent="0.2">
      <c r="B70" s="71" t="s">
        <v>82</v>
      </c>
      <c r="C70" s="85" t="s">
        <v>235</v>
      </c>
      <c r="D70" s="86">
        <v>13.72378079913865</v>
      </c>
      <c r="F70" s="213"/>
      <c r="I70" s="123"/>
      <c r="J70" s="124"/>
    </row>
    <row r="71" spans="2:10" x14ac:dyDescent="0.2">
      <c r="B71" s="71" t="s">
        <v>83</v>
      </c>
      <c r="C71" s="85" t="s">
        <v>236</v>
      </c>
      <c r="D71" s="86">
        <v>17.004864855836487</v>
      </c>
      <c r="F71" s="213"/>
      <c r="I71" s="123"/>
      <c r="J71" s="124"/>
    </row>
    <row r="72" spans="2:10" x14ac:dyDescent="0.2">
      <c r="B72" s="71" t="s">
        <v>84</v>
      </c>
      <c r="C72" s="85" t="s">
        <v>237</v>
      </c>
      <c r="D72" s="86">
        <v>23.152654942137683</v>
      </c>
      <c r="F72" s="213"/>
      <c r="I72" s="123"/>
      <c r="J72" s="124"/>
    </row>
    <row r="73" spans="2:10" x14ac:dyDescent="0.2">
      <c r="B73" s="71" t="s">
        <v>85</v>
      </c>
      <c r="C73" s="85" t="s">
        <v>238</v>
      </c>
      <c r="D73" s="86">
        <v>11.534137648854697</v>
      </c>
      <c r="F73" s="213"/>
      <c r="I73" s="123"/>
      <c r="J73" s="124"/>
    </row>
    <row r="74" spans="2:10" x14ac:dyDescent="0.2">
      <c r="B74" s="71" t="s">
        <v>86</v>
      </c>
      <c r="C74" s="85" t="s">
        <v>239</v>
      </c>
      <c r="D74" s="86">
        <v>13.434089324833689</v>
      </c>
      <c r="F74" s="213"/>
      <c r="I74" s="123"/>
      <c r="J74" s="124"/>
    </row>
    <row r="75" spans="2:10" x14ac:dyDescent="0.2">
      <c r="B75" s="71" t="s">
        <v>87</v>
      </c>
      <c r="C75" s="85" t="s">
        <v>240</v>
      </c>
      <c r="D75" s="86">
        <v>14.205942117399831</v>
      </c>
      <c r="F75" s="213"/>
      <c r="I75" s="123"/>
      <c r="J75" s="124"/>
    </row>
    <row r="76" spans="2:10" x14ac:dyDescent="0.2">
      <c r="B76" s="71" t="s">
        <v>88</v>
      </c>
      <c r="C76" s="85" t="s">
        <v>241</v>
      </c>
      <c r="D76" s="86">
        <v>19.489612319309877</v>
      </c>
      <c r="F76" s="213"/>
      <c r="I76" s="123"/>
      <c r="J76" s="124"/>
    </row>
    <row r="77" spans="2:10" x14ac:dyDescent="0.2">
      <c r="B77" s="71" t="s">
        <v>89</v>
      </c>
      <c r="C77" s="85" t="s">
        <v>242</v>
      </c>
      <c r="D77" s="86">
        <v>14.774681823642444</v>
      </c>
      <c r="F77" s="213"/>
      <c r="I77" s="123"/>
      <c r="J77" s="124"/>
    </row>
    <row r="78" spans="2:10" x14ac:dyDescent="0.2">
      <c r="B78" s="71" t="s">
        <v>90</v>
      </c>
      <c r="C78" s="85" t="s">
        <v>243</v>
      </c>
      <c r="D78" s="86">
        <v>13.44694704409995</v>
      </c>
      <c r="F78" s="213"/>
      <c r="I78" s="123"/>
      <c r="J78" s="124"/>
    </row>
    <row r="79" spans="2:10" x14ac:dyDescent="0.2">
      <c r="B79" s="71" t="s">
        <v>91</v>
      </c>
      <c r="C79" s="85" t="s">
        <v>244</v>
      </c>
      <c r="D79" s="86">
        <v>15.17402037672105</v>
      </c>
      <c r="F79" s="213"/>
      <c r="I79" s="123"/>
      <c r="J79" s="124"/>
    </row>
    <row r="80" spans="2:10" x14ac:dyDescent="0.2">
      <c r="B80" s="71" t="s">
        <v>92</v>
      </c>
      <c r="C80" s="85" t="s">
        <v>245</v>
      </c>
      <c r="D80" s="86">
        <v>16.668663035415758</v>
      </c>
      <c r="F80" s="213"/>
      <c r="I80" s="123"/>
      <c r="J80" s="124"/>
    </row>
    <row r="81" spans="2:10" x14ac:dyDescent="0.2">
      <c r="B81" s="71" t="s">
        <v>93</v>
      </c>
      <c r="C81" s="85" t="s">
        <v>246</v>
      </c>
      <c r="D81" s="86">
        <v>14.956300244950341</v>
      </c>
      <c r="F81" s="213"/>
      <c r="I81" s="123"/>
      <c r="J81" s="124"/>
    </row>
    <row r="82" spans="2:10" x14ac:dyDescent="0.2">
      <c r="B82" s="71" t="s">
        <v>94</v>
      </c>
      <c r="C82" s="85" t="s">
        <v>247</v>
      </c>
      <c r="D82" s="86">
        <v>13.998740026690522</v>
      </c>
      <c r="F82" s="213"/>
      <c r="I82" s="123"/>
      <c r="J82" s="124"/>
    </row>
    <row r="83" spans="2:10" x14ac:dyDescent="0.2">
      <c r="B83" s="71" t="s">
        <v>95</v>
      </c>
      <c r="C83" s="85" t="s">
        <v>248</v>
      </c>
      <c r="D83" s="86">
        <v>21.720155439624303</v>
      </c>
      <c r="F83" s="213"/>
      <c r="I83" s="123"/>
      <c r="J83" s="124"/>
    </row>
    <row r="84" spans="2:10" x14ac:dyDescent="0.2">
      <c r="B84" s="71" t="s">
        <v>96</v>
      </c>
      <c r="C84" s="85" t="s">
        <v>249</v>
      </c>
      <c r="D84" s="86">
        <v>15.817037163979341</v>
      </c>
      <c r="F84" s="213"/>
      <c r="I84" s="123"/>
      <c r="J84" s="124"/>
    </row>
    <row r="85" spans="2:10" x14ac:dyDescent="0.2">
      <c r="B85" s="71" t="s">
        <v>97</v>
      </c>
      <c r="C85" s="85" t="s">
        <v>250</v>
      </c>
      <c r="D85" s="86">
        <v>13.608442731491705</v>
      </c>
      <c r="F85" s="213"/>
      <c r="I85" s="123"/>
      <c r="J85" s="124"/>
    </row>
    <row r="86" spans="2:10" x14ac:dyDescent="0.2">
      <c r="B86" s="71" t="s">
        <v>98</v>
      </c>
      <c r="C86" s="85" t="s">
        <v>251</v>
      </c>
      <c r="D86" s="86">
        <v>15.912292159831567</v>
      </c>
      <c r="F86" s="213"/>
      <c r="I86" s="123"/>
      <c r="J86" s="124"/>
    </row>
    <row r="87" spans="2:10" x14ac:dyDescent="0.2">
      <c r="B87" s="71" t="s">
        <v>99</v>
      </c>
      <c r="C87" s="85" t="s">
        <v>252</v>
      </c>
      <c r="D87" s="86">
        <v>16.943458291013062</v>
      </c>
      <c r="F87" s="213"/>
      <c r="I87" s="123"/>
      <c r="J87" s="124"/>
    </row>
    <row r="88" spans="2:10" x14ac:dyDescent="0.2">
      <c r="B88" s="71" t="s">
        <v>100</v>
      </c>
      <c r="C88" s="85" t="s">
        <v>253</v>
      </c>
      <c r="D88" s="86">
        <v>19.682489443091153</v>
      </c>
      <c r="F88" s="213"/>
      <c r="I88" s="123"/>
      <c r="J88" s="124"/>
    </row>
    <row r="89" spans="2:10" x14ac:dyDescent="0.2">
      <c r="B89" s="71" t="s">
        <v>101</v>
      </c>
      <c r="C89" s="85" t="s">
        <v>254</v>
      </c>
      <c r="D89" s="86">
        <v>24.280028598907268</v>
      </c>
      <c r="F89" s="213"/>
      <c r="I89" s="123"/>
      <c r="J89" s="124"/>
    </row>
    <row r="90" spans="2:10" x14ac:dyDescent="0.2">
      <c r="B90" s="71" t="s">
        <v>102</v>
      </c>
      <c r="C90" s="85" t="s">
        <v>255</v>
      </c>
      <c r="D90" s="86">
        <v>21.23791250811626</v>
      </c>
      <c r="F90" s="213"/>
      <c r="I90" s="123"/>
      <c r="J90" s="124"/>
    </row>
    <row r="91" spans="2:10" x14ac:dyDescent="0.2">
      <c r="B91" s="71" t="s">
        <v>103</v>
      </c>
      <c r="C91" s="85" t="s">
        <v>256</v>
      </c>
      <c r="D91" s="86">
        <v>13.079172250142383</v>
      </c>
      <c r="F91" s="213"/>
      <c r="I91" s="123"/>
      <c r="J91" s="124"/>
    </row>
    <row r="92" spans="2:10" x14ac:dyDescent="0.2">
      <c r="B92" s="71" t="s">
        <v>104</v>
      </c>
      <c r="C92" s="85" t="s">
        <v>257</v>
      </c>
      <c r="D92" s="86">
        <v>12.88652628307414</v>
      </c>
      <c r="F92" s="213"/>
      <c r="I92" s="123"/>
      <c r="J92" s="124"/>
    </row>
    <row r="93" spans="2:10" x14ac:dyDescent="0.2">
      <c r="B93" s="71" t="s">
        <v>105</v>
      </c>
      <c r="C93" s="85" t="s">
        <v>258</v>
      </c>
      <c r="D93" s="86">
        <v>16.056469873123799</v>
      </c>
      <c r="F93" s="213"/>
      <c r="I93" s="123"/>
      <c r="J93" s="124"/>
    </row>
    <row r="94" spans="2:10" x14ac:dyDescent="0.2">
      <c r="B94" s="71" t="s">
        <v>106</v>
      </c>
      <c r="C94" s="85" t="s">
        <v>259</v>
      </c>
      <c r="D94" s="86">
        <v>15.253232502424771</v>
      </c>
      <c r="F94" s="213"/>
      <c r="I94" s="123"/>
      <c r="J94" s="124"/>
    </row>
    <row r="95" spans="2:10" x14ac:dyDescent="0.2">
      <c r="B95" s="71" t="s">
        <v>107</v>
      </c>
      <c r="C95" s="85" t="s">
        <v>260</v>
      </c>
      <c r="D95" s="86">
        <v>19.958676441989279</v>
      </c>
      <c r="F95" s="213"/>
      <c r="I95" s="123"/>
      <c r="J95" s="124"/>
    </row>
    <row r="96" spans="2:10" x14ac:dyDescent="0.2">
      <c r="B96" s="71" t="s">
        <v>108</v>
      </c>
      <c r="C96" s="85" t="s">
        <v>261</v>
      </c>
      <c r="D96" s="86">
        <v>15.5627443066072</v>
      </c>
      <c r="F96" s="213"/>
      <c r="I96" s="123"/>
      <c r="J96" s="124"/>
    </row>
    <row r="97" spans="2:10" x14ac:dyDescent="0.2">
      <c r="B97" s="71" t="s">
        <v>109</v>
      </c>
      <c r="C97" s="85" t="s">
        <v>262</v>
      </c>
      <c r="D97" s="86">
        <v>20.411373381160267</v>
      </c>
      <c r="F97" s="213"/>
      <c r="I97" s="123"/>
      <c r="J97" s="124"/>
    </row>
    <row r="98" spans="2:10" x14ac:dyDescent="0.2">
      <c r="B98" s="71" t="s">
        <v>110</v>
      </c>
      <c r="C98" s="85" t="s">
        <v>263</v>
      </c>
      <c r="D98" s="86">
        <v>15.040766043618136</v>
      </c>
      <c r="F98" s="213"/>
      <c r="I98" s="123"/>
      <c r="J98" s="124"/>
    </row>
    <row r="99" spans="2:10" x14ac:dyDescent="0.2">
      <c r="B99" s="71" t="s">
        <v>111</v>
      </c>
      <c r="C99" s="85" t="s">
        <v>264</v>
      </c>
      <c r="D99" s="86">
        <v>22.516597142356471</v>
      </c>
      <c r="F99" s="213"/>
      <c r="I99" s="123"/>
      <c r="J99" s="124"/>
    </row>
    <row r="100" spans="2:10" x14ac:dyDescent="0.2">
      <c r="B100" s="71" t="s">
        <v>112</v>
      </c>
      <c r="C100" s="85" t="s">
        <v>265</v>
      </c>
      <c r="D100" s="86">
        <v>20.111479288625045</v>
      </c>
      <c r="F100" s="213"/>
      <c r="I100" s="123"/>
      <c r="J100" s="124"/>
    </row>
    <row r="101" spans="2:10" x14ac:dyDescent="0.2">
      <c r="B101" s="71" t="s">
        <v>113</v>
      </c>
      <c r="C101" s="85" t="s">
        <v>299</v>
      </c>
      <c r="D101" s="86">
        <v>21.73694811822838</v>
      </c>
      <c r="F101" s="213"/>
      <c r="I101" s="123"/>
      <c r="J101" s="124"/>
    </row>
    <row r="102" spans="2:10" x14ac:dyDescent="0.2">
      <c r="B102" s="71" t="s">
        <v>114</v>
      </c>
      <c r="C102" s="85" t="s">
        <v>266</v>
      </c>
      <c r="D102" s="86">
        <v>46.706999605129326</v>
      </c>
      <c r="F102" s="213"/>
      <c r="I102" s="123"/>
      <c r="J102" s="124"/>
    </row>
    <row r="103" spans="2:10" x14ac:dyDescent="0.2">
      <c r="B103" s="71" t="s">
        <v>115</v>
      </c>
      <c r="C103" s="85" t="s">
        <v>1</v>
      </c>
      <c r="D103" s="86">
        <v>36.68048204538119</v>
      </c>
      <c r="F103" s="213"/>
      <c r="I103" s="123"/>
      <c r="J103" s="124"/>
    </row>
    <row r="104" spans="2:10" x14ac:dyDescent="0.2">
      <c r="B104" s="71" t="s">
        <v>116</v>
      </c>
      <c r="C104" s="85" t="s">
        <v>2</v>
      </c>
      <c r="D104" s="86">
        <v>44.947135293097219</v>
      </c>
      <c r="F104" s="213"/>
      <c r="I104" s="123"/>
      <c r="J104" s="124"/>
    </row>
    <row r="105" spans="2:10" x14ac:dyDescent="0.2">
      <c r="B105" s="71" t="s">
        <v>117</v>
      </c>
      <c r="C105" s="85" t="s">
        <v>129</v>
      </c>
      <c r="D105" s="86">
        <v>27.343330466690244</v>
      </c>
      <c r="F105" s="213"/>
      <c r="I105" s="123"/>
      <c r="J105" s="124"/>
    </row>
    <row r="106" spans="2:10" x14ac:dyDescent="0.2">
      <c r="B106" s="96" t="s">
        <v>118</v>
      </c>
      <c r="C106" s="85" t="s">
        <v>3</v>
      </c>
      <c r="D106" s="86">
        <v>16.748558842608784</v>
      </c>
      <c r="F106" s="213"/>
      <c r="I106" s="123"/>
      <c r="J106" s="124"/>
    </row>
    <row r="107" spans="2:10" x14ac:dyDescent="0.2">
      <c r="I107" s="123"/>
      <c r="J107" s="124"/>
    </row>
    <row r="108" spans="2:10" x14ac:dyDescent="0.2">
      <c r="B108" s="35" t="s">
        <v>283</v>
      </c>
      <c r="C108" s="35"/>
    </row>
    <row r="109" spans="2:10" ht="24" customHeight="1" x14ac:dyDescent="0.2">
      <c r="B109" s="298" t="s">
        <v>284</v>
      </c>
      <c r="C109" s="298"/>
      <c r="D109" s="298"/>
      <c r="E109" s="298"/>
    </row>
    <row r="110" spans="2:10" x14ac:dyDescent="0.2">
      <c r="B110" s="36" t="s">
        <v>281</v>
      </c>
    </row>
    <row r="111" spans="2:10" ht="23.1" customHeight="1" x14ac:dyDescent="0.2">
      <c r="B111" s="299" t="s">
        <v>336</v>
      </c>
      <c r="C111" s="299"/>
      <c r="D111" s="299"/>
      <c r="E111" s="299"/>
    </row>
    <row r="112" spans="2:10" x14ac:dyDescent="0.2">
      <c r="B112" s="7"/>
      <c r="C112" s="7"/>
    </row>
  </sheetData>
  <mergeCells count="2">
    <mergeCell ref="B109:E109"/>
    <mergeCell ref="B111:E1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34"/>
  <sheetViews>
    <sheetView topLeftCell="B10" zoomScale="214" zoomScaleNormal="214" workbookViewId="0">
      <selection activeCell="B22" sqref="B22"/>
    </sheetView>
  </sheetViews>
  <sheetFormatPr baseColWidth="10" defaultColWidth="11.42578125" defaultRowHeight="11.25" x14ac:dyDescent="0.2"/>
  <cols>
    <col min="1" max="1" width="3" style="38" customWidth="1"/>
    <col min="2" max="2" width="15.7109375" style="38" customWidth="1"/>
    <col min="3" max="16384" width="11.42578125" style="38"/>
  </cols>
  <sheetData>
    <row r="1" spans="2:13" x14ac:dyDescent="0.2">
      <c r="B1" s="37"/>
    </row>
    <row r="2" spans="2:13" x14ac:dyDescent="0.2">
      <c r="B2" s="60" t="s">
        <v>321</v>
      </c>
    </row>
    <row r="3" spans="2:13" x14ac:dyDescent="0.2">
      <c r="K3" s="40"/>
    </row>
    <row r="4" spans="2:13" x14ac:dyDescent="0.2">
      <c r="B4" s="41" t="s">
        <v>124</v>
      </c>
      <c r="C4" s="42">
        <v>2014</v>
      </c>
      <c r="D4" s="41">
        <v>2015</v>
      </c>
      <c r="E4" s="41">
        <v>2016</v>
      </c>
      <c r="F4" s="41">
        <v>2017</v>
      </c>
      <c r="G4" s="43">
        <v>2018</v>
      </c>
      <c r="H4" s="44">
        <v>2019</v>
      </c>
      <c r="I4" s="45">
        <v>2020</v>
      </c>
      <c r="J4" s="45">
        <v>2021</v>
      </c>
      <c r="K4" s="41">
        <v>2022</v>
      </c>
      <c r="L4" s="46">
        <v>2023</v>
      </c>
      <c r="M4" s="41">
        <v>2024</v>
      </c>
    </row>
    <row r="5" spans="2:13" x14ac:dyDescent="0.2">
      <c r="B5" s="47"/>
      <c r="C5" s="47"/>
      <c r="D5" s="48"/>
      <c r="E5" s="48"/>
      <c r="F5" s="48"/>
      <c r="G5" s="49"/>
      <c r="H5" s="49"/>
      <c r="I5" s="50"/>
      <c r="J5" s="51"/>
      <c r="K5" s="49"/>
      <c r="L5" s="50"/>
      <c r="M5" s="52"/>
    </row>
    <row r="6" spans="2:13" x14ac:dyDescent="0.2">
      <c r="B6" s="47" t="s">
        <v>165</v>
      </c>
      <c r="C6" s="53">
        <v>1.8747350427350427</v>
      </c>
      <c r="D6" s="53">
        <v>1.8435448577680524</v>
      </c>
      <c r="E6" s="53">
        <v>1.7893869220503964</v>
      </c>
      <c r="F6" s="54">
        <v>1.7819822803676411</v>
      </c>
      <c r="G6" s="53">
        <v>1.82826982492276</v>
      </c>
      <c r="H6" s="53">
        <v>1.8602413853419626</v>
      </c>
      <c r="I6" s="53">
        <v>1.7675011809163912</v>
      </c>
      <c r="J6" s="53">
        <v>1.8416623909697281</v>
      </c>
      <c r="K6" s="53">
        <v>2.0344258915687488</v>
      </c>
      <c r="L6" s="52">
        <v>2.169420600858369</v>
      </c>
      <c r="M6" s="52"/>
    </row>
    <row r="7" spans="2:13" x14ac:dyDescent="0.2">
      <c r="B7" s="49" t="s">
        <v>166</v>
      </c>
      <c r="C7" s="55">
        <v>5.4692307692307693</v>
      </c>
      <c r="D7" s="53">
        <v>5.700854700854701</v>
      </c>
      <c r="E7" s="53">
        <v>5.57</v>
      </c>
      <c r="F7" s="53">
        <v>4.2017543859649127</v>
      </c>
      <c r="G7" s="53">
        <v>5.9047619047619051</v>
      </c>
      <c r="H7" s="53">
        <v>4.6698113207547172</v>
      </c>
      <c r="I7" s="53">
        <v>5.7307692307692308</v>
      </c>
      <c r="J7" s="52">
        <v>5.5384615384615383</v>
      </c>
      <c r="K7" s="53">
        <v>5.7407407407407405</v>
      </c>
      <c r="L7" s="52">
        <v>5.1428571428571432</v>
      </c>
      <c r="M7" s="52"/>
    </row>
    <row r="8" spans="2:13" x14ac:dyDescent="0.2">
      <c r="B8" s="48" t="s">
        <v>4</v>
      </c>
      <c r="C8" s="53">
        <v>3.0622394282310901</v>
      </c>
      <c r="D8" s="53">
        <v>2.8241623117122656</v>
      </c>
      <c r="E8" s="53">
        <v>2.6840052015604683</v>
      </c>
      <c r="F8" s="55">
        <v>2.6952879581151832</v>
      </c>
      <c r="G8" s="53">
        <v>2.6569555717407138</v>
      </c>
      <c r="H8" s="53">
        <v>2.767548906789413</v>
      </c>
      <c r="I8" s="53">
        <v>2.4836392657621706</v>
      </c>
      <c r="J8" s="52">
        <v>2.5750428816466551</v>
      </c>
      <c r="K8" s="53">
        <v>2.7733924611973393</v>
      </c>
      <c r="L8" s="52">
        <v>2.8695842450765863</v>
      </c>
      <c r="M8" s="52"/>
    </row>
    <row r="9" spans="2:13" x14ac:dyDescent="0.2">
      <c r="B9" s="56" t="s">
        <v>5</v>
      </c>
      <c r="C9" s="53">
        <v>1.4747238933285445</v>
      </c>
      <c r="D9" s="53">
        <v>1.4913926499032881</v>
      </c>
      <c r="E9" s="53">
        <v>1.4620934853079577</v>
      </c>
      <c r="F9" s="55">
        <v>1.4640580347329084</v>
      </c>
      <c r="G9" s="53">
        <v>1.5315121287689866</v>
      </c>
      <c r="H9" s="53">
        <v>1.5548675610595115</v>
      </c>
      <c r="I9" s="53">
        <v>1.5045619297587802</v>
      </c>
      <c r="J9" s="52">
        <v>1.5621414913957934</v>
      </c>
      <c r="K9" s="53">
        <v>1.767445017648656</v>
      </c>
      <c r="L9" s="52">
        <v>1.9000576036866359</v>
      </c>
      <c r="M9" s="52"/>
    </row>
    <row r="10" spans="2:13" x14ac:dyDescent="0.2">
      <c r="B10" s="49" t="s">
        <v>125</v>
      </c>
      <c r="C10" s="55">
        <v>0.5678586192641587</v>
      </c>
      <c r="D10" s="53">
        <v>0.57276979766554137</v>
      </c>
      <c r="E10" s="53">
        <v>0.57304933307065631</v>
      </c>
      <c r="F10" s="55">
        <v>0.59487820263975155</v>
      </c>
      <c r="G10" s="53">
        <v>0.62246219216312371</v>
      </c>
      <c r="H10" s="53">
        <v>0.62353756933938476</v>
      </c>
      <c r="I10" s="53">
        <v>0.61673828794389818</v>
      </c>
      <c r="J10" s="52">
        <v>0.64584991273996506</v>
      </c>
      <c r="K10" s="53">
        <v>0.72234491627295849</v>
      </c>
      <c r="L10" s="52">
        <v>0.79171363736183298</v>
      </c>
      <c r="M10" s="52"/>
    </row>
    <row r="11" spans="2:13" x14ac:dyDescent="0.2">
      <c r="B11" s="49" t="s">
        <v>126</v>
      </c>
      <c r="C11" s="53">
        <v>0.21261603529664852</v>
      </c>
      <c r="D11" s="53">
        <v>0.21825373448348412</v>
      </c>
      <c r="E11" s="53">
        <v>0.21845140610083991</v>
      </c>
      <c r="F11" s="55">
        <v>0.22900447467986029</v>
      </c>
      <c r="G11" s="53">
        <v>0.24697898091588572</v>
      </c>
      <c r="H11" s="53">
        <v>0.25610233140353622</v>
      </c>
      <c r="I11" s="53">
        <v>0.25368662539613102</v>
      </c>
      <c r="J11" s="52">
        <v>0.25651083498284849</v>
      </c>
      <c r="K11" s="53">
        <v>0.28611893492069407</v>
      </c>
      <c r="L11" s="52">
        <v>0.32121999448174376</v>
      </c>
      <c r="M11" s="52"/>
    </row>
    <row r="12" spans="2:13" x14ac:dyDescent="0.2">
      <c r="B12" s="48" t="s">
        <v>127</v>
      </c>
      <c r="C12" s="53">
        <v>0.16006196881289184</v>
      </c>
      <c r="D12" s="53">
        <v>0.16116231249445251</v>
      </c>
      <c r="E12" s="53">
        <v>0.15675649451217918</v>
      </c>
      <c r="F12" s="55">
        <v>0.16499594939392334</v>
      </c>
      <c r="G12" s="53">
        <v>0.1748351432287728</v>
      </c>
      <c r="H12" s="53">
        <v>0.1837765483453854</v>
      </c>
      <c r="I12" s="53">
        <v>0.18334654728984975</v>
      </c>
      <c r="J12" s="52">
        <v>0.18080897438310528</v>
      </c>
      <c r="K12" s="53">
        <v>0.19939183318853171</v>
      </c>
      <c r="L12" s="52">
        <v>0.22681515467976923</v>
      </c>
      <c r="M12" s="52"/>
    </row>
    <row r="13" spans="2:13" x14ac:dyDescent="0.2">
      <c r="B13" s="49" t="s">
        <v>128</v>
      </c>
      <c r="C13" s="53">
        <v>0.21697456906547113</v>
      </c>
      <c r="D13" s="53">
        <v>0.21282382352133183</v>
      </c>
      <c r="E13" s="53">
        <v>0.20793265163870636</v>
      </c>
      <c r="F13" s="55">
        <v>0.21324139222558122</v>
      </c>
      <c r="G13" s="53">
        <v>0.22940757457743338</v>
      </c>
      <c r="H13" s="53">
        <v>0.23940426940261458</v>
      </c>
      <c r="I13" s="53">
        <v>0.23919065398048897</v>
      </c>
      <c r="J13" s="52">
        <v>0.23465087576817562</v>
      </c>
      <c r="K13" s="53">
        <v>0.24957169556640016</v>
      </c>
      <c r="L13" s="52">
        <v>0.272546841342311</v>
      </c>
      <c r="M13" s="52"/>
    </row>
    <row r="14" spans="2:13" x14ac:dyDescent="0.2">
      <c r="B14" s="48" t="s">
        <v>167</v>
      </c>
      <c r="C14" s="57">
        <v>0.38540581494459702</v>
      </c>
      <c r="D14" s="55">
        <v>0.39103785103785105</v>
      </c>
      <c r="E14" s="55">
        <v>0.35963073984667215</v>
      </c>
      <c r="F14" s="55">
        <v>0.34165212181207177</v>
      </c>
      <c r="G14" s="55">
        <v>0.3485975515264218</v>
      </c>
      <c r="H14" s="53">
        <v>0.36114928169893817</v>
      </c>
      <c r="I14" s="53">
        <v>0.35871103088256817</v>
      </c>
      <c r="J14" s="52">
        <v>0.36262443225943097</v>
      </c>
      <c r="K14" s="53">
        <v>0.37448981918507879</v>
      </c>
      <c r="L14" s="52">
        <v>0.40659739004349926</v>
      </c>
      <c r="M14" s="52"/>
    </row>
    <row r="15" spans="2:13" s="39" customFormat="1" x14ac:dyDescent="0.2">
      <c r="B15" s="243" t="s">
        <v>168</v>
      </c>
      <c r="C15" s="244">
        <v>0.27759921325734671</v>
      </c>
      <c r="D15" s="245">
        <v>0.27591157371944108</v>
      </c>
      <c r="E15" s="244">
        <v>0.27087565718952578</v>
      </c>
      <c r="F15" s="244">
        <v>0.27730643633381974</v>
      </c>
      <c r="G15" s="244">
        <v>0.29083299278925373</v>
      </c>
      <c r="H15" s="244">
        <v>0.29919177894908699</v>
      </c>
      <c r="I15" s="246">
        <v>0.294540503484785</v>
      </c>
      <c r="J15" s="246">
        <v>0.29295925352940227</v>
      </c>
      <c r="K15" s="244">
        <v>0.32355505601262813</v>
      </c>
      <c r="L15" s="246">
        <v>0.36030232973297549</v>
      </c>
      <c r="M15" s="246">
        <v>0.38054752618870419</v>
      </c>
    </row>
    <row r="16" spans="2:13" x14ac:dyDescent="0.2">
      <c r="L16" s="3"/>
    </row>
    <row r="17" spans="2:13" x14ac:dyDescent="0.2">
      <c r="B17" s="38" t="s">
        <v>275</v>
      </c>
      <c r="L17" s="58"/>
    </row>
    <row r="18" spans="2:13" x14ac:dyDescent="0.2">
      <c r="B18" s="38" t="s">
        <v>301</v>
      </c>
    </row>
    <row r="19" spans="2:13" x14ac:dyDescent="0.2">
      <c r="B19" s="38" t="s">
        <v>276</v>
      </c>
    </row>
    <row r="20" spans="2:13" x14ac:dyDescent="0.2">
      <c r="B20" s="14" t="s">
        <v>277</v>
      </c>
    </row>
    <row r="23" spans="2:13" x14ac:dyDescent="0.2">
      <c r="B23" s="5"/>
      <c r="C23" s="5"/>
      <c r="D23" s="5"/>
      <c r="E23" s="5"/>
      <c r="F23" s="5"/>
      <c r="G23" s="5"/>
      <c r="H23" s="5"/>
      <c r="I23" s="5"/>
      <c r="J23" s="5"/>
      <c r="K23" s="5"/>
    </row>
    <row r="24" spans="2:13" x14ac:dyDescent="0.2">
      <c r="D24" s="6"/>
      <c r="E24" s="6"/>
      <c r="F24" s="6"/>
      <c r="G24" s="6"/>
      <c r="H24" s="6"/>
      <c r="I24" s="6"/>
      <c r="J24" s="6"/>
      <c r="K24" s="6"/>
      <c r="L24" s="6"/>
      <c r="M24" s="6"/>
    </row>
    <row r="25" spans="2:13" x14ac:dyDescent="0.2">
      <c r="D25" s="6"/>
      <c r="E25" s="59"/>
      <c r="F25" s="59"/>
      <c r="G25" s="59"/>
      <c r="H25" s="59"/>
      <c r="I25" s="59"/>
      <c r="J25" s="59"/>
      <c r="K25" s="59"/>
      <c r="L25" s="59"/>
      <c r="M25" s="59"/>
    </row>
    <row r="26" spans="2:13" x14ac:dyDescent="0.2">
      <c r="D26" s="6"/>
      <c r="E26" s="59"/>
      <c r="F26" s="59"/>
      <c r="G26" s="59"/>
      <c r="H26" s="59"/>
      <c r="I26" s="59"/>
      <c r="J26" s="59"/>
      <c r="K26" s="59"/>
      <c r="L26" s="59"/>
      <c r="M26" s="59"/>
    </row>
    <row r="27" spans="2:13" x14ac:dyDescent="0.2">
      <c r="D27" s="6"/>
      <c r="E27" s="59"/>
      <c r="F27" s="59"/>
      <c r="G27" s="59"/>
      <c r="H27" s="59"/>
      <c r="I27" s="59"/>
      <c r="J27" s="59"/>
      <c r="K27" s="59"/>
      <c r="L27" s="59"/>
      <c r="M27" s="59"/>
    </row>
    <row r="28" spans="2:13" x14ac:dyDescent="0.2">
      <c r="D28" s="6"/>
      <c r="E28" s="59"/>
      <c r="F28" s="59"/>
      <c r="G28" s="59"/>
      <c r="H28" s="59"/>
      <c r="I28" s="59"/>
      <c r="J28" s="59"/>
      <c r="K28" s="59"/>
      <c r="L28" s="59"/>
      <c r="M28" s="59"/>
    </row>
    <row r="29" spans="2:13" x14ac:dyDescent="0.2">
      <c r="D29" s="6"/>
      <c r="E29" s="59"/>
      <c r="F29" s="59"/>
      <c r="G29" s="59"/>
      <c r="H29" s="59"/>
      <c r="I29" s="59"/>
      <c r="J29" s="59"/>
      <c r="K29" s="59"/>
      <c r="L29" s="59"/>
      <c r="M29" s="59"/>
    </row>
    <row r="30" spans="2:13" x14ac:dyDescent="0.2">
      <c r="D30" s="6"/>
      <c r="E30" s="59"/>
      <c r="F30" s="59"/>
      <c r="G30" s="59"/>
      <c r="H30" s="59"/>
      <c r="I30" s="59"/>
      <c r="J30" s="59"/>
      <c r="K30" s="59"/>
      <c r="L30" s="59"/>
      <c r="M30" s="59"/>
    </row>
    <row r="31" spans="2:13" x14ac:dyDescent="0.2">
      <c r="D31" s="6"/>
      <c r="E31" s="59"/>
      <c r="F31" s="59"/>
      <c r="G31" s="59"/>
      <c r="H31" s="59"/>
      <c r="I31" s="59"/>
      <c r="J31" s="59"/>
      <c r="K31" s="59"/>
      <c r="L31" s="59"/>
      <c r="M31" s="59"/>
    </row>
    <row r="32" spans="2:13" x14ac:dyDescent="0.2">
      <c r="D32" s="6"/>
      <c r="E32" s="59"/>
      <c r="F32" s="59"/>
      <c r="G32" s="59"/>
      <c r="H32" s="59"/>
      <c r="I32" s="59"/>
      <c r="J32" s="59"/>
      <c r="K32" s="59"/>
      <c r="L32" s="59"/>
      <c r="M32" s="59"/>
    </row>
    <row r="33" spans="4:13" x14ac:dyDescent="0.2">
      <c r="D33" s="6"/>
      <c r="E33" s="59"/>
      <c r="F33" s="59"/>
      <c r="G33" s="59"/>
      <c r="H33" s="59"/>
      <c r="I33" s="59"/>
      <c r="J33" s="59"/>
      <c r="K33" s="59"/>
      <c r="L33" s="59"/>
      <c r="M33" s="59"/>
    </row>
    <row r="34" spans="4:13" x14ac:dyDescent="0.2">
      <c r="D34" s="6"/>
      <c r="E34" s="59"/>
      <c r="F34" s="59"/>
      <c r="G34" s="59"/>
      <c r="H34" s="59"/>
      <c r="I34" s="59"/>
      <c r="J34" s="59"/>
      <c r="K34" s="59"/>
      <c r="L34" s="59"/>
      <c r="M34" s="5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5C7A-C005-4CF3-BEE4-93AB2C0C2479}">
  <dimension ref="B2:X172"/>
  <sheetViews>
    <sheetView topLeftCell="A98" zoomScale="220" zoomScaleNormal="220" workbookViewId="0">
      <selection activeCell="B115" sqref="B115"/>
    </sheetView>
  </sheetViews>
  <sheetFormatPr baseColWidth="10" defaultColWidth="9.42578125" defaultRowHeight="11.25" x14ac:dyDescent="0.2"/>
  <cols>
    <col min="1" max="1" width="2.5703125" style="137" customWidth="1"/>
    <col min="2" max="2" width="48.140625" style="137" bestFit="1" customWidth="1"/>
    <col min="3" max="9" width="7.5703125" style="137" customWidth="1"/>
    <col min="10" max="10" width="7.42578125" style="185" customWidth="1"/>
    <col min="11" max="11" width="7.42578125" style="186" customWidth="1"/>
    <col min="12" max="12" width="9" style="137" customWidth="1"/>
    <col min="13" max="16384" width="9.42578125" style="137"/>
  </cols>
  <sheetData>
    <row r="2" spans="2:24" x14ac:dyDescent="0.2">
      <c r="B2" s="272" t="s">
        <v>326</v>
      </c>
    </row>
    <row r="3" spans="2:24" x14ac:dyDescent="0.2">
      <c r="B3" s="235"/>
    </row>
    <row r="4" spans="2:24" x14ac:dyDescent="0.2">
      <c r="B4" s="191" t="s">
        <v>311</v>
      </c>
    </row>
    <row r="5" spans="2:24" x14ac:dyDescent="0.2">
      <c r="B5" s="191"/>
    </row>
    <row r="6" spans="2:24" ht="15.75" customHeight="1" x14ac:dyDescent="0.2">
      <c r="B6" s="266" t="s">
        <v>172</v>
      </c>
    </row>
    <row r="7" spans="2:24" s="191" customFormat="1" ht="15.75" customHeight="1" x14ac:dyDescent="0.2">
      <c r="B7" s="187" t="s">
        <v>302</v>
      </c>
      <c r="C7" s="188">
        <v>2016</v>
      </c>
      <c r="D7" s="188">
        <v>2017</v>
      </c>
      <c r="E7" s="188">
        <v>2018</v>
      </c>
      <c r="F7" s="188">
        <v>2019</v>
      </c>
      <c r="G7" s="188">
        <v>2020</v>
      </c>
      <c r="H7" s="188">
        <v>2021</v>
      </c>
      <c r="I7" s="188">
        <v>2022</v>
      </c>
      <c r="J7" s="189">
        <v>2023</v>
      </c>
      <c r="K7" s="190">
        <v>2024</v>
      </c>
    </row>
    <row r="8" spans="2:24" ht="15.75" customHeight="1" x14ac:dyDescent="0.2">
      <c r="B8" s="192" t="s">
        <v>130</v>
      </c>
      <c r="C8" s="193">
        <v>49936</v>
      </c>
      <c r="D8" s="193">
        <v>51643</v>
      </c>
      <c r="E8" s="193">
        <v>52812</v>
      </c>
      <c r="F8" s="193">
        <v>54054</v>
      </c>
      <c r="G8" s="193">
        <v>51185</v>
      </c>
      <c r="H8" s="193">
        <v>51333</v>
      </c>
      <c r="I8" s="193">
        <v>54387</v>
      </c>
      <c r="J8" s="193">
        <v>56840</v>
      </c>
      <c r="K8" s="193">
        <v>59042</v>
      </c>
      <c r="M8" s="194"/>
      <c r="N8" s="121"/>
      <c r="O8" s="195"/>
      <c r="P8" s="195"/>
      <c r="Q8" s="195"/>
      <c r="R8" s="195"/>
      <c r="S8" s="195"/>
      <c r="T8" s="195"/>
      <c r="U8" s="195"/>
      <c r="V8" s="195"/>
      <c r="W8" s="195"/>
      <c r="X8" s="195"/>
    </row>
    <row r="9" spans="2:24" ht="15.75" customHeight="1" x14ac:dyDescent="0.2">
      <c r="B9" s="192" t="s">
        <v>131</v>
      </c>
      <c r="C9" s="193">
        <v>6413</v>
      </c>
      <c r="D9" s="193">
        <v>6452</v>
      </c>
      <c r="E9" s="193">
        <v>6855</v>
      </c>
      <c r="F9" s="193">
        <v>6899</v>
      </c>
      <c r="G9" s="193">
        <v>6502</v>
      </c>
      <c r="H9" s="193">
        <v>6586</v>
      </c>
      <c r="I9" s="193">
        <v>7419</v>
      </c>
      <c r="J9" s="193">
        <v>7770</v>
      </c>
      <c r="K9" s="193">
        <v>8084</v>
      </c>
      <c r="M9" s="194"/>
      <c r="N9" s="121"/>
      <c r="O9" s="195"/>
      <c r="P9" s="195"/>
      <c r="Q9" s="195"/>
      <c r="R9" s="195"/>
      <c r="S9" s="195"/>
      <c r="T9" s="195"/>
      <c r="U9" s="195"/>
      <c r="V9" s="195"/>
      <c r="W9" s="195"/>
      <c r="X9" s="195"/>
    </row>
    <row r="10" spans="2:24" ht="15.75" customHeight="1" x14ac:dyDescent="0.2">
      <c r="B10" s="192" t="s">
        <v>132</v>
      </c>
      <c r="C10" s="193">
        <v>6551</v>
      </c>
      <c r="D10" s="193">
        <v>6676</v>
      </c>
      <c r="E10" s="193">
        <v>6770</v>
      </c>
      <c r="F10" s="193">
        <v>7040</v>
      </c>
      <c r="G10" s="193">
        <v>6661</v>
      </c>
      <c r="H10" s="193">
        <v>6895</v>
      </c>
      <c r="I10" s="193">
        <v>7181</v>
      </c>
      <c r="J10" s="193">
        <v>7667</v>
      </c>
      <c r="K10" s="193">
        <v>8198</v>
      </c>
      <c r="M10" s="194"/>
      <c r="N10" s="121"/>
      <c r="O10" s="112"/>
      <c r="P10" s="112"/>
      <c r="Q10" s="112"/>
      <c r="R10" s="112"/>
      <c r="S10" s="112"/>
      <c r="T10" s="112"/>
      <c r="U10" s="112"/>
      <c r="V10" s="112"/>
      <c r="W10" s="112"/>
      <c r="X10" s="112"/>
    </row>
    <row r="11" spans="2:24" ht="15.75" customHeight="1" x14ac:dyDescent="0.2">
      <c r="B11" s="192" t="s">
        <v>14</v>
      </c>
      <c r="C11" s="193">
        <v>8184</v>
      </c>
      <c r="D11" s="193">
        <v>8260</v>
      </c>
      <c r="E11" s="193">
        <v>8359</v>
      </c>
      <c r="F11" s="193">
        <v>8573</v>
      </c>
      <c r="G11" s="193">
        <v>8284</v>
      </c>
      <c r="H11" s="193">
        <v>7972</v>
      </c>
      <c r="I11" s="193">
        <v>8892</v>
      </c>
      <c r="J11" s="193">
        <v>9240</v>
      </c>
      <c r="K11" s="193">
        <v>9480</v>
      </c>
      <c r="M11" s="194"/>
      <c r="N11" s="121"/>
      <c r="O11" s="112"/>
      <c r="P11" s="112"/>
      <c r="Q11" s="112"/>
      <c r="R11" s="112"/>
      <c r="S11" s="112"/>
      <c r="T11" s="112"/>
      <c r="U11" s="112"/>
      <c r="V11" s="112"/>
      <c r="W11" s="112"/>
      <c r="X11" s="112"/>
    </row>
    <row r="12" spans="2:24" ht="15.75" customHeight="1" x14ac:dyDescent="0.2">
      <c r="B12" s="192" t="s">
        <v>304</v>
      </c>
      <c r="C12" s="193">
        <v>17359</v>
      </c>
      <c r="D12" s="193">
        <v>17027</v>
      </c>
      <c r="E12" s="193">
        <v>17320</v>
      </c>
      <c r="F12" s="193">
        <v>17863</v>
      </c>
      <c r="G12" s="193">
        <v>17106</v>
      </c>
      <c r="H12" s="193">
        <v>17167</v>
      </c>
      <c r="I12" s="193">
        <v>18728</v>
      </c>
      <c r="J12" s="193">
        <v>19495</v>
      </c>
      <c r="K12" s="193">
        <v>20585</v>
      </c>
      <c r="M12" s="194"/>
      <c r="N12" s="121"/>
      <c r="O12" s="112"/>
      <c r="P12" s="112"/>
      <c r="Q12" s="112"/>
      <c r="R12" s="112"/>
      <c r="S12" s="112"/>
      <c r="T12" s="112"/>
      <c r="U12" s="112"/>
      <c r="V12" s="112"/>
      <c r="W12" s="112"/>
      <c r="X12" s="112"/>
    </row>
    <row r="13" spans="2:24" ht="15.75" customHeight="1" x14ac:dyDescent="0.2">
      <c r="B13" s="192" t="s">
        <v>305</v>
      </c>
      <c r="C13" s="193">
        <v>13882</v>
      </c>
      <c r="D13" s="193">
        <v>13711</v>
      </c>
      <c r="E13" s="193">
        <v>14008</v>
      </c>
      <c r="F13" s="193">
        <v>14510</v>
      </c>
      <c r="G13" s="193">
        <v>13769</v>
      </c>
      <c r="H13" s="193">
        <v>13692</v>
      </c>
      <c r="I13" s="193">
        <v>14852</v>
      </c>
      <c r="J13" s="193">
        <v>15596</v>
      </c>
      <c r="K13" s="193">
        <v>15914</v>
      </c>
      <c r="M13" s="194"/>
      <c r="N13" s="121"/>
      <c r="O13" s="112"/>
      <c r="P13" s="112"/>
      <c r="Q13" s="112"/>
      <c r="R13" s="112"/>
      <c r="S13" s="112"/>
      <c r="T13" s="112"/>
      <c r="U13" s="112"/>
      <c r="V13" s="112"/>
      <c r="W13" s="112"/>
      <c r="X13" s="112"/>
    </row>
    <row r="14" spans="2:24" ht="15.75" customHeight="1" x14ac:dyDescent="0.2">
      <c r="B14" s="192" t="s">
        <v>13</v>
      </c>
      <c r="C14" s="193">
        <v>8075</v>
      </c>
      <c r="D14" s="193">
        <v>7965</v>
      </c>
      <c r="E14" s="193">
        <v>8452</v>
      </c>
      <c r="F14" s="193">
        <v>8960</v>
      </c>
      <c r="G14" s="193">
        <v>8664</v>
      </c>
      <c r="H14" s="193">
        <v>8680</v>
      </c>
      <c r="I14" s="193">
        <v>9287</v>
      </c>
      <c r="J14" s="193">
        <v>9982</v>
      </c>
      <c r="K14" s="193">
        <v>10048</v>
      </c>
      <c r="M14" s="194"/>
      <c r="N14" s="121"/>
      <c r="O14" s="112"/>
      <c r="P14" s="112"/>
      <c r="Q14" s="112"/>
      <c r="R14" s="112"/>
      <c r="S14" s="112"/>
      <c r="T14" s="112"/>
      <c r="U14" s="112"/>
      <c r="V14" s="112"/>
      <c r="W14" s="112"/>
      <c r="X14" s="112"/>
    </row>
    <row r="15" spans="2:24" ht="15.75" customHeight="1" x14ac:dyDescent="0.2">
      <c r="B15" s="192" t="s">
        <v>17</v>
      </c>
      <c r="C15" s="193">
        <v>7374</v>
      </c>
      <c r="D15" s="193">
        <v>7373</v>
      </c>
      <c r="E15" s="193">
        <v>7818</v>
      </c>
      <c r="F15" s="193">
        <v>8051</v>
      </c>
      <c r="G15" s="193">
        <v>7916</v>
      </c>
      <c r="H15" s="193">
        <v>7909</v>
      </c>
      <c r="I15" s="193">
        <v>8777</v>
      </c>
      <c r="J15" s="193">
        <v>8894</v>
      </c>
      <c r="K15" s="193">
        <v>9066</v>
      </c>
      <c r="M15" s="194"/>
      <c r="N15" s="121"/>
      <c r="O15" s="112"/>
      <c r="P15" s="112"/>
      <c r="Q15" s="112"/>
      <c r="R15" s="112"/>
      <c r="S15" s="112"/>
      <c r="T15" s="112"/>
      <c r="U15" s="112"/>
      <c r="V15" s="112"/>
      <c r="W15" s="112"/>
      <c r="X15" s="112"/>
    </row>
    <row r="16" spans="2:24" ht="15.75" customHeight="1" x14ac:dyDescent="0.2">
      <c r="B16" s="192" t="s">
        <v>306</v>
      </c>
      <c r="C16" s="193">
        <v>15800</v>
      </c>
      <c r="D16" s="193">
        <v>15772</v>
      </c>
      <c r="E16" s="193">
        <v>16484</v>
      </c>
      <c r="F16" s="193">
        <v>16766</v>
      </c>
      <c r="G16" s="193">
        <v>16397</v>
      </c>
      <c r="H16" s="193">
        <v>16525</v>
      </c>
      <c r="I16" s="193">
        <v>18251</v>
      </c>
      <c r="J16" s="193">
        <v>18765</v>
      </c>
      <c r="K16" s="193">
        <v>19078</v>
      </c>
      <c r="M16" s="194"/>
      <c r="N16" s="121"/>
      <c r="O16" s="112"/>
      <c r="P16" s="112"/>
      <c r="Q16" s="112"/>
      <c r="R16" s="112"/>
      <c r="S16" s="112"/>
      <c r="T16" s="112"/>
      <c r="U16" s="112"/>
      <c r="V16" s="112"/>
      <c r="W16" s="112"/>
      <c r="X16" s="112"/>
    </row>
    <row r="17" spans="2:24" ht="15.75" customHeight="1" x14ac:dyDescent="0.2">
      <c r="B17" s="192" t="s">
        <v>307</v>
      </c>
      <c r="C17" s="193">
        <v>19579</v>
      </c>
      <c r="D17" s="193">
        <v>19526</v>
      </c>
      <c r="E17" s="193">
        <v>20339</v>
      </c>
      <c r="F17" s="193">
        <v>20853</v>
      </c>
      <c r="G17" s="193">
        <v>19933</v>
      </c>
      <c r="H17" s="193">
        <v>20018</v>
      </c>
      <c r="I17" s="193">
        <v>21419</v>
      </c>
      <c r="J17" s="193">
        <v>22321</v>
      </c>
      <c r="K17" s="193">
        <v>23266</v>
      </c>
      <c r="M17" s="194"/>
      <c r="N17" s="121"/>
      <c r="O17" s="112"/>
      <c r="P17" s="112"/>
      <c r="Q17" s="112"/>
      <c r="R17" s="112"/>
      <c r="S17" s="112"/>
      <c r="T17" s="112"/>
      <c r="U17" s="112"/>
      <c r="V17" s="112"/>
      <c r="W17" s="112"/>
      <c r="X17" s="112"/>
    </row>
    <row r="18" spans="2:24" ht="15.75" customHeight="1" x14ac:dyDescent="0.2">
      <c r="B18" s="192" t="s">
        <v>133</v>
      </c>
      <c r="C18" s="193">
        <v>21845</v>
      </c>
      <c r="D18" s="193">
        <v>22136</v>
      </c>
      <c r="E18" s="193">
        <v>23193</v>
      </c>
      <c r="F18" s="193">
        <v>23387</v>
      </c>
      <c r="G18" s="193">
        <v>23069</v>
      </c>
      <c r="H18" s="193">
        <v>22841</v>
      </c>
      <c r="I18" s="193">
        <v>24922</v>
      </c>
      <c r="J18" s="193">
        <v>25575</v>
      </c>
      <c r="K18" s="193">
        <v>26284</v>
      </c>
      <c r="M18" s="194"/>
      <c r="N18" s="121"/>
      <c r="O18" s="112"/>
      <c r="P18" s="112"/>
      <c r="Q18" s="112"/>
      <c r="R18" s="112"/>
      <c r="S18" s="112"/>
      <c r="T18" s="112"/>
      <c r="U18" s="112"/>
      <c r="V18" s="112"/>
      <c r="W18" s="112"/>
      <c r="X18" s="112"/>
    </row>
    <row r="19" spans="2:24" ht="15.75" customHeight="1" x14ac:dyDescent="0.2">
      <c r="B19" s="192" t="s">
        <v>308</v>
      </c>
      <c r="C19" s="193">
        <v>21423</v>
      </c>
      <c r="D19" s="193">
        <v>21561</v>
      </c>
      <c r="E19" s="193">
        <v>22477</v>
      </c>
      <c r="F19" s="193">
        <v>22825</v>
      </c>
      <c r="G19" s="193">
        <v>21641</v>
      </c>
      <c r="H19" s="193">
        <v>21912</v>
      </c>
      <c r="I19" s="193">
        <v>23467</v>
      </c>
      <c r="J19" s="193">
        <v>24198</v>
      </c>
      <c r="K19" s="193">
        <v>24292</v>
      </c>
      <c r="M19" s="194"/>
      <c r="N19" s="121"/>
      <c r="O19" s="112"/>
      <c r="P19" s="112"/>
      <c r="Q19" s="112"/>
      <c r="R19" s="112"/>
      <c r="S19" s="112"/>
      <c r="T19" s="112"/>
      <c r="U19" s="112"/>
      <c r="V19" s="112"/>
      <c r="W19" s="112"/>
      <c r="X19" s="112"/>
    </row>
    <row r="20" spans="2:24" ht="15.75" customHeight="1" x14ac:dyDescent="0.2">
      <c r="B20" s="192" t="s">
        <v>0</v>
      </c>
      <c r="C20" s="193">
        <v>1186</v>
      </c>
      <c r="D20" s="193">
        <v>1183</v>
      </c>
      <c r="E20" s="193">
        <v>1224</v>
      </c>
      <c r="F20" s="193">
        <v>1319</v>
      </c>
      <c r="G20" s="193">
        <v>1167</v>
      </c>
      <c r="H20" s="193">
        <v>1112</v>
      </c>
      <c r="I20" s="193">
        <v>1195</v>
      </c>
      <c r="J20" s="193">
        <v>1290</v>
      </c>
      <c r="K20" s="193">
        <v>1355</v>
      </c>
      <c r="M20" s="194"/>
      <c r="N20" s="121"/>
      <c r="O20" s="112"/>
      <c r="P20" s="112"/>
      <c r="Q20" s="112"/>
      <c r="R20" s="112"/>
      <c r="S20" s="112"/>
      <c r="T20" s="112"/>
      <c r="U20" s="112"/>
      <c r="V20" s="112"/>
      <c r="W20" s="112"/>
      <c r="X20" s="112"/>
    </row>
    <row r="21" spans="2:24" x14ac:dyDescent="0.2">
      <c r="B21" s="196"/>
      <c r="C21" s="196"/>
      <c r="D21" s="196"/>
      <c r="E21" s="196"/>
      <c r="F21" s="196"/>
      <c r="G21" s="196"/>
      <c r="H21" s="196"/>
      <c r="I21" s="196"/>
      <c r="J21" s="196"/>
      <c r="K21" s="196"/>
      <c r="M21" s="194"/>
      <c r="N21" s="121"/>
      <c r="O21" s="112"/>
      <c r="P21" s="112"/>
      <c r="Q21" s="112"/>
      <c r="R21" s="112"/>
      <c r="S21" s="112"/>
      <c r="T21" s="112"/>
      <c r="U21" s="112"/>
      <c r="V21" s="112"/>
      <c r="W21" s="112"/>
      <c r="X21" s="112"/>
    </row>
    <row r="22" spans="2:24" s="191" customFormat="1" ht="15.75" customHeight="1" x14ac:dyDescent="0.2">
      <c r="B22" s="187" t="s">
        <v>303</v>
      </c>
      <c r="C22" s="197">
        <f>SUM(C8:C21)</f>
        <v>197607</v>
      </c>
      <c r="D22" s="197">
        <f t="shared" ref="D22:K22" si="0">SUM(D8:D21)</f>
        <v>199285</v>
      </c>
      <c r="E22" s="197">
        <f t="shared" si="0"/>
        <v>206111</v>
      </c>
      <c r="F22" s="197">
        <f t="shared" si="0"/>
        <v>211100</v>
      </c>
      <c r="G22" s="197">
        <f t="shared" si="0"/>
        <v>202294</v>
      </c>
      <c r="H22" s="197">
        <f t="shared" si="0"/>
        <v>202642</v>
      </c>
      <c r="I22" s="197">
        <f t="shared" si="0"/>
        <v>218777</v>
      </c>
      <c r="J22" s="197">
        <f t="shared" si="0"/>
        <v>227633</v>
      </c>
      <c r="K22" s="197">
        <f t="shared" si="0"/>
        <v>234692</v>
      </c>
      <c r="M22" s="198"/>
      <c r="N22" s="121"/>
      <c r="O22" s="112"/>
      <c r="P22" s="112"/>
      <c r="Q22" s="112"/>
      <c r="R22" s="112"/>
      <c r="S22" s="112"/>
      <c r="T22" s="112"/>
      <c r="U22" s="112"/>
      <c r="V22" s="112"/>
      <c r="W22" s="112"/>
      <c r="X22" s="112"/>
    </row>
    <row r="23" spans="2:24" ht="15.75" customHeight="1" x14ac:dyDescent="0.2">
      <c r="B23" s="192" t="s">
        <v>266</v>
      </c>
      <c r="C23" s="193">
        <v>3026</v>
      </c>
      <c r="D23" s="193">
        <v>2876</v>
      </c>
      <c r="E23" s="193">
        <v>3131</v>
      </c>
      <c r="F23" s="193">
        <v>3043</v>
      </c>
      <c r="G23" s="193">
        <v>3183</v>
      </c>
      <c r="H23" s="193">
        <v>3405</v>
      </c>
      <c r="I23" s="193">
        <v>3503</v>
      </c>
      <c r="J23" s="193">
        <v>3566</v>
      </c>
      <c r="K23" s="193">
        <v>3380</v>
      </c>
      <c r="M23" s="194"/>
      <c r="N23" s="121"/>
      <c r="O23" s="112"/>
      <c r="P23" s="112"/>
      <c r="Q23" s="112"/>
      <c r="R23" s="112"/>
      <c r="S23" s="112"/>
      <c r="T23" s="112"/>
      <c r="U23" s="112"/>
      <c r="V23" s="112"/>
      <c r="W23" s="112"/>
      <c r="X23" s="112"/>
    </row>
    <row r="24" spans="2:24" ht="15.75" customHeight="1" x14ac:dyDescent="0.2">
      <c r="B24" s="192" t="s">
        <v>1</v>
      </c>
      <c r="C24" s="193">
        <v>2185</v>
      </c>
      <c r="D24" s="193">
        <v>2083</v>
      </c>
      <c r="E24" s="193">
        <v>2120</v>
      </c>
      <c r="F24" s="193">
        <v>2111</v>
      </c>
      <c r="G24" s="193">
        <v>1962</v>
      </c>
      <c r="H24" s="193">
        <v>2100</v>
      </c>
      <c r="I24" s="193">
        <v>2197</v>
      </c>
      <c r="J24" s="193">
        <v>2306</v>
      </c>
      <c r="K24" s="193">
        <v>2426</v>
      </c>
      <c r="M24" s="194"/>
      <c r="N24" s="121"/>
      <c r="O24" s="112"/>
      <c r="P24" s="112"/>
      <c r="Q24" s="112"/>
      <c r="R24" s="112"/>
      <c r="S24" s="112"/>
      <c r="T24" s="112"/>
      <c r="U24" s="112"/>
      <c r="V24" s="112"/>
      <c r="W24" s="112"/>
      <c r="X24" s="112"/>
    </row>
    <row r="25" spans="2:24" ht="15.75" customHeight="1" x14ac:dyDescent="0.2">
      <c r="B25" s="192" t="s">
        <v>2</v>
      </c>
      <c r="C25" s="193">
        <v>2349</v>
      </c>
      <c r="D25" s="193">
        <v>2268</v>
      </c>
      <c r="E25" s="193">
        <v>2540</v>
      </c>
      <c r="F25" s="193">
        <v>2891</v>
      </c>
      <c r="G25" s="193">
        <v>3102</v>
      </c>
      <c r="H25" s="193">
        <v>3153</v>
      </c>
      <c r="I25" s="193">
        <v>3733</v>
      </c>
      <c r="J25" s="193">
        <v>3695</v>
      </c>
      <c r="K25" s="193">
        <v>3486</v>
      </c>
      <c r="M25" s="194"/>
      <c r="N25" s="121"/>
      <c r="O25" s="112"/>
      <c r="P25" s="112"/>
      <c r="Q25" s="112"/>
      <c r="R25" s="112"/>
      <c r="S25" s="112"/>
      <c r="T25" s="112"/>
      <c r="U25" s="112"/>
      <c r="V25" s="112"/>
      <c r="W25" s="112"/>
      <c r="X25" s="112"/>
    </row>
    <row r="26" spans="2:24" ht="15.75" customHeight="1" x14ac:dyDescent="0.2">
      <c r="B26" s="192" t="s">
        <v>129</v>
      </c>
      <c r="C26" s="193">
        <v>4269</v>
      </c>
      <c r="D26" s="193">
        <v>4314</v>
      </c>
      <c r="E26" s="193">
        <v>4533</v>
      </c>
      <c r="F26" s="193">
        <v>4432</v>
      </c>
      <c r="G26" s="193">
        <v>4333</v>
      </c>
      <c r="H26" s="193">
        <v>4449</v>
      </c>
      <c r="I26" s="193">
        <v>4789</v>
      </c>
      <c r="J26" s="193">
        <v>5198</v>
      </c>
      <c r="K26" s="193">
        <v>5521</v>
      </c>
      <c r="M26" s="194"/>
      <c r="N26" s="121"/>
      <c r="O26" s="112"/>
      <c r="P26" s="112"/>
      <c r="Q26" s="112"/>
      <c r="R26" s="112"/>
      <c r="S26" s="112"/>
      <c r="T26" s="112"/>
      <c r="U26" s="112"/>
      <c r="V26" s="112"/>
      <c r="W26" s="112"/>
      <c r="X26" s="112"/>
    </row>
    <row r="27" spans="2:24" ht="15.75" customHeight="1" x14ac:dyDescent="0.2">
      <c r="B27" s="192" t="s">
        <v>3</v>
      </c>
      <c r="C27" s="193">
        <v>1581</v>
      </c>
      <c r="D27" s="193">
        <v>1548</v>
      </c>
      <c r="E27" s="193">
        <v>1568</v>
      </c>
      <c r="F27" s="193">
        <v>1429</v>
      </c>
      <c r="G27" s="193">
        <v>1513</v>
      </c>
      <c r="H27" s="193">
        <v>1506</v>
      </c>
      <c r="I27" s="193">
        <v>1698</v>
      </c>
      <c r="J27" s="193">
        <v>1647</v>
      </c>
      <c r="K27" s="193">
        <v>1558</v>
      </c>
      <c r="M27" s="194"/>
      <c r="N27" s="121"/>
      <c r="O27" s="112"/>
      <c r="P27" s="112"/>
      <c r="Q27" s="112"/>
      <c r="R27" s="112"/>
      <c r="S27" s="112"/>
      <c r="T27" s="112"/>
      <c r="U27" s="112"/>
      <c r="V27" s="112"/>
      <c r="W27" s="112"/>
      <c r="X27" s="112"/>
    </row>
    <row r="28" spans="2:24" s="191" customFormat="1" ht="15.75" customHeight="1" x14ac:dyDescent="0.2">
      <c r="B28" s="187" t="s">
        <v>145</v>
      </c>
      <c r="C28" s="197">
        <f>SUM(C23:C27)</f>
        <v>13410</v>
      </c>
      <c r="D28" s="197">
        <f t="shared" ref="D28:K28" si="1">SUM(D23:D27)</f>
        <v>13089</v>
      </c>
      <c r="E28" s="197">
        <f t="shared" si="1"/>
        <v>13892</v>
      </c>
      <c r="F28" s="197">
        <f t="shared" si="1"/>
        <v>13906</v>
      </c>
      <c r="G28" s="197">
        <f t="shared" si="1"/>
        <v>14093</v>
      </c>
      <c r="H28" s="197">
        <f t="shared" si="1"/>
        <v>14613</v>
      </c>
      <c r="I28" s="197">
        <f t="shared" si="1"/>
        <v>15920</v>
      </c>
      <c r="J28" s="197">
        <f t="shared" si="1"/>
        <v>16412</v>
      </c>
      <c r="K28" s="197">
        <f t="shared" si="1"/>
        <v>16371</v>
      </c>
      <c r="M28" s="198"/>
      <c r="N28" s="121"/>
      <c r="O28" s="112"/>
      <c r="P28" s="112"/>
      <c r="Q28" s="112"/>
      <c r="R28" s="112"/>
      <c r="S28" s="112"/>
      <c r="T28" s="112"/>
      <c r="U28" s="112"/>
      <c r="V28" s="112"/>
      <c r="W28" s="112"/>
      <c r="X28" s="112"/>
    </row>
    <row r="29" spans="2:24" s="191" customFormat="1" ht="15.75" customHeight="1" x14ac:dyDescent="0.2">
      <c r="B29" s="187" t="s">
        <v>267</v>
      </c>
      <c r="C29" s="199">
        <f>+C28+C22</f>
        <v>211017</v>
      </c>
      <c r="D29" s="199">
        <f t="shared" ref="D29:K29" si="2">+D28+D22</f>
        <v>212374</v>
      </c>
      <c r="E29" s="199">
        <f t="shared" si="2"/>
        <v>220003</v>
      </c>
      <c r="F29" s="199">
        <f t="shared" si="2"/>
        <v>225006</v>
      </c>
      <c r="G29" s="199">
        <f t="shared" si="2"/>
        <v>216387</v>
      </c>
      <c r="H29" s="199">
        <f t="shared" si="2"/>
        <v>217255</v>
      </c>
      <c r="I29" s="199">
        <f t="shared" si="2"/>
        <v>234697</v>
      </c>
      <c r="J29" s="199">
        <f t="shared" si="2"/>
        <v>244045</v>
      </c>
      <c r="K29" s="199">
        <f t="shared" si="2"/>
        <v>251063</v>
      </c>
      <c r="M29" s="198"/>
      <c r="N29" s="121"/>
      <c r="O29" s="112"/>
      <c r="P29" s="112"/>
      <c r="Q29" s="112"/>
      <c r="R29" s="112"/>
      <c r="S29" s="112"/>
      <c r="T29" s="112"/>
      <c r="U29" s="112"/>
      <c r="V29" s="112"/>
      <c r="W29" s="112"/>
      <c r="X29" s="112"/>
    </row>
    <row r="30" spans="2:24" ht="15.75" customHeight="1" x14ac:dyDescent="0.2">
      <c r="B30" s="192" t="s">
        <v>309</v>
      </c>
      <c r="C30" s="193">
        <v>1259</v>
      </c>
      <c r="D30" s="193">
        <v>1035</v>
      </c>
      <c r="E30" s="193">
        <v>623</v>
      </c>
      <c r="F30" s="193">
        <v>406</v>
      </c>
      <c r="G30" s="193">
        <v>166</v>
      </c>
      <c r="H30" s="193">
        <v>136</v>
      </c>
      <c r="I30" s="193">
        <v>206</v>
      </c>
      <c r="J30" s="193">
        <v>180</v>
      </c>
      <c r="K30" s="193">
        <v>211</v>
      </c>
    </row>
    <row r="32" spans="2:24" ht="15.75" customHeight="1" x14ac:dyDescent="0.2">
      <c r="B32" s="267" t="s">
        <v>310</v>
      </c>
    </row>
    <row r="33" spans="2:24" s="191" customFormat="1" ht="15.75" customHeight="1" x14ac:dyDescent="0.2">
      <c r="B33" s="187" t="s">
        <v>302</v>
      </c>
      <c r="C33" s="188">
        <v>2016</v>
      </c>
      <c r="D33" s="188">
        <v>2017</v>
      </c>
      <c r="E33" s="188">
        <v>2018</v>
      </c>
      <c r="F33" s="188">
        <v>2019</v>
      </c>
      <c r="G33" s="188">
        <v>2020</v>
      </c>
      <c r="H33" s="188">
        <v>2021</v>
      </c>
      <c r="I33" s="188">
        <v>2022</v>
      </c>
      <c r="J33" s="188">
        <v>2023</v>
      </c>
      <c r="K33" s="188">
        <v>2024</v>
      </c>
    </row>
    <row r="34" spans="2:24" ht="15.75" customHeight="1" x14ac:dyDescent="0.2">
      <c r="B34" s="192" t="s">
        <v>130</v>
      </c>
      <c r="C34" s="193">
        <v>51080</v>
      </c>
      <c r="D34" s="193">
        <v>52854</v>
      </c>
      <c r="E34" s="193">
        <v>53984</v>
      </c>
      <c r="F34" s="193">
        <v>55721</v>
      </c>
      <c r="G34" s="193">
        <v>52593</v>
      </c>
      <c r="H34" s="193">
        <v>52943</v>
      </c>
      <c r="I34" s="193">
        <v>56137</v>
      </c>
      <c r="J34" s="193">
        <v>58784</v>
      </c>
      <c r="K34" s="193">
        <v>61265</v>
      </c>
      <c r="M34" s="194"/>
      <c r="N34" s="121"/>
      <c r="O34" s="121"/>
      <c r="P34" s="121"/>
      <c r="Q34" s="121"/>
      <c r="R34" s="121"/>
      <c r="S34" s="121"/>
      <c r="T34" s="121"/>
      <c r="U34" s="121"/>
      <c r="V34" s="121"/>
      <c r="W34" s="121"/>
      <c r="X34" s="194"/>
    </row>
    <row r="35" spans="2:24" ht="15.75" customHeight="1" x14ac:dyDescent="0.2">
      <c r="B35" s="192" t="s">
        <v>131</v>
      </c>
      <c r="C35" s="193">
        <v>6497</v>
      </c>
      <c r="D35" s="193">
        <v>6517</v>
      </c>
      <c r="E35" s="193">
        <v>6933</v>
      </c>
      <c r="F35" s="193">
        <v>7123</v>
      </c>
      <c r="G35" s="193">
        <v>6698</v>
      </c>
      <c r="H35" s="193">
        <v>6731</v>
      </c>
      <c r="I35" s="193">
        <v>7581</v>
      </c>
      <c r="J35" s="193">
        <v>7979</v>
      </c>
      <c r="K35" s="193">
        <v>8340</v>
      </c>
      <c r="M35" s="194"/>
      <c r="N35" s="121"/>
      <c r="O35" s="122"/>
      <c r="P35" s="122"/>
      <c r="Q35" s="122"/>
      <c r="R35" s="122"/>
      <c r="S35" s="122"/>
      <c r="T35" s="122"/>
      <c r="U35" s="122"/>
      <c r="V35" s="122"/>
      <c r="W35" s="122"/>
      <c r="X35" s="194"/>
    </row>
    <row r="36" spans="2:24" ht="15.75" customHeight="1" x14ac:dyDescent="0.2">
      <c r="B36" s="192" t="s">
        <v>132</v>
      </c>
      <c r="C36" s="193">
        <v>6650</v>
      </c>
      <c r="D36" s="193">
        <v>6791</v>
      </c>
      <c r="E36" s="193">
        <v>6944</v>
      </c>
      <c r="F36" s="193">
        <v>7317</v>
      </c>
      <c r="G36" s="193">
        <v>6878</v>
      </c>
      <c r="H36" s="193">
        <v>7084</v>
      </c>
      <c r="I36" s="193">
        <v>7471</v>
      </c>
      <c r="J36" s="193">
        <v>7961</v>
      </c>
      <c r="K36" s="193">
        <v>8532</v>
      </c>
      <c r="M36" s="194"/>
      <c r="N36" s="121"/>
      <c r="O36" s="122"/>
      <c r="P36" s="122"/>
      <c r="Q36" s="122"/>
      <c r="R36" s="122"/>
      <c r="S36" s="122"/>
      <c r="T36" s="122"/>
      <c r="U36" s="122"/>
      <c r="V36" s="122"/>
      <c r="W36" s="122"/>
      <c r="X36" s="194"/>
    </row>
    <row r="37" spans="2:24" ht="15.75" customHeight="1" x14ac:dyDescent="0.2">
      <c r="B37" s="192" t="s">
        <v>14</v>
      </c>
      <c r="C37" s="193">
        <v>8347</v>
      </c>
      <c r="D37" s="193">
        <v>8407</v>
      </c>
      <c r="E37" s="193">
        <v>8559</v>
      </c>
      <c r="F37" s="193">
        <v>8888</v>
      </c>
      <c r="G37" s="193">
        <v>8531</v>
      </c>
      <c r="H37" s="193">
        <v>8230</v>
      </c>
      <c r="I37" s="193">
        <v>9173</v>
      </c>
      <c r="J37" s="193">
        <v>9508</v>
      </c>
      <c r="K37" s="193">
        <v>9758</v>
      </c>
      <c r="M37" s="194"/>
      <c r="N37" s="121"/>
      <c r="O37" s="122"/>
      <c r="P37" s="122"/>
      <c r="Q37" s="122"/>
      <c r="R37" s="122"/>
      <c r="S37" s="122"/>
      <c r="T37" s="122"/>
      <c r="U37" s="122"/>
      <c r="V37" s="122"/>
      <c r="W37" s="122"/>
      <c r="X37" s="194"/>
    </row>
    <row r="38" spans="2:24" ht="15.75" customHeight="1" x14ac:dyDescent="0.2">
      <c r="B38" s="192" t="s">
        <v>304</v>
      </c>
      <c r="C38" s="193">
        <v>17684</v>
      </c>
      <c r="D38" s="193">
        <v>17389</v>
      </c>
      <c r="E38" s="193">
        <v>17731</v>
      </c>
      <c r="F38" s="193">
        <v>18543</v>
      </c>
      <c r="G38" s="193">
        <v>17646</v>
      </c>
      <c r="H38" s="193">
        <v>17779</v>
      </c>
      <c r="I38" s="193">
        <v>19339</v>
      </c>
      <c r="J38" s="193">
        <v>20197</v>
      </c>
      <c r="K38" s="193">
        <v>21305</v>
      </c>
      <c r="M38" s="194"/>
      <c r="N38" s="121"/>
      <c r="O38" s="122"/>
      <c r="P38" s="122"/>
      <c r="Q38" s="122"/>
      <c r="R38" s="122"/>
      <c r="S38" s="122"/>
      <c r="T38" s="122"/>
      <c r="U38" s="122"/>
      <c r="V38" s="122"/>
      <c r="W38" s="122"/>
      <c r="X38" s="194"/>
    </row>
    <row r="39" spans="2:24" ht="15.75" customHeight="1" x14ac:dyDescent="0.2">
      <c r="B39" s="192" t="s">
        <v>305</v>
      </c>
      <c r="C39" s="193">
        <v>14164</v>
      </c>
      <c r="D39" s="193">
        <v>13958</v>
      </c>
      <c r="E39" s="193">
        <v>14315</v>
      </c>
      <c r="F39" s="193">
        <v>15023</v>
      </c>
      <c r="G39" s="193">
        <v>14123</v>
      </c>
      <c r="H39" s="193">
        <v>14096</v>
      </c>
      <c r="I39" s="193">
        <v>15273</v>
      </c>
      <c r="J39" s="193">
        <v>16055</v>
      </c>
      <c r="K39" s="193">
        <v>16340</v>
      </c>
      <c r="M39" s="194"/>
      <c r="N39" s="121"/>
      <c r="O39" s="122"/>
      <c r="P39" s="122"/>
      <c r="Q39" s="122"/>
      <c r="R39" s="122"/>
      <c r="S39" s="122"/>
      <c r="T39" s="122"/>
      <c r="U39" s="122"/>
      <c r="V39" s="122"/>
      <c r="W39" s="122"/>
      <c r="X39" s="194"/>
    </row>
    <row r="40" spans="2:24" ht="15.75" customHeight="1" x14ac:dyDescent="0.2">
      <c r="B40" s="192" t="s">
        <v>13</v>
      </c>
      <c r="C40" s="193">
        <v>8166</v>
      </c>
      <c r="D40" s="193">
        <v>8064</v>
      </c>
      <c r="E40" s="193">
        <v>8570</v>
      </c>
      <c r="F40" s="193">
        <v>9214</v>
      </c>
      <c r="G40" s="193">
        <v>8927</v>
      </c>
      <c r="H40" s="193">
        <v>8982</v>
      </c>
      <c r="I40" s="193">
        <v>9577</v>
      </c>
      <c r="J40" s="193">
        <v>10272</v>
      </c>
      <c r="K40" s="193">
        <v>10316</v>
      </c>
      <c r="M40" s="194"/>
      <c r="N40" s="121"/>
      <c r="O40" s="122"/>
      <c r="P40" s="122"/>
      <c r="Q40" s="122"/>
      <c r="R40" s="122"/>
      <c r="S40" s="122"/>
      <c r="T40" s="122"/>
      <c r="U40" s="122"/>
      <c r="V40" s="122"/>
      <c r="W40" s="122"/>
      <c r="X40" s="194"/>
    </row>
    <row r="41" spans="2:24" ht="15.75" customHeight="1" x14ac:dyDescent="0.2">
      <c r="B41" s="192" t="s">
        <v>17</v>
      </c>
      <c r="C41" s="193">
        <v>7438</v>
      </c>
      <c r="D41" s="193">
        <v>7454</v>
      </c>
      <c r="E41" s="193">
        <v>7908</v>
      </c>
      <c r="F41" s="193">
        <v>8243</v>
      </c>
      <c r="G41" s="193">
        <v>8079</v>
      </c>
      <c r="H41" s="193">
        <v>8070</v>
      </c>
      <c r="I41" s="193">
        <v>9014</v>
      </c>
      <c r="J41" s="193">
        <v>9160</v>
      </c>
      <c r="K41" s="193">
        <v>9330</v>
      </c>
      <c r="M41" s="194"/>
      <c r="N41" s="121"/>
      <c r="O41" s="122"/>
      <c r="P41" s="122"/>
      <c r="Q41" s="122"/>
      <c r="R41" s="122"/>
      <c r="S41" s="122"/>
      <c r="T41" s="122"/>
      <c r="U41" s="122"/>
      <c r="V41" s="122"/>
      <c r="W41" s="122"/>
      <c r="X41" s="194"/>
    </row>
    <row r="42" spans="2:24" ht="15.75" customHeight="1" x14ac:dyDescent="0.2">
      <c r="B42" s="192" t="s">
        <v>306</v>
      </c>
      <c r="C42" s="193">
        <v>16064</v>
      </c>
      <c r="D42" s="193">
        <v>16070</v>
      </c>
      <c r="E42" s="193">
        <v>16814</v>
      </c>
      <c r="F42" s="193">
        <v>17359</v>
      </c>
      <c r="G42" s="193">
        <v>16871</v>
      </c>
      <c r="H42" s="193">
        <v>17059</v>
      </c>
      <c r="I42" s="193">
        <v>18856</v>
      </c>
      <c r="J42" s="193">
        <v>19394</v>
      </c>
      <c r="K42" s="193">
        <v>19721</v>
      </c>
      <c r="M42" s="194"/>
      <c r="N42" s="121"/>
      <c r="O42" s="122"/>
      <c r="P42" s="122"/>
      <c r="Q42" s="122"/>
      <c r="R42" s="122"/>
      <c r="S42" s="122"/>
      <c r="T42" s="122"/>
      <c r="U42" s="122"/>
      <c r="V42" s="122"/>
      <c r="W42" s="122"/>
      <c r="X42" s="194"/>
    </row>
    <row r="43" spans="2:24" ht="15.75" customHeight="1" x14ac:dyDescent="0.2">
      <c r="B43" s="192" t="s">
        <v>307</v>
      </c>
      <c r="C43" s="193">
        <v>19873</v>
      </c>
      <c r="D43" s="193">
        <v>19823</v>
      </c>
      <c r="E43" s="193">
        <v>20696</v>
      </c>
      <c r="F43" s="193">
        <v>21537</v>
      </c>
      <c r="G43" s="193">
        <v>20526</v>
      </c>
      <c r="H43" s="193">
        <v>20680</v>
      </c>
      <c r="I43" s="193">
        <v>22107</v>
      </c>
      <c r="J43" s="193">
        <v>23093</v>
      </c>
      <c r="K43" s="193">
        <v>24100</v>
      </c>
      <c r="M43" s="194"/>
      <c r="N43" s="121"/>
      <c r="O43" s="122"/>
      <c r="P43" s="122"/>
      <c r="Q43" s="122"/>
      <c r="R43" s="122"/>
      <c r="S43" s="122"/>
      <c r="T43" s="122"/>
      <c r="U43" s="122"/>
      <c r="V43" s="122"/>
      <c r="W43" s="122"/>
      <c r="X43" s="194"/>
    </row>
    <row r="44" spans="2:24" ht="15.75" customHeight="1" x14ac:dyDescent="0.2">
      <c r="B44" s="192" t="s">
        <v>133</v>
      </c>
      <c r="C44" s="193">
        <v>22191</v>
      </c>
      <c r="D44" s="193">
        <v>22467</v>
      </c>
      <c r="E44" s="193">
        <v>23569</v>
      </c>
      <c r="F44" s="193">
        <v>24110</v>
      </c>
      <c r="G44" s="193">
        <v>23646</v>
      </c>
      <c r="H44" s="193">
        <v>23464</v>
      </c>
      <c r="I44" s="193">
        <v>25679</v>
      </c>
      <c r="J44" s="193">
        <v>26396</v>
      </c>
      <c r="K44" s="193">
        <v>27077</v>
      </c>
      <c r="M44" s="194"/>
      <c r="N44" s="121"/>
      <c r="O44" s="122"/>
      <c r="P44" s="122"/>
      <c r="Q44" s="122"/>
      <c r="R44" s="122"/>
      <c r="S44" s="122"/>
      <c r="T44" s="122"/>
      <c r="U44" s="122"/>
      <c r="V44" s="122"/>
      <c r="W44" s="122"/>
      <c r="X44" s="194"/>
    </row>
    <row r="45" spans="2:24" ht="15.75" customHeight="1" x14ac:dyDescent="0.2">
      <c r="B45" s="192" t="s">
        <v>308</v>
      </c>
      <c r="C45" s="193">
        <v>21840</v>
      </c>
      <c r="D45" s="193">
        <v>21950</v>
      </c>
      <c r="E45" s="193">
        <v>22962</v>
      </c>
      <c r="F45" s="193">
        <v>23670</v>
      </c>
      <c r="G45" s="193">
        <v>22432</v>
      </c>
      <c r="H45" s="193">
        <v>22696</v>
      </c>
      <c r="I45" s="193">
        <v>24426</v>
      </c>
      <c r="J45" s="193">
        <v>25116</v>
      </c>
      <c r="K45" s="193">
        <v>25337</v>
      </c>
      <c r="M45" s="194"/>
      <c r="N45" s="121"/>
      <c r="O45" s="122"/>
      <c r="P45" s="122"/>
      <c r="Q45" s="122"/>
      <c r="R45" s="122"/>
      <c r="S45" s="122"/>
      <c r="T45" s="122"/>
      <c r="U45" s="122"/>
      <c r="V45" s="122"/>
      <c r="W45" s="122"/>
      <c r="X45" s="194"/>
    </row>
    <row r="46" spans="2:24" ht="15.75" customHeight="1" x14ac:dyDescent="0.2">
      <c r="B46" s="192" t="s">
        <v>0</v>
      </c>
      <c r="C46" s="193">
        <v>1220</v>
      </c>
      <c r="D46" s="193">
        <v>1215</v>
      </c>
      <c r="E46" s="193">
        <v>1245</v>
      </c>
      <c r="F46" s="193">
        <v>1376</v>
      </c>
      <c r="G46" s="193">
        <v>1203</v>
      </c>
      <c r="H46" s="193">
        <v>1163</v>
      </c>
      <c r="I46" s="193">
        <v>1255</v>
      </c>
      <c r="J46" s="193">
        <v>1400</v>
      </c>
      <c r="K46" s="193">
        <v>1405</v>
      </c>
      <c r="M46" s="194"/>
      <c r="N46" s="121"/>
      <c r="O46" s="122"/>
      <c r="P46" s="122"/>
      <c r="Q46" s="122"/>
      <c r="R46" s="122"/>
      <c r="S46" s="122"/>
      <c r="T46" s="122"/>
      <c r="U46" s="122"/>
      <c r="V46" s="122"/>
      <c r="W46" s="122"/>
      <c r="X46" s="194"/>
    </row>
    <row r="47" spans="2:24" x14ac:dyDescent="0.2">
      <c r="B47" s="196"/>
      <c r="C47" s="196"/>
      <c r="D47" s="196"/>
      <c r="E47" s="196"/>
      <c r="F47" s="196"/>
      <c r="G47" s="196"/>
      <c r="H47" s="196"/>
      <c r="I47" s="196"/>
      <c r="J47" s="196"/>
      <c r="K47" s="196"/>
      <c r="M47" s="194"/>
      <c r="N47" s="121"/>
      <c r="O47" s="122"/>
      <c r="P47" s="122"/>
      <c r="Q47" s="122"/>
      <c r="R47" s="122"/>
      <c r="S47" s="122"/>
      <c r="T47" s="122"/>
      <c r="U47" s="122"/>
      <c r="V47" s="122"/>
      <c r="W47" s="122"/>
      <c r="X47" s="194"/>
    </row>
    <row r="48" spans="2:24" s="191" customFormat="1" ht="15.75" customHeight="1" x14ac:dyDescent="0.2">
      <c r="B48" s="187" t="s">
        <v>303</v>
      </c>
      <c r="C48" s="197">
        <f>SUM(C34:C47)</f>
        <v>201214</v>
      </c>
      <c r="D48" s="197">
        <f t="shared" ref="D48:K48" si="3">SUM(D34:D47)</f>
        <v>202959</v>
      </c>
      <c r="E48" s="197">
        <f t="shared" si="3"/>
        <v>210230</v>
      </c>
      <c r="F48" s="197">
        <f t="shared" si="3"/>
        <v>218124</v>
      </c>
      <c r="G48" s="197">
        <f t="shared" si="3"/>
        <v>208153</v>
      </c>
      <c r="H48" s="197">
        <f t="shared" si="3"/>
        <v>208977</v>
      </c>
      <c r="I48" s="197">
        <f t="shared" si="3"/>
        <v>225888</v>
      </c>
      <c r="J48" s="197">
        <f t="shared" si="3"/>
        <v>235315</v>
      </c>
      <c r="K48" s="197">
        <f t="shared" si="3"/>
        <v>242826</v>
      </c>
      <c r="M48" s="198"/>
      <c r="N48" s="121"/>
      <c r="O48" s="122"/>
      <c r="P48" s="122"/>
      <c r="Q48" s="122"/>
      <c r="R48" s="122"/>
      <c r="S48" s="122"/>
      <c r="T48" s="122"/>
      <c r="U48" s="122"/>
      <c r="V48" s="122"/>
      <c r="W48" s="122"/>
      <c r="X48" s="198"/>
    </row>
    <row r="49" spans="2:24" ht="15.75" customHeight="1" x14ac:dyDescent="0.2">
      <c r="B49" s="192" t="s">
        <v>266</v>
      </c>
      <c r="C49" s="193">
        <v>3064</v>
      </c>
      <c r="D49" s="193">
        <v>2915</v>
      </c>
      <c r="E49" s="193">
        <v>3160</v>
      </c>
      <c r="F49" s="193">
        <v>3099</v>
      </c>
      <c r="G49" s="193">
        <v>3235</v>
      </c>
      <c r="H49" s="193">
        <v>3464</v>
      </c>
      <c r="I49" s="193">
        <v>3572</v>
      </c>
      <c r="J49" s="193">
        <v>3638</v>
      </c>
      <c r="K49" s="193">
        <v>3489</v>
      </c>
      <c r="M49" s="194"/>
      <c r="N49" s="121"/>
      <c r="O49" s="122"/>
      <c r="P49" s="122"/>
      <c r="Q49" s="122"/>
      <c r="R49" s="122"/>
      <c r="S49" s="122"/>
      <c r="T49" s="122"/>
      <c r="U49" s="122"/>
      <c r="V49" s="122"/>
      <c r="W49" s="122"/>
      <c r="X49" s="194"/>
    </row>
    <row r="50" spans="2:24" ht="15.75" customHeight="1" x14ac:dyDescent="0.2">
      <c r="B50" s="192" t="s">
        <v>1</v>
      </c>
      <c r="C50" s="193">
        <v>2215</v>
      </c>
      <c r="D50" s="193">
        <v>2109</v>
      </c>
      <c r="E50" s="193">
        <v>2145</v>
      </c>
      <c r="F50" s="193">
        <v>2143</v>
      </c>
      <c r="G50" s="193">
        <v>1988</v>
      </c>
      <c r="H50" s="193">
        <v>2137</v>
      </c>
      <c r="I50" s="193">
        <v>2247</v>
      </c>
      <c r="J50" s="193">
        <v>2344</v>
      </c>
      <c r="K50" s="193">
        <v>2461</v>
      </c>
      <c r="M50" s="194"/>
      <c r="N50" s="121"/>
      <c r="O50" s="122"/>
      <c r="P50" s="122"/>
      <c r="Q50" s="122"/>
      <c r="R50" s="122"/>
      <c r="S50" s="122"/>
      <c r="T50" s="122"/>
      <c r="U50" s="122"/>
      <c r="V50" s="122"/>
      <c r="W50" s="122"/>
      <c r="X50" s="194"/>
    </row>
    <row r="51" spans="2:24" ht="15.75" customHeight="1" x14ac:dyDescent="0.2">
      <c r="B51" s="192" t="s">
        <v>2</v>
      </c>
      <c r="C51" s="193">
        <v>2394</v>
      </c>
      <c r="D51" s="193">
        <v>2346</v>
      </c>
      <c r="E51" s="193">
        <v>2666</v>
      </c>
      <c r="F51" s="193">
        <v>3023</v>
      </c>
      <c r="G51" s="193">
        <v>3218</v>
      </c>
      <c r="H51" s="193">
        <v>3262</v>
      </c>
      <c r="I51" s="193">
        <v>3881</v>
      </c>
      <c r="J51" s="193">
        <v>3830</v>
      </c>
      <c r="K51" s="193">
        <v>3617</v>
      </c>
      <c r="M51" s="194"/>
      <c r="N51" s="121"/>
      <c r="O51" s="122"/>
      <c r="P51" s="122"/>
      <c r="Q51" s="122"/>
      <c r="R51" s="122"/>
      <c r="S51" s="122"/>
      <c r="T51" s="122"/>
      <c r="U51" s="122"/>
      <c r="V51" s="122"/>
      <c r="W51" s="122"/>
      <c r="X51" s="194"/>
    </row>
    <row r="52" spans="2:24" ht="15.75" customHeight="1" x14ac:dyDescent="0.2">
      <c r="B52" s="192" t="s">
        <v>129</v>
      </c>
      <c r="C52" s="193">
        <v>4308</v>
      </c>
      <c r="D52" s="193">
        <v>4364</v>
      </c>
      <c r="E52" s="193">
        <v>4594</v>
      </c>
      <c r="F52" s="193">
        <v>4555</v>
      </c>
      <c r="G52" s="193">
        <v>4449</v>
      </c>
      <c r="H52" s="193">
        <v>4568</v>
      </c>
      <c r="I52" s="193">
        <v>4935</v>
      </c>
      <c r="J52" s="193">
        <v>5339</v>
      </c>
      <c r="K52" s="193">
        <v>5692</v>
      </c>
      <c r="M52" s="194"/>
      <c r="N52" s="121"/>
      <c r="O52" s="122"/>
      <c r="P52" s="122"/>
      <c r="Q52" s="122"/>
      <c r="R52" s="122"/>
      <c r="S52" s="122"/>
      <c r="T52" s="122"/>
      <c r="U52" s="122"/>
      <c r="V52" s="122"/>
      <c r="W52" s="122"/>
      <c r="X52" s="194"/>
    </row>
    <row r="53" spans="2:24" ht="15.75" customHeight="1" x14ac:dyDescent="0.2">
      <c r="B53" s="192" t="s">
        <v>3</v>
      </c>
      <c r="C53" s="193">
        <v>1606</v>
      </c>
      <c r="D53" s="193">
        <v>1566</v>
      </c>
      <c r="E53" s="193">
        <v>1600</v>
      </c>
      <c r="F53" s="193">
        <v>1465</v>
      </c>
      <c r="G53" s="193">
        <v>1528</v>
      </c>
      <c r="H53" s="193">
        <v>1511</v>
      </c>
      <c r="I53" s="193">
        <v>1713</v>
      </c>
      <c r="J53" s="193">
        <v>1668</v>
      </c>
      <c r="K53" s="193">
        <v>1573</v>
      </c>
      <c r="M53" s="194"/>
      <c r="N53" s="121"/>
      <c r="O53" s="122"/>
      <c r="P53" s="122"/>
      <c r="Q53" s="122"/>
      <c r="R53" s="122"/>
      <c r="S53" s="122"/>
      <c r="T53" s="122"/>
      <c r="U53" s="122"/>
      <c r="V53" s="122"/>
      <c r="W53" s="122"/>
      <c r="X53" s="194"/>
    </row>
    <row r="54" spans="2:24" s="191" customFormat="1" ht="15.75" customHeight="1" x14ac:dyDescent="0.2">
      <c r="B54" s="187" t="s">
        <v>145</v>
      </c>
      <c r="C54" s="197">
        <f>SUM(C49:C53)</f>
        <v>13587</v>
      </c>
      <c r="D54" s="197">
        <f t="shared" ref="D54:K54" si="4">SUM(D49:D53)</f>
        <v>13300</v>
      </c>
      <c r="E54" s="197">
        <f t="shared" si="4"/>
        <v>14165</v>
      </c>
      <c r="F54" s="197">
        <f t="shared" si="4"/>
        <v>14285</v>
      </c>
      <c r="G54" s="197">
        <f t="shared" si="4"/>
        <v>14418</v>
      </c>
      <c r="H54" s="197">
        <f t="shared" si="4"/>
        <v>14942</v>
      </c>
      <c r="I54" s="197">
        <f t="shared" si="4"/>
        <v>16348</v>
      </c>
      <c r="J54" s="197">
        <f t="shared" si="4"/>
        <v>16819</v>
      </c>
      <c r="K54" s="197">
        <f t="shared" si="4"/>
        <v>16832</v>
      </c>
      <c r="M54" s="198"/>
      <c r="N54" s="121"/>
      <c r="O54" s="122"/>
      <c r="P54" s="122"/>
      <c r="Q54" s="122"/>
      <c r="R54" s="122"/>
      <c r="S54" s="122"/>
      <c r="T54" s="122"/>
      <c r="U54" s="122"/>
      <c r="V54" s="122"/>
      <c r="W54" s="122"/>
      <c r="X54" s="198"/>
    </row>
    <row r="55" spans="2:24" s="191" customFormat="1" ht="15.75" customHeight="1" x14ac:dyDescent="0.2">
      <c r="B55" s="187" t="s">
        <v>267</v>
      </c>
      <c r="C55" s="199">
        <f>+C54+C48</f>
        <v>214801</v>
      </c>
      <c r="D55" s="199">
        <f t="shared" ref="D55:K55" si="5">+D54+D48</f>
        <v>216259</v>
      </c>
      <c r="E55" s="199">
        <f t="shared" si="5"/>
        <v>224395</v>
      </c>
      <c r="F55" s="199">
        <f t="shared" si="5"/>
        <v>232409</v>
      </c>
      <c r="G55" s="199">
        <f t="shared" si="5"/>
        <v>222571</v>
      </c>
      <c r="H55" s="199">
        <f t="shared" si="5"/>
        <v>223919</v>
      </c>
      <c r="I55" s="199">
        <f t="shared" si="5"/>
        <v>242236</v>
      </c>
      <c r="J55" s="199">
        <f t="shared" si="5"/>
        <v>252134</v>
      </c>
      <c r="K55" s="199">
        <f t="shared" si="5"/>
        <v>259658</v>
      </c>
      <c r="M55" s="198"/>
      <c r="N55" s="198"/>
      <c r="O55" s="198"/>
      <c r="P55" s="198"/>
      <c r="Q55" s="198"/>
      <c r="R55" s="198"/>
      <c r="S55" s="198"/>
      <c r="T55" s="198"/>
      <c r="U55" s="198"/>
      <c r="V55" s="198"/>
      <c r="W55" s="198"/>
      <c r="X55" s="198"/>
    </row>
    <row r="56" spans="2:24" ht="15.75" customHeight="1" x14ac:dyDescent="0.2">
      <c r="B56" s="192" t="s">
        <v>309</v>
      </c>
      <c r="C56" s="193">
        <v>1260</v>
      </c>
      <c r="D56" s="193">
        <v>1037</v>
      </c>
      <c r="E56" s="193">
        <v>627</v>
      </c>
      <c r="F56" s="193">
        <v>410</v>
      </c>
      <c r="G56" s="193">
        <v>169</v>
      </c>
      <c r="H56" s="193">
        <v>142</v>
      </c>
      <c r="I56" s="193">
        <v>211</v>
      </c>
      <c r="J56" s="193">
        <v>184</v>
      </c>
      <c r="K56" s="193">
        <v>215</v>
      </c>
      <c r="M56" s="194"/>
      <c r="N56" s="194"/>
      <c r="O56" s="194"/>
      <c r="P56" s="194"/>
      <c r="Q56" s="194"/>
      <c r="R56" s="194"/>
      <c r="S56" s="194"/>
      <c r="T56" s="194"/>
      <c r="U56" s="194"/>
      <c r="V56" s="194"/>
      <c r="W56" s="194"/>
      <c r="X56" s="194"/>
    </row>
    <row r="57" spans="2:24" ht="15.75" customHeight="1" x14ac:dyDescent="0.2">
      <c r="B57" s="194"/>
      <c r="C57" s="194"/>
      <c r="D57" s="194"/>
      <c r="E57" s="194"/>
      <c r="F57" s="194"/>
      <c r="G57" s="194"/>
      <c r="H57" s="194"/>
      <c r="I57" s="194"/>
      <c r="J57" s="200"/>
      <c r="K57" s="201"/>
      <c r="M57" s="194"/>
      <c r="N57" s="194"/>
      <c r="O57" s="194"/>
      <c r="P57" s="194"/>
      <c r="Q57" s="194"/>
      <c r="R57" s="194"/>
      <c r="S57" s="194"/>
      <c r="T57" s="194"/>
      <c r="U57" s="194"/>
      <c r="V57" s="194"/>
      <c r="W57" s="194"/>
      <c r="X57" s="194"/>
    </row>
    <row r="58" spans="2:24" ht="15.75" customHeight="1" x14ac:dyDescent="0.2">
      <c r="B58" s="198" t="s">
        <v>320</v>
      </c>
      <c r="C58" s="194"/>
      <c r="D58" s="194"/>
      <c r="E58" s="194"/>
      <c r="F58" s="194"/>
      <c r="G58" s="194"/>
      <c r="H58" s="194"/>
      <c r="I58" s="194"/>
      <c r="J58" s="200"/>
      <c r="K58" s="201"/>
      <c r="M58" s="194"/>
      <c r="N58" s="194"/>
      <c r="O58" s="194"/>
      <c r="P58" s="194"/>
      <c r="Q58" s="194"/>
      <c r="R58" s="194"/>
      <c r="S58" s="194"/>
      <c r="T58" s="194"/>
      <c r="U58" s="194"/>
      <c r="V58" s="194"/>
      <c r="W58" s="194"/>
      <c r="X58" s="194"/>
    </row>
    <row r="59" spans="2:24" ht="15.75" customHeight="1" x14ac:dyDescent="0.2">
      <c r="B59" s="198"/>
      <c r="C59" s="194"/>
      <c r="D59" s="194"/>
      <c r="E59" s="194"/>
      <c r="F59" s="194"/>
      <c r="G59" s="194"/>
      <c r="H59" s="194"/>
      <c r="I59" s="194"/>
      <c r="J59" s="200"/>
      <c r="K59" s="201"/>
      <c r="M59" s="194"/>
      <c r="N59" s="194"/>
      <c r="O59" s="194"/>
      <c r="P59" s="194"/>
      <c r="Q59" s="194"/>
      <c r="R59" s="194"/>
      <c r="S59" s="194"/>
      <c r="T59" s="194"/>
      <c r="U59" s="194"/>
      <c r="V59" s="194"/>
      <c r="W59" s="194"/>
      <c r="X59" s="194"/>
    </row>
    <row r="60" spans="2:24" ht="15.75" customHeight="1" x14ac:dyDescent="0.2">
      <c r="B60" s="265" t="s">
        <v>310</v>
      </c>
      <c r="C60" s="194"/>
      <c r="D60" s="194"/>
      <c r="E60" s="194"/>
      <c r="F60" s="194"/>
      <c r="G60" s="194"/>
      <c r="H60" s="194"/>
      <c r="I60" s="194"/>
      <c r="J60" s="200"/>
      <c r="K60" s="201"/>
      <c r="M60" s="194"/>
      <c r="N60" s="194"/>
      <c r="O60" s="194"/>
      <c r="P60" s="194"/>
      <c r="Q60" s="194"/>
      <c r="R60" s="194"/>
      <c r="S60" s="194"/>
      <c r="T60" s="194"/>
      <c r="U60" s="194"/>
      <c r="V60" s="194"/>
      <c r="W60" s="194"/>
      <c r="X60" s="194"/>
    </row>
    <row r="61" spans="2:24" s="191" customFormat="1" ht="15.75" customHeight="1" x14ac:dyDescent="0.2">
      <c r="B61" s="187" t="s">
        <v>302</v>
      </c>
      <c r="C61" s="188">
        <v>2016</v>
      </c>
      <c r="D61" s="188">
        <v>2017</v>
      </c>
      <c r="E61" s="188">
        <v>2018</v>
      </c>
      <c r="F61" s="188">
        <v>2019</v>
      </c>
      <c r="G61" s="188">
        <v>2020</v>
      </c>
      <c r="H61" s="188">
        <v>2021</v>
      </c>
      <c r="I61" s="188">
        <v>2022</v>
      </c>
      <c r="J61" s="189">
        <v>2023</v>
      </c>
      <c r="K61" s="188">
        <v>2024</v>
      </c>
      <c r="M61" s="194"/>
      <c r="N61" s="198"/>
      <c r="O61" s="198"/>
      <c r="P61" s="198"/>
      <c r="Q61" s="198"/>
      <c r="R61" s="198"/>
      <c r="S61" s="198"/>
      <c r="T61" s="198"/>
      <c r="U61" s="198"/>
      <c r="V61" s="198"/>
      <c r="W61" s="198"/>
      <c r="X61" s="198"/>
    </row>
    <row r="62" spans="2:24" ht="15.75" customHeight="1" x14ac:dyDescent="0.2">
      <c r="B62" s="192" t="s">
        <v>130</v>
      </c>
      <c r="C62" s="268">
        <v>17.127635046554836</v>
      </c>
      <c r="D62" s="268">
        <v>17.70258162927766</v>
      </c>
      <c r="E62" s="268">
        <v>18.060826965841262</v>
      </c>
      <c r="F62" s="268">
        <v>18.706074497316841</v>
      </c>
      <c r="G62" s="268">
        <v>17.691164004790032</v>
      </c>
      <c r="H62" s="268">
        <v>17.738145254181752</v>
      </c>
      <c r="I62" s="268">
        <v>18.657534938631382</v>
      </c>
      <c r="J62" s="268">
        <v>19.50496284832187</v>
      </c>
      <c r="K62" s="268">
        <v>20.283256807427303</v>
      </c>
    </row>
    <row r="63" spans="2:24" ht="15.75" customHeight="1" x14ac:dyDescent="0.2">
      <c r="B63" s="192" t="s">
        <v>131</v>
      </c>
      <c r="C63" s="268">
        <v>12.342278334808759</v>
      </c>
      <c r="D63" s="268">
        <v>12.482763903784281</v>
      </c>
      <c r="E63" s="268">
        <v>13.371056955726816</v>
      </c>
      <c r="F63" s="268">
        <v>13.777189785963243</v>
      </c>
      <c r="G63" s="268">
        <v>13.030538805679829</v>
      </c>
      <c r="H63" s="268">
        <v>13.175099043234525</v>
      </c>
      <c r="I63" s="268">
        <v>14.840611712748714</v>
      </c>
      <c r="J63" s="268">
        <v>15.67906935615402</v>
      </c>
      <c r="K63" s="268">
        <v>16.428124002789236</v>
      </c>
    </row>
    <row r="64" spans="2:24" ht="15.75" customHeight="1" x14ac:dyDescent="0.2">
      <c r="B64" s="192" t="s">
        <v>132</v>
      </c>
      <c r="C64" s="268">
        <v>11.680293675955282</v>
      </c>
      <c r="D64" s="268">
        <v>12.074580802980957</v>
      </c>
      <c r="E64" s="268">
        <v>12.433767721609623</v>
      </c>
      <c r="F64" s="268">
        <v>13.146216397825313</v>
      </c>
      <c r="G64" s="268">
        <v>12.473703300689154</v>
      </c>
      <c r="H64" s="268">
        <v>12.9322934922304</v>
      </c>
      <c r="I64" s="268">
        <v>13.673984105892387</v>
      </c>
      <c r="J64" s="268">
        <v>14.638757397537894</v>
      </c>
      <c r="K64" s="268">
        <v>15.767110299539979</v>
      </c>
    </row>
    <row r="65" spans="2:13" ht="15.75" customHeight="1" x14ac:dyDescent="0.2">
      <c r="B65" s="192" t="s">
        <v>14</v>
      </c>
      <c r="C65" s="268">
        <v>11.979321358316438</v>
      </c>
      <c r="D65" s="268">
        <v>12.180142702777866</v>
      </c>
      <c r="E65" s="268">
        <v>12.48390478926393</v>
      </c>
      <c r="F65" s="268">
        <v>13.015235205566912</v>
      </c>
      <c r="G65" s="268">
        <v>12.591473044417747</v>
      </c>
      <c r="H65" s="268">
        <v>12.20040084913604</v>
      </c>
      <c r="I65" s="268">
        <v>13.609893248466236</v>
      </c>
      <c r="J65" s="268">
        <v>14.162162645192327</v>
      </c>
      <c r="K65" s="268">
        <v>14.574994359753592</v>
      </c>
    </row>
    <row r="66" spans="2:13" ht="15.75" customHeight="1" x14ac:dyDescent="0.2">
      <c r="B66" s="192" t="s">
        <v>304</v>
      </c>
      <c r="C66" s="268">
        <v>13.260097647581004</v>
      </c>
      <c r="D66" s="268">
        <v>13.130286983981307</v>
      </c>
      <c r="E66" s="268">
        <v>13.432121357178996</v>
      </c>
      <c r="F66" s="268">
        <v>14.095159620480436</v>
      </c>
      <c r="G66" s="268">
        <v>13.460139040810629</v>
      </c>
      <c r="H66" s="268">
        <v>13.613844327883916</v>
      </c>
      <c r="I66" s="268">
        <v>14.841664102113473</v>
      </c>
      <c r="J66" s="268">
        <v>15.555238927761369</v>
      </c>
      <c r="K66" s="268">
        <v>16.460714534115411</v>
      </c>
    </row>
    <row r="67" spans="2:13" ht="15.75" customHeight="1" x14ac:dyDescent="0.2">
      <c r="B67" s="192" t="s">
        <v>305</v>
      </c>
      <c r="C67" s="268">
        <v>11.852459989482687</v>
      </c>
      <c r="D67" s="268">
        <v>11.782512005237422</v>
      </c>
      <c r="E67" s="268">
        <v>12.149207641928806</v>
      </c>
      <c r="F67" s="268">
        <v>12.803227609905095</v>
      </c>
      <c r="G67" s="268">
        <v>12.101607920927821</v>
      </c>
      <c r="H67" s="268">
        <v>12.120044848293082</v>
      </c>
      <c r="I67" s="268">
        <v>13.178512630594374</v>
      </c>
      <c r="J67" s="268">
        <v>13.914962289628825</v>
      </c>
      <c r="K67" s="268">
        <v>14.205931224094261</v>
      </c>
    </row>
    <row r="68" spans="2:13" ht="15.75" customHeight="1" x14ac:dyDescent="0.2">
      <c r="B68" s="192" t="s">
        <v>13</v>
      </c>
      <c r="C68" s="268">
        <v>10.428034283254631</v>
      </c>
      <c r="D68" s="268">
        <v>10.316140188953858</v>
      </c>
      <c r="E68" s="268">
        <v>10.933359951783542</v>
      </c>
      <c r="F68" s="268">
        <v>11.575013347570742</v>
      </c>
      <c r="G68" s="268">
        <v>11.197240514267795</v>
      </c>
      <c r="H68" s="268">
        <v>11.21730419990058</v>
      </c>
      <c r="I68" s="268">
        <v>11.906389940797506</v>
      </c>
      <c r="J68" s="268">
        <v>12.726353661800125</v>
      </c>
      <c r="K68" s="268">
        <v>12.7481501896465</v>
      </c>
    </row>
    <row r="69" spans="2:13" ht="15.75" customHeight="1" x14ac:dyDescent="0.2">
      <c r="B69" s="192" t="s">
        <v>17</v>
      </c>
      <c r="C69" s="268">
        <v>11.022263846737481</v>
      </c>
      <c r="D69" s="268">
        <v>11.078183380049758</v>
      </c>
      <c r="E69" s="268">
        <v>11.760349419790044</v>
      </c>
      <c r="F69" s="268">
        <v>12.208216516267008</v>
      </c>
      <c r="G69" s="268">
        <v>11.962243198223209</v>
      </c>
      <c r="H69" s="268">
        <v>11.935539214236274</v>
      </c>
      <c r="I69" s="268">
        <v>13.26286486120634</v>
      </c>
      <c r="J69" s="268">
        <v>13.457684690561402</v>
      </c>
      <c r="K69" s="268">
        <v>13.678627035300535</v>
      </c>
    </row>
    <row r="70" spans="2:13" ht="15.75" customHeight="1" x14ac:dyDescent="0.2">
      <c r="B70" s="192" t="s">
        <v>306</v>
      </c>
      <c r="C70" s="268">
        <v>13.277030571870707</v>
      </c>
      <c r="D70" s="268">
        <v>13.325660706837953</v>
      </c>
      <c r="E70" s="268">
        <v>13.952307631044507</v>
      </c>
      <c r="F70" s="268">
        <v>14.3739835782682</v>
      </c>
      <c r="G70" s="268">
        <v>14.00540923754323</v>
      </c>
      <c r="H70" s="268">
        <v>14.158992371075154</v>
      </c>
      <c r="I70" s="268">
        <v>15.589410510946733</v>
      </c>
      <c r="J70" s="268">
        <v>16.019229021946526</v>
      </c>
      <c r="K70" s="268">
        <v>16.267051239107584</v>
      </c>
      <c r="M70" s="191"/>
    </row>
    <row r="71" spans="2:13" ht="15.75" customHeight="1" x14ac:dyDescent="0.2">
      <c r="B71" s="192" t="s">
        <v>307</v>
      </c>
      <c r="C71" s="268">
        <v>16.242874946370563</v>
      </c>
      <c r="D71" s="268">
        <v>16.222682625871848</v>
      </c>
      <c r="E71" s="268">
        <v>16.936572751896435</v>
      </c>
      <c r="F71" s="268">
        <v>17.556917117199372</v>
      </c>
      <c r="G71" s="268">
        <v>16.71013940584</v>
      </c>
      <c r="H71" s="268">
        <v>16.763336130059947</v>
      </c>
      <c r="I71" s="268">
        <v>17.776501920219232</v>
      </c>
      <c r="J71" s="268">
        <v>18.484097480380008</v>
      </c>
      <c r="K71" s="268">
        <v>19.177355913097681</v>
      </c>
    </row>
    <row r="72" spans="2:13" ht="15.75" customHeight="1" x14ac:dyDescent="0.2">
      <c r="B72" s="192" t="s">
        <v>133</v>
      </c>
      <c r="C72" s="268">
        <v>12.841394258113528</v>
      </c>
      <c r="D72" s="268">
        <v>13.021799198872488</v>
      </c>
      <c r="E72" s="268">
        <v>13.628645708976903</v>
      </c>
      <c r="F72" s="268">
        <v>13.924045515631487</v>
      </c>
      <c r="G72" s="268">
        <v>13.672610198774981</v>
      </c>
      <c r="H72" s="268">
        <v>13.525962376575521</v>
      </c>
      <c r="I72" s="268">
        <v>14.7381312990733</v>
      </c>
      <c r="J72" s="268">
        <v>15.119748130224373</v>
      </c>
      <c r="K72" s="268">
        <v>15.467943425709821</v>
      </c>
    </row>
    <row r="73" spans="2:13" ht="15.75" customHeight="1" x14ac:dyDescent="0.2">
      <c r="B73" s="192" t="s">
        <v>308</v>
      </c>
      <c r="C73" s="268">
        <v>20.697528992647616</v>
      </c>
      <c r="D73" s="268">
        <v>20.945395428534358</v>
      </c>
      <c r="E73" s="268">
        <v>21.973932087183897</v>
      </c>
      <c r="F73" s="268">
        <v>22.662102970391825</v>
      </c>
      <c r="G73" s="268">
        <v>21.534187238274807</v>
      </c>
      <c r="H73" s="268">
        <v>21.762810678122122</v>
      </c>
      <c r="I73" s="268">
        <v>23.275358535044532</v>
      </c>
      <c r="J73" s="268">
        <v>23.898855203348656</v>
      </c>
      <c r="K73" s="268">
        <v>24.055707153857401</v>
      </c>
    </row>
    <row r="74" spans="2:13" ht="15.75" customHeight="1" x14ac:dyDescent="0.2">
      <c r="B74" s="192" t="s">
        <v>0</v>
      </c>
      <c r="C74" s="268">
        <v>17.403326729286334</v>
      </c>
      <c r="D74" s="268">
        <v>17.205245121640374</v>
      </c>
      <c r="E74" s="268">
        <v>17.58570561585254</v>
      </c>
      <c r="F74" s="268">
        <v>19.577991833017943</v>
      </c>
      <c r="G74" s="268">
        <v>17.083942797903916</v>
      </c>
      <c r="H74" s="268">
        <v>16.334728503609654</v>
      </c>
      <c r="I74" s="268">
        <v>17.5502384315261</v>
      </c>
      <c r="J74" s="268">
        <v>19.550888168919673</v>
      </c>
      <c r="K74" s="268">
        <v>19.509212683767334</v>
      </c>
    </row>
    <row r="75" spans="2:13" ht="15.75" customHeight="1" x14ac:dyDescent="0.2">
      <c r="B75" s="192"/>
      <c r="C75" s="268"/>
      <c r="D75" s="268"/>
      <c r="E75" s="268"/>
      <c r="F75" s="268"/>
      <c r="G75" s="268"/>
      <c r="H75" s="268"/>
      <c r="I75" s="268"/>
      <c r="J75" s="268"/>
      <c r="K75" s="268"/>
    </row>
    <row r="76" spans="2:13" s="191" customFormat="1" ht="15.75" customHeight="1" x14ac:dyDescent="0.2">
      <c r="B76" s="187" t="s">
        <v>303</v>
      </c>
      <c r="C76" s="269">
        <v>14.411078597134571</v>
      </c>
      <c r="D76" s="269">
        <v>14.573538717512886</v>
      </c>
      <c r="E76" s="269">
        <v>15.082430653486455</v>
      </c>
      <c r="F76" s="269">
        <v>15.606955772135183</v>
      </c>
      <c r="G76" s="269">
        <v>14.93102489553813</v>
      </c>
      <c r="H76" s="269">
        <v>14.979335103487195</v>
      </c>
      <c r="I76" s="269">
        <v>16.132091641432897</v>
      </c>
      <c r="J76" s="269">
        <v>16.800696968995961</v>
      </c>
      <c r="K76" s="269">
        <v>17.320520124298447</v>
      </c>
    </row>
    <row r="77" spans="2:13" ht="15.75" customHeight="1" x14ac:dyDescent="0.2">
      <c r="B77" s="192" t="s">
        <v>266</v>
      </c>
      <c r="C77" s="268">
        <v>33.863570906351775</v>
      </c>
      <c r="D77" s="268">
        <v>33.051839559914981</v>
      </c>
      <c r="E77" s="268">
        <v>36.883141136374249</v>
      </c>
      <c r="F77" s="268">
        <v>36.858726091878687</v>
      </c>
      <c r="G77" s="268">
        <v>39.049544260588526</v>
      </c>
      <c r="H77" s="268">
        <v>42.198102059959311</v>
      </c>
      <c r="I77" s="268">
        <v>44.495144057548217</v>
      </c>
      <c r="J77" s="268">
        <v>46.191196471470519</v>
      </c>
      <c r="K77" s="268">
        <v>44.910723554448253</v>
      </c>
    </row>
    <row r="78" spans="2:13" ht="15.75" customHeight="1" x14ac:dyDescent="0.2">
      <c r="B78" s="192" t="s">
        <v>1</v>
      </c>
      <c r="C78" s="268">
        <v>26.94745550324221</v>
      </c>
      <c r="D78" s="268">
        <v>26.480923694779115</v>
      </c>
      <c r="E78" s="268">
        <v>27.646027736247873</v>
      </c>
      <c r="F78" s="268">
        <v>28.329323427544086</v>
      </c>
      <c r="G78" s="268">
        <v>26.840563273792647</v>
      </c>
      <c r="H78" s="268">
        <v>29.423913642121494</v>
      </c>
      <c r="I78" s="268">
        <v>31.424815394942939</v>
      </c>
      <c r="J78" s="268">
        <v>33.327646021725528</v>
      </c>
      <c r="K78" s="268">
        <v>35.514827909661591</v>
      </c>
    </row>
    <row r="79" spans="2:13" ht="15.75" customHeight="1" x14ac:dyDescent="0.2">
      <c r="B79" s="192" t="s">
        <v>2</v>
      </c>
      <c r="C79" s="268">
        <v>34.73542171471685</v>
      </c>
      <c r="D79" s="268">
        <v>34.016464722592616</v>
      </c>
      <c r="E79" s="268">
        <v>37.268469979730199</v>
      </c>
      <c r="F79" s="268">
        <v>41.400183513879952</v>
      </c>
      <c r="G79" s="268">
        <v>43.746006715515016</v>
      </c>
      <c r="H79" s="268">
        <v>44.314631164243991</v>
      </c>
      <c r="I79" s="268">
        <v>52.534686971235196</v>
      </c>
      <c r="J79" s="268">
        <v>51.471180975413141</v>
      </c>
      <c r="K79" s="268">
        <v>48.235670658522928</v>
      </c>
    </row>
    <row r="80" spans="2:13" ht="15.75" customHeight="1" x14ac:dyDescent="0.2">
      <c r="B80" s="192" t="s">
        <v>129</v>
      </c>
      <c r="C80" s="268">
        <v>20.392223689629219</v>
      </c>
      <c r="D80" s="268">
        <v>20.838405682941151</v>
      </c>
      <c r="E80" s="268">
        <v>22.140221402214021</v>
      </c>
      <c r="F80" s="268">
        <v>22.082814189238324</v>
      </c>
      <c r="G80" s="268">
        <v>21.722360017967699</v>
      </c>
      <c r="H80" s="268">
        <v>22.261525418773935</v>
      </c>
      <c r="I80" s="268">
        <v>23.975048460204334</v>
      </c>
      <c r="J80" s="268">
        <v>25.967519929183911</v>
      </c>
      <c r="K80" s="268">
        <v>27.735419782618226</v>
      </c>
    </row>
    <row r="81" spans="2:22" ht="15.75" customHeight="1" x14ac:dyDescent="0.2">
      <c r="B81" s="192" t="s">
        <v>3</v>
      </c>
      <c r="C81" s="268">
        <v>25.971925739051684</v>
      </c>
      <c r="D81" s="268">
        <v>24.397083567021873</v>
      </c>
      <c r="E81" s="268">
        <v>24.016811768237766</v>
      </c>
      <c r="F81" s="268">
        <v>21.178477462630468</v>
      </c>
      <c r="G81" s="268">
        <v>21.2893427890711</v>
      </c>
      <c r="H81" s="268">
        <v>20.372392778654156</v>
      </c>
      <c r="I81" s="268">
        <v>22.280897999531749</v>
      </c>
      <c r="J81" s="268">
        <v>20.952668073560446</v>
      </c>
      <c r="K81" s="268">
        <v>19.138115631691647</v>
      </c>
    </row>
    <row r="82" spans="2:22" s="191" customFormat="1" ht="15.75" customHeight="1" x14ac:dyDescent="0.2">
      <c r="B82" s="187" t="s">
        <v>145</v>
      </c>
      <c r="C82" s="269">
        <v>26.395327366201151</v>
      </c>
      <c r="D82" s="269">
        <v>26.054444697011263</v>
      </c>
      <c r="E82" s="269">
        <v>27.832732487893047</v>
      </c>
      <c r="F82" s="269">
        <v>28.106995155731138</v>
      </c>
      <c r="G82" s="269">
        <v>28.429875341833291</v>
      </c>
      <c r="H82" s="269">
        <v>29.430533070205499</v>
      </c>
      <c r="I82" s="269">
        <v>32.155511094585798</v>
      </c>
      <c r="J82" s="269">
        <v>33.060320930470304</v>
      </c>
      <c r="K82" s="269">
        <v>33.028824798839615</v>
      </c>
    </row>
    <row r="83" spans="2:22" s="191" customFormat="1" ht="15.75" customHeight="1" x14ac:dyDescent="0.2">
      <c r="B83" s="187" t="s">
        <v>267</v>
      </c>
      <c r="C83" s="269">
        <v>14.834148932826979</v>
      </c>
      <c r="D83" s="269">
        <v>14.977140187081989</v>
      </c>
      <c r="E83" s="269">
        <v>15.530062121765889</v>
      </c>
      <c r="F83" s="269">
        <v>16.045388808789557</v>
      </c>
      <c r="G83" s="269">
        <v>15.404561996229461</v>
      </c>
      <c r="H83" s="269">
        <v>15.486809974706562</v>
      </c>
      <c r="I83" s="269">
        <v>16.693392901285126</v>
      </c>
      <c r="J83" s="269">
        <v>17.370501667512492</v>
      </c>
      <c r="K83" s="269">
        <v>17.87076586173843</v>
      </c>
    </row>
    <row r="84" spans="2:22" ht="15.75" customHeight="1" x14ac:dyDescent="0.2">
      <c r="C84" s="194"/>
      <c r="D84" s="194"/>
      <c r="E84" s="194"/>
      <c r="F84" s="194"/>
      <c r="G84" s="194"/>
      <c r="H84" s="194"/>
      <c r="I84" s="194"/>
      <c r="J84" s="200"/>
      <c r="K84" s="201"/>
    </row>
    <row r="85" spans="2:22" ht="15.75" customHeight="1" x14ac:dyDescent="0.2">
      <c r="B85" s="265" t="s">
        <v>172</v>
      </c>
      <c r="C85" s="194"/>
      <c r="D85" s="194"/>
      <c r="E85" s="194"/>
      <c r="F85" s="194"/>
      <c r="G85" s="194"/>
      <c r="H85" s="194"/>
      <c r="I85" s="194"/>
      <c r="J85" s="200"/>
      <c r="K85" s="201"/>
    </row>
    <row r="86" spans="2:22" s="191" customFormat="1" ht="15.75" customHeight="1" x14ac:dyDescent="0.2">
      <c r="B86" s="187" t="s">
        <v>302</v>
      </c>
      <c r="C86" s="188">
        <v>2016</v>
      </c>
      <c r="D86" s="188">
        <v>2017</v>
      </c>
      <c r="E86" s="188">
        <v>2018</v>
      </c>
      <c r="F86" s="188">
        <v>2019</v>
      </c>
      <c r="G86" s="188">
        <v>2020</v>
      </c>
      <c r="H86" s="188">
        <v>2021</v>
      </c>
      <c r="I86" s="188">
        <v>2022</v>
      </c>
      <c r="J86" s="189">
        <v>2023</v>
      </c>
      <c r="K86" s="188">
        <v>2024</v>
      </c>
      <c r="N86" s="203"/>
      <c r="O86" s="203"/>
      <c r="P86" s="203"/>
      <c r="Q86" s="203"/>
      <c r="R86" s="203"/>
      <c r="S86" s="203"/>
      <c r="T86" s="203"/>
      <c r="U86" s="203"/>
      <c r="V86" s="203"/>
    </row>
    <row r="87" spans="2:22" ht="15.75" customHeight="1" x14ac:dyDescent="0.2">
      <c r="B87" s="192" t="s">
        <v>130</v>
      </c>
      <c r="C87" s="204">
        <v>16.734539585684757</v>
      </c>
      <c r="D87" s="204">
        <v>17.290434298157624</v>
      </c>
      <c r="E87" s="204">
        <v>17.660218361785017</v>
      </c>
      <c r="F87" s="204">
        <v>18.146110888237239</v>
      </c>
      <c r="G87" s="204">
        <v>17.217542821006177</v>
      </c>
      <c r="H87" s="204">
        <v>17.198402280388937</v>
      </c>
      <c r="I87" s="204">
        <v>18.07655389164238</v>
      </c>
      <c r="J87" s="204">
        <v>18.861212798547381</v>
      </c>
      <c r="K87" s="204">
        <v>19.555258792033356</v>
      </c>
      <c r="N87" s="202"/>
      <c r="O87" s="202"/>
      <c r="P87" s="202"/>
      <c r="Q87" s="202"/>
      <c r="R87" s="202"/>
      <c r="S87" s="202"/>
      <c r="T87" s="202"/>
      <c r="U87" s="202"/>
      <c r="V87" s="202"/>
    </row>
    <row r="88" spans="2:22" ht="15.75" customHeight="1" x14ac:dyDescent="0.2">
      <c r="B88" s="192" t="s">
        <v>131</v>
      </c>
      <c r="C88" s="204">
        <v>12.182704473007322</v>
      </c>
      <c r="D88" s="204">
        <v>12.356365864869005</v>
      </c>
      <c r="E88" s="204">
        <v>13.220625332685319</v>
      </c>
      <c r="F88" s="204">
        <v>13.343932659463768</v>
      </c>
      <c r="G88" s="204">
        <v>12.647344874538028</v>
      </c>
      <c r="H88" s="204">
        <v>12.891279497658978</v>
      </c>
      <c r="I88" s="204">
        <v>14.523479527355587</v>
      </c>
      <c r="J88" s="204">
        <v>15.26837559810963</v>
      </c>
      <c r="K88" s="204">
        <v>15.923855448267167</v>
      </c>
      <c r="N88" s="202"/>
      <c r="O88" s="202"/>
      <c r="P88" s="202"/>
      <c r="Q88" s="202"/>
      <c r="R88" s="202"/>
      <c r="S88" s="202"/>
      <c r="T88" s="202"/>
      <c r="U88" s="202"/>
      <c r="V88" s="202"/>
    </row>
    <row r="89" spans="2:22" ht="15.75" customHeight="1" x14ac:dyDescent="0.2">
      <c r="B89" s="192" t="s">
        <v>132</v>
      </c>
      <c r="C89" s="204">
        <v>11.506406597170383</v>
      </c>
      <c r="D89" s="204">
        <v>11.868360047217442</v>
      </c>
      <c r="E89" s="204">
        <v>12.118716883860804</v>
      </c>
      <c r="F89" s="204">
        <v>12.648539488955885</v>
      </c>
      <c r="G89" s="204">
        <v>12.080159593761335</v>
      </c>
      <c r="H89" s="204">
        <v>12.587261946489075</v>
      </c>
      <c r="I89" s="204">
        <v>13.143204372160787</v>
      </c>
      <c r="J89" s="204">
        <v>14.099918714437566</v>
      </c>
      <c r="K89" s="204">
        <v>15.151655167697662</v>
      </c>
      <c r="N89" s="202"/>
      <c r="O89" s="202"/>
      <c r="P89" s="202"/>
      <c r="Q89" s="202"/>
      <c r="R89" s="202"/>
      <c r="S89" s="202"/>
      <c r="T89" s="202"/>
      <c r="U89" s="202"/>
      <c r="V89" s="202"/>
    </row>
    <row r="90" spans="2:22" ht="15.75" customHeight="1" x14ac:dyDescent="0.2">
      <c r="B90" s="192" t="s">
        <v>14</v>
      </c>
      <c r="C90" s="204">
        <v>11.742575876926786</v>
      </c>
      <c r="D90" s="204">
        <v>11.964321408603302</v>
      </c>
      <c r="E90" s="204">
        <v>12.189342382134935</v>
      </c>
      <c r="F90" s="204">
        <v>12.555426041013806</v>
      </c>
      <c r="G90" s="204">
        <v>12.226909236895629</v>
      </c>
      <c r="H90" s="204">
        <v>11.817933848033112</v>
      </c>
      <c r="I90" s="204">
        <v>13.192976209022323</v>
      </c>
      <c r="J90" s="204">
        <v>13.761529376546124</v>
      </c>
      <c r="K90" s="204">
        <v>14.164115482364332</v>
      </c>
      <c r="N90" s="202"/>
      <c r="O90" s="202"/>
      <c r="P90" s="202"/>
      <c r="Q90" s="202"/>
      <c r="R90" s="202"/>
      <c r="S90" s="202"/>
      <c r="T90" s="202"/>
      <c r="U90" s="202"/>
      <c r="V90" s="202"/>
    </row>
    <row r="91" spans="2:22" ht="15.75" customHeight="1" x14ac:dyDescent="0.2">
      <c r="B91" s="192" t="s">
        <v>304</v>
      </c>
      <c r="C91" s="204">
        <v>13.014929043557538</v>
      </c>
      <c r="D91" s="204">
        <v>12.85103158454042</v>
      </c>
      <c r="E91" s="204">
        <v>13.118548658302709</v>
      </c>
      <c r="F91" s="204">
        <v>13.578268689027773</v>
      </c>
      <c r="G91" s="204">
        <v>13.048234071863687</v>
      </c>
      <c r="H91" s="204">
        <v>13.14521995482216</v>
      </c>
      <c r="I91" s="204">
        <v>14.372753777567668</v>
      </c>
      <c r="J91" s="204">
        <v>15.014575575417531</v>
      </c>
      <c r="K91" s="204">
        <v>15.908160032148626</v>
      </c>
      <c r="N91" s="202"/>
      <c r="O91" s="202"/>
      <c r="P91" s="202"/>
      <c r="Q91" s="202"/>
      <c r="R91" s="202"/>
      <c r="S91" s="202"/>
      <c r="T91" s="202"/>
      <c r="U91" s="202"/>
      <c r="V91" s="202"/>
    </row>
    <row r="92" spans="2:22" ht="15.75" customHeight="1" x14ac:dyDescent="0.2">
      <c r="B92" s="192" t="s">
        <v>305</v>
      </c>
      <c r="C92" s="204">
        <v>11.605829835225975</v>
      </c>
      <c r="D92" s="204">
        <v>11.567379500487634</v>
      </c>
      <c r="E92" s="204">
        <v>11.883674369676609</v>
      </c>
      <c r="F92" s="204">
        <v>12.3660275989964</v>
      </c>
      <c r="G92" s="204">
        <v>11.798275115999092</v>
      </c>
      <c r="H92" s="204">
        <v>11.772676934082639</v>
      </c>
      <c r="I92" s="204">
        <v>12.815247141333572</v>
      </c>
      <c r="J92" s="204">
        <v>13.517144308256066</v>
      </c>
      <c r="K92" s="204">
        <v>13.837262180207864</v>
      </c>
      <c r="N92" s="202"/>
      <c r="O92" s="202"/>
      <c r="P92" s="202"/>
      <c r="Q92" s="202"/>
      <c r="R92" s="202"/>
      <c r="S92" s="202"/>
      <c r="T92" s="202"/>
      <c r="U92" s="202"/>
      <c r="V92" s="202"/>
    </row>
    <row r="93" spans="2:22" ht="15.75" customHeight="1" x14ac:dyDescent="0.2">
      <c r="B93" s="192" t="s">
        <v>13</v>
      </c>
      <c r="C93" s="204">
        <v>10.222942435022597</v>
      </c>
      <c r="D93" s="204">
        <v>10.098077498465955</v>
      </c>
      <c r="E93" s="204">
        <v>10.679389611981335</v>
      </c>
      <c r="F93" s="204">
        <v>11.255927891711943</v>
      </c>
      <c r="G93" s="204">
        <v>10.867356538099719</v>
      </c>
      <c r="H93" s="204">
        <v>10.841354020168914</v>
      </c>
      <c r="I93" s="204">
        <v>11.545853960549904</v>
      </c>
      <c r="J93" s="204">
        <v>12.36706213513326</v>
      </c>
      <c r="K93" s="204">
        <v>12.418168987452063</v>
      </c>
      <c r="N93" s="202"/>
      <c r="O93" s="202"/>
      <c r="P93" s="202"/>
      <c r="Q93" s="202"/>
      <c r="R93" s="202"/>
      <c r="S93" s="202"/>
      <c r="T93" s="202"/>
      <c r="U93" s="202"/>
      <c r="V93" s="202"/>
    </row>
    <row r="94" spans="2:22" ht="15.75" customHeight="1" x14ac:dyDescent="0.2">
      <c r="B94" s="192" t="s">
        <v>17</v>
      </c>
      <c r="C94" s="204">
        <v>10.927423179059181</v>
      </c>
      <c r="D94" s="204">
        <v>10.957800652147419</v>
      </c>
      <c r="E94" s="204">
        <v>11.626506292857684</v>
      </c>
      <c r="F94" s="204">
        <v>11.923856747842494</v>
      </c>
      <c r="G94" s="204">
        <v>11.720895798630391</v>
      </c>
      <c r="H94" s="204">
        <v>11.697420030408264</v>
      </c>
      <c r="I94" s="204">
        <v>12.914151862303978</v>
      </c>
      <c r="J94" s="204">
        <v>13.066882929896629</v>
      </c>
      <c r="K94" s="204">
        <v>13.291579067742191</v>
      </c>
      <c r="N94" s="202"/>
      <c r="O94" s="202"/>
      <c r="P94" s="202"/>
      <c r="Q94" s="202"/>
      <c r="R94" s="202"/>
      <c r="S94" s="202"/>
      <c r="T94" s="202"/>
      <c r="U94" s="202"/>
      <c r="V94" s="202"/>
    </row>
    <row r="95" spans="2:22" ht="15.75" customHeight="1" x14ac:dyDescent="0.2">
      <c r="B95" s="192" t="s">
        <v>306</v>
      </c>
      <c r="C95" s="204">
        <v>13.053956629468399</v>
      </c>
      <c r="D95" s="204">
        <v>13.077737581248719</v>
      </c>
      <c r="E95" s="204">
        <v>13.675219347730863</v>
      </c>
      <c r="F95" s="204">
        <v>13.883782629000686</v>
      </c>
      <c r="G95" s="204">
        <v>13.611919582004406</v>
      </c>
      <c r="H95" s="204">
        <v>13.714967698242493</v>
      </c>
      <c r="I95" s="204">
        <v>15.089219942473951</v>
      </c>
      <c r="J95" s="204">
        <v>15.499681994267636</v>
      </c>
      <c r="K95" s="204">
        <v>15.74068421113423</v>
      </c>
      <c r="N95" s="202"/>
      <c r="O95" s="202"/>
      <c r="P95" s="202"/>
      <c r="Q95" s="202"/>
      <c r="R95" s="202"/>
      <c r="S95" s="202"/>
      <c r="T95" s="202"/>
      <c r="U95" s="202"/>
      <c r="V95" s="202"/>
    </row>
    <row r="96" spans="2:22" ht="15.75" customHeight="1" x14ac:dyDescent="0.2">
      <c r="B96" s="192" t="s">
        <v>307</v>
      </c>
      <c r="C96" s="204">
        <v>16.000163442090425</v>
      </c>
      <c r="D96" s="204">
        <v>15.977206746331772</v>
      </c>
      <c r="E96" s="204">
        <v>16.643617587129611</v>
      </c>
      <c r="F96" s="204">
        <v>16.999321755349328</v>
      </c>
      <c r="G96" s="204">
        <v>16.2273803359938</v>
      </c>
      <c r="H96" s="204">
        <v>16.227499523745831</v>
      </c>
      <c r="I96" s="204">
        <v>17.223272928446907</v>
      </c>
      <c r="J96" s="204">
        <v>17.867720750922963</v>
      </c>
      <c r="K96" s="204">
        <v>18.521393220179768</v>
      </c>
      <c r="N96" s="202"/>
      <c r="O96" s="202"/>
      <c r="P96" s="202"/>
      <c r="Q96" s="202"/>
      <c r="R96" s="202"/>
      <c r="S96" s="202"/>
      <c r="T96" s="202"/>
      <c r="U96" s="202"/>
      <c r="V96" s="202"/>
    </row>
    <row r="97" spans="2:22" ht="15.75" customHeight="1" x14ac:dyDescent="0.2">
      <c r="B97" s="192" t="s">
        <v>133</v>
      </c>
      <c r="C97" s="204">
        <v>12.639463709493109</v>
      </c>
      <c r="D97" s="204">
        <v>12.828239744826051</v>
      </c>
      <c r="E97" s="204">
        <v>13.408381264456661</v>
      </c>
      <c r="F97" s="204">
        <v>13.506497406639303</v>
      </c>
      <c r="G97" s="204">
        <v>13.338976768820944</v>
      </c>
      <c r="H97" s="204">
        <v>13.167391494837041</v>
      </c>
      <c r="I97" s="204">
        <v>14.303103903251744</v>
      </c>
      <c r="J97" s="204">
        <v>14.650585679718434</v>
      </c>
      <c r="K97" s="204">
        <v>15.017154545168875</v>
      </c>
      <c r="N97" s="202"/>
      <c r="O97" s="202"/>
      <c r="P97" s="202"/>
      <c r="Q97" s="202"/>
      <c r="R97" s="202"/>
      <c r="S97" s="202"/>
      <c r="T97" s="202"/>
      <c r="U97" s="202"/>
      <c r="V97" s="202"/>
    </row>
    <row r="98" spans="2:22" ht="15.75" customHeight="1" x14ac:dyDescent="0.2">
      <c r="B98" s="192" t="s">
        <v>308</v>
      </c>
      <c r="C98" s="204">
        <v>20.297695747745017</v>
      </c>
      <c r="D98" s="204">
        <v>20.570450525399895</v>
      </c>
      <c r="E98" s="204">
        <v>21.505119150243065</v>
      </c>
      <c r="F98" s="204">
        <v>21.852126666507097</v>
      </c>
      <c r="G98" s="204">
        <v>20.775772191320275</v>
      </c>
      <c r="H98" s="204">
        <v>21.011046333231054</v>
      </c>
      <c r="I98" s="204">
        <v>22.360618935681419</v>
      </c>
      <c r="J98" s="204">
        <v>23.025342339967782</v>
      </c>
      <c r="K98" s="204">
        <v>23.064463142623303</v>
      </c>
    </row>
    <row r="99" spans="2:22" ht="15.75" customHeight="1" x14ac:dyDescent="0.2">
      <c r="B99" s="192" t="s">
        <v>0</v>
      </c>
      <c r="C99" s="204">
        <v>16.904459869724484</v>
      </c>
      <c r="D99" s="204">
        <v>16.752102863292645</v>
      </c>
      <c r="E99" s="204">
        <v>17.275203590532509</v>
      </c>
      <c r="F99" s="204">
        <v>18.766984903888567</v>
      </c>
      <c r="G99" s="204">
        <v>16.572702614425495</v>
      </c>
      <c r="H99" s="204">
        <v>15.618416247647406</v>
      </c>
      <c r="I99" s="204">
        <v>16.711183207708121</v>
      </c>
      <c r="J99" s="204">
        <v>18.014746955647414</v>
      </c>
      <c r="K99" s="204">
        <v>18.842231053553068</v>
      </c>
    </row>
    <row r="100" spans="2:22" ht="15.75" customHeight="1" x14ac:dyDescent="0.2">
      <c r="B100" s="192"/>
      <c r="C100" s="204"/>
      <c r="D100" s="204"/>
      <c r="E100" s="204"/>
      <c r="F100" s="204"/>
      <c r="G100" s="204"/>
      <c r="H100" s="204"/>
      <c r="I100" s="204"/>
      <c r="J100" s="204"/>
      <c r="K100" s="204"/>
    </row>
    <row r="101" spans="2:22" s="191" customFormat="1" ht="15.75" customHeight="1" x14ac:dyDescent="0.2">
      <c r="B101" s="187" t="s">
        <v>303</v>
      </c>
      <c r="C101" s="205">
        <v>14.053283526543728</v>
      </c>
      <c r="D101" s="205">
        <v>14.226285930322074</v>
      </c>
      <c r="E101" s="205">
        <v>14.731185577731123</v>
      </c>
      <c r="F101" s="205">
        <v>15.102200979461077</v>
      </c>
      <c r="G101" s="205">
        <v>14.508650654034657</v>
      </c>
      <c r="H101" s="205">
        <v>14.523212040673192</v>
      </c>
      <c r="I101" s="205">
        <v>15.621994252958102</v>
      </c>
      <c r="J101" s="205">
        <v>16.250433418897501</v>
      </c>
      <c r="K101" s="205">
        <v>16.741843458927121</v>
      </c>
    </row>
    <row r="102" spans="2:22" ht="15.75" customHeight="1" x14ac:dyDescent="0.2">
      <c r="B102" s="192" t="s">
        <v>266</v>
      </c>
      <c r="C102" s="204">
        <v>33.442630214679752</v>
      </c>
      <c r="D102" s="204">
        <v>32.608572110521351</v>
      </c>
      <c r="E102" s="204">
        <v>36.509640972967922</v>
      </c>
      <c r="F102" s="204">
        <v>36.19138413871179</v>
      </c>
      <c r="G102" s="204">
        <v>38.432208006003897</v>
      </c>
      <c r="H102" s="204">
        <v>41.479369952125133</v>
      </c>
      <c r="I102" s="204">
        <v>43.634912917180934</v>
      </c>
      <c r="J102" s="204">
        <v>45.276015913973026</v>
      </c>
      <c r="K102" s="204">
        <v>43.807744212602515</v>
      </c>
    </row>
    <row r="103" spans="2:22" ht="15.75" customHeight="1" x14ac:dyDescent="0.2">
      <c r="B103" s="192" t="s">
        <v>1</v>
      </c>
      <c r="C103" s="204">
        <v>26.582478679270533</v>
      </c>
      <c r="D103" s="204">
        <v>26.14206827309237</v>
      </c>
      <c r="E103" s="204">
        <v>27.323812960767128</v>
      </c>
      <c r="F103" s="204">
        <v>27.906300399227984</v>
      </c>
      <c r="G103" s="204">
        <v>26.489529750091133</v>
      </c>
      <c r="H103" s="204">
        <v>28.914468249160105</v>
      </c>
      <c r="I103" s="204">
        <v>30.725553815171178</v>
      </c>
      <c r="J103" s="204">
        <v>32.787351418984244</v>
      </c>
      <c r="K103" s="204">
        <v>35.009740962551412</v>
      </c>
    </row>
    <row r="104" spans="2:22" ht="15.75" customHeight="1" x14ac:dyDescent="0.2">
      <c r="B104" s="192" t="s">
        <v>2</v>
      </c>
      <c r="C104" s="204">
        <v>34.082500253913899</v>
      </c>
      <c r="D104" s="204">
        <v>32.871470809902021</v>
      </c>
      <c r="E104" s="204">
        <v>35.507094429300345</v>
      </c>
      <c r="F104" s="204">
        <v>39.592434845725087</v>
      </c>
      <c r="G104" s="204">
        <v>42.169084161444246</v>
      </c>
      <c r="H104" s="204">
        <v>42.83385409591088</v>
      </c>
      <c r="I104" s="204">
        <v>50.531302876480538</v>
      </c>
      <c r="J104" s="204">
        <v>49.64396076850732</v>
      </c>
      <c r="K104" s="204">
        <v>46.488677886538824</v>
      </c>
    </row>
    <row r="105" spans="2:22" ht="15.75" customHeight="1" x14ac:dyDescent="0.2">
      <c r="B105" s="192" t="s">
        <v>129</v>
      </c>
      <c r="C105" s="204">
        <v>20.207614422243996</v>
      </c>
      <c r="D105" s="204">
        <v>20.594932901765894</v>
      </c>
      <c r="E105" s="204">
        <v>21.836732727640591</v>
      </c>
      <c r="F105" s="204">
        <v>21.48650548555527</v>
      </c>
      <c r="G105" s="204">
        <v>21.155986953889421</v>
      </c>
      <c r="H105" s="204">
        <v>21.676849767591428</v>
      </c>
      <c r="I105" s="204">
        <v>23.26575624638674</v>
      </c>
      <c r="J105" s="204">
        <v>25.281732270443523</v>
      </c>
      <c r="K105" s="204">
        <v>26.897462255372428</v>
      </c>
    </row>
    <row r="106" spans="2:22" ht="15.75" customHeight="1" x14ac:dyDescent="0.2">
      <c r="B106" s="192" t="s">
        <v>3</v>
      </c>
      <c r="C106" s="204">
        <v>25.567630506501068</v>
      </c>
      <c r="D106" s="204">
        <v>24.116657319125071</v>
      </c>
      <c r="E106" s="204">
        <v>23.536475532873013</v>
      </c>
      <c r="F106" s="204">
        <v>20.65805071269552</v>
      </c>
      <c r="G106" s="204">
        <v>21.080350549649591</v>
      </c>
      <c r="H106" s="204">
        <v>20.304979169194677</v>
      </c>
      <c r="I106" s="204">
        <v>22.085793813896622</v>
      </c>
      <c r="J106" s="204">
        <v>20.688875489900514</v>
      </c>
      <c r="K106" s="204">
        <v>18.955616118357018</v>
      </c>
    </row>
    <row r="107" spans="2:22" s="191" customFormat="1" ht="15.75" customHeight="1" x14ac:dyDescent="0.2">
      <c r="B107" s="187" t="s">
        <v>145</v>
      </c>
      <c r="C107" s="205">
        <v>26.05129401245906</v>
      </c>
      <c r="D107" s="205">
        <v>25.635096685191137</v>
      </c>
      <c r="E107" s="205">
        <v>27.286568894215186</v>
      </c>
      <c r="F107" s="205">
        <v>27.36096594051844</v>
      </c>
      <c r="G107" s="205">
        <v>27.790602692048157</v>
      </c>
      <c r="H107" s="205">
        <v>28.780591564940973</v>
      </c>
      <c r="I107" s="205">
        <v>31.313506888499365</v>
      </c>
      <c r="J107" s="205">
        <v>32.258191355087824</v>
      </c>
      <c r="K107" s="205">
        <v>32.16797235838191</v>
      </c>
    </row>
    <row r="108" spans="2:22" s="191" customFormat="1" ht="15.75" customHeight="1" x14ac:dyDescent="0.2">
      <c r="B108" s="187" t="s">
        <v>267</v>
      </c>
      <c r="C108" s="205">
        <v>14.563157418820323</v>
      </c>
      <c r="D108" s="205">
        <v>14.698585394950181</v>
      </c>
      <c r="E108" s="205">
        <v>15.21487669476298</v>
      </c>
      <c r="F108" s="205">
        <v>15.560138333817244</v>
      </c>
      <c r="G108" s="205">
        <v>14.986001899816316</v>
      </c>
      <c r="H108" s="205">
        <v>15.033215515252637</v>
      </c>
      <c r="I108" s="205">
        <v>16.185786646801812</v>
      </c>
      <c r="J108" s="205">
        <v>16.823733229120577</v>
      </c>
      <c r="K108" s="205">
        <v>17.296654174370953</v>
      </c>
    </row>
    <row r="109" spans="2:22" ht="15.75" customHeight="1" x14ac:dyDescent="0.2">
      <c r="B109" s="35"/>
      <c r="C109" s="202"/>
      <c r="D109" s="202"/>
      <c r="E109" s="202"/>
      <c r="F109" s="202"/>
      <c r="G109" s="202"/>
      <c r="H109" s="202"/>
      <c r="I109" s="202"/>
      <c r="J109" s="206"/>
    </row>
    <row r="110" spans="2:22" ht="15.75" customHeight="1" x14ac:dyDescent="0.2">
      <c r="B110" s="236" t="s">
        <v>352</v>
      </c>
      <c r="C110" s="202"/>
      <c r="D110" s="202"/>
      <c r="E110" s="202"/>
      <c r="F110" s="202"/>
      <c r="G110" s="202"/>
      <c r="H110" s="202"/>
      <c r="I110" s="202"/>
      <c r="J110" s="206"/>
    </row>
    <row r="111" spans="2:22" ht="11.45" customHeight="1" x14ac:dyDescent="0.2">
      <c r="B111" s="36" t="s">
        <v>354</v>
      </c>
      <c r="C111" s="202"/>
      <c r="D111" s="202"/>
      <c r="E111" s="202"/>
      <c r="F111" s="202"/>
      <c r="G111" s="202"/>
      <c r="H111" s="202"/>
      <c r="I111" s="202"/>
      <c r="J111" s="206"/>
    </row>
    <row r="112" spans="2:22" ht="12.95" customHeight="1" x14ac:dyDescent="0.2">
      <c r="B112" s="36" t="s">
        <v>281</v>
      </c>
      <c r="C112" s="202"/>
      <c r="D112" s="202"/>
      <c r="E112" s="202"/>
      <c r="F112" s="202"/>
      <c r="G112" s="202"/>
      <c r="H112" s="202"/>
      <c r="I112" s="202"/>
      <c r="J112" s="206"/>
    </row>
    <row r="113" spans="2:10" ht="11.45" customHeight="1" x14ac:dyDescent="0.2">
      <c r="B113" s="7" t="s">
        <v>365</v>
      </c>
      <c r="C113" s="202"/>
      <c r="D113" s="202"/>
      <c r="E113" s="202"/>
      <c r="F113" s="202"/>
      <c r="G113" s="202"/>
      <c r="H113" s="202"/>
      <c r="I113" s="202"/>
      <c r="J113" s="206"/>
    </row>
    <row r="114" spans="2:10" ht="15.75" customHeight="1" x14ac:dyDescent="0.2">
      <c r="C114" s="202"/>
      <c r="D114" s="202"/>
      <c r="E114" s="202"/>
      <c r="F114" s="202"/>
      <c r="G114" s="202"/>
      <c r="H114" s="202"/>
      <c r="I114" s="202"/>
      <c r="J114" s="206"/>
    </row>
    <row r="115" spans="2:10" ht="15.75" customHeight="1" x14ac:dyDescent="0.2">
      <c r="C115" s="202"/>
      <c r="D115" s="202"/>
      <c r="E115" s="202"/>
      <c r="F115" s="202"/>
      <c r="G115" s="202"/>
      <c r="H115" s="202"/>
      <c r="I115" s="202"/>
      <c r="J115" s="206"/>
    </row>
    <row r="116" spans="2:10" ht="15.75" customHeight="1" x14ac:dyDescent="0.2">
      <c r="C116" s="202"/>
      <c r="D116" s="202"/>
      <c r="E116" s="202"/>
      <c r="F116" s="202"/>
      <c r="G116" s="202"/>
      <c r="H116" s="202"/>
      <c r="I116" s="202"/>
      <c r="J116" s="206"/>
    </row>
    <row r="117" spans="2:10" ht="15.75" customHeight="1" x14ac:dyDescent="0.2">
      <c r="C117" s="202"/>
      <c r="D117" s="202"/>
      <c r="E117" s="202"/>
      <c r="F117" s="202"/>
      <c r="G117" s="202"/>
      <c r="H117" s="202"/>
      <c r="I117" s="202"/>
      <c r="J117" s="206"/>
    </row>
    <row r="118" spans="2:10" ht="15.75" customHeight="1" x14ac:dyDescent="0.2">
      <c r="C118" s="202"/>
      <c r="D118" s="202"/>
      <c r="E118" s="202"/>
      <c r="F118" s="202"/>
      <c r="G118" s="202"/>
      <c r="H118" s="202"/>
      <c r="I118" s="202"/>
      <c r="J118" s="206"/>
    </row>
    <row r="119" spans="2:10" ht="15.75" customHeight="1" x14ac:dyDescent="0.2">
      <c r="C119" s="202"/>
      <c r="D119" s="202"/>
      <c r="E119" s="202"/>
      <c r="F119" s="202"/>
      <c r="G119" s="202"/>
      <c r="H119" s="202"/>
      <c r="I119" s="202"/>
      <c r="J119" s="206"/>
    </row>
    <row r="120" spans="2:10" ht="15.75" customHeight="1" x14ac:dyDescent="0.2">
      <c r="C120" s="202"/>
      <c r="D120" s="202"/>
      <c r="E120" s="202"/>
      <c r="F120" s="202"/>
      <c r="G120" s="202"/>
      <c r="H120" s="202"/>
      <c r="I120" s="202"/>
      <c r="J120" s="206"/>
    </row>
    <row r="121" spans="2:10" ht="15.75" customHeight="1" x14ac:dyDescent="0.2">
      <c r="C121" s="202"/>
      <c r="D121" s="202"/>
      <c r="E121" s="202"/>
      <c r="F121" s="202"/>
      <c r="G121" s="202"/>
      <c r="H121" s="202"/>
      <c r="I121" s="202"/>
      <c r="J121" s="206"/>
    </row>
    <row r="122" spans="2:10" ht="15.75" customHeight="1" x14ac:dyDescent="0.2">
      <c r="C122" s="202"/>
      <c r="D122" s="202"/>
      <c r="E122" s="202"/>
      <c r="F122" s="202"/>
      <c r="G122" s="202"/>
      <c r="H122" s="202"/>
      <c r="I122" s="202"/>
      <c r="J122" s="206"/>
    </row>
    <row r="123" spans="2:10" ht="15.75" customHeight="1" x14ac:dyDescent="0.2">
      <c r="C123" s="202"/>
      <c r="D123" s="202"/>
      <c r="E123" s="202"/>
      <c r="F123" s="202"/>
      <c r="G123" s="202"/>
      <c r="H123" s="202"/>
      <c r="I123" s="202"/>
      <c r="J123" s="206"/>
    </row>
    <row r="124" spans="2:10" ht="15.75" customHeight="1" x14ac:dyDescent="0.2">
      <c r="C124" s="202"/>
      <c r="D124" s="202"/>
      <c r="E124" s="202"/>
      <c r="F124" s="202"/>
      <c r="G124" s="202"/>
      <c r="H124" s="202"/>
      <c r="I124" s="202"/>
      <c r="J124" s="206"/>
    </row>
    <row r="125" spans="2:10" ht="15.75" customHeight="1" x14ac:dyDescent="0.2">
      <c r="C125" s="202"/>
      <c r="D125" s="202"/>
      <c r="E125" s="202"/>
      <c r="F125" s="202"/>
      <c r="G125" s="202"/>
      <c r="H125" s="202"/>
      <c r="I125" s="202"/>
      <c r="J125" s="206"/>
    </row>
    <row r="126" spans="2:10" ht="15.75" customHeight="1" x14ac:dyDescent="0.2">
      <c r="C126" s="202"/>
      <c r="D126" s="202"/>
      <c r="E126" s="202"/>
      <c r="F126" s="202"/>
      <c r="G126" s="202"/>
      <c r="H126" s="202"/>
      <c r="I126" s="202"/>
      <c r="J126" s="206"/>
    </row>
    <row r="127" spans="2:10" ht="15.75" customHeight="1" x14ac:dyDescent="0.2">
      <c r="C127" s="202"/>
      <c r="D127" s="202"/>
      <c r="E127" s="202"/>
      <c r="F127" s="202"/>
      <c r="G127" s="202"/>
      <c r="H127" s="202"/>
      <c r="I127" s="202"/>
      <c r="J127" s="206"/>
    </row>
    <row r="128" spans="2:10" ht="15.75" customHeight="1" x14ac:dyDescent="0.2">
      <c r="C128" s="202"/>
      <c r="D128" s="202"/>
      <c r="E128" s="202"/>
      <c r="F128" s="202"/>
      <c r="G128" s="202"/>
      <c r="H128" s="202"/>
      <c r="I128" s="202"/>
      <c r="J128" s="206"/>
    </row>
    <row r="129" spans="3:10" ht="15.75" customHeight="1" x14ac:dyDescent="0.2">
      <c r="C129" s="202"/>
      <c r="D129" s="202"/>
      <c r="E129" s="202"/>
      <c r="F129" s="202"/>
      <c r="G129" s="202"/>
      <c r="H129" s="202"/>
      <c r="I129" s="202"/>
      <c r="J129" s="206"/>
    </row>
    <row r="130" spans="3:10" ht="15.75" customHeight="1" x14ac:dyDescent="0.2">
      <c r="C130" s="202"/>
      <c r="D130" s="202"/>
      <c r="E130" s="202"/>
      <c r="F130" s="202"/>
      <c r="G130" s="202"/>
      <c r="H130" s="202"/>
      <c r="I130" s="202"/>
      <c r="J130" s="206"/>
    </row>
    <row r="131" spans="3:10" ht="15.75" customHeight="1" x14ac:dyDescent="0.2">
      <c r="C131" s="202"/>
      <c r="D131" s="202"/>
      <c r="E131" s="202"/>
      <c r="F131" s="202"/>
      <c r="G131" s="202"/>
      <c r="H131" s="202"/>
      <c r="I131" s="202"/>
      <c r="J131" s="206"/>
    </row>
    <row r="132" spans="3:10" ht="15.75" customHeight="1" x14ac:dyDescent="0.2">
      <c r="C132" s="202"/>
      <c r="D132" s="202"/>
      <c r="E132" s="202"/>
      <c r="F132" s="202"/>
      <c r="G132" s="202"/>
      <c r="H132" s="202"/>
      <c r="I132" s="202"/>
      <c r="J132" s="206"/>
    </row>
    <row r="133" spans="3:10" ht="15.75" customHeight="1" x14ac:dyDescent="0.2">
      <c r="C133" s="202"/>
      <c r="D133" s="202"/>
      <c r="E133" s="202"/>
      <c r="F133" s="202"/>
      <c r="G133" s="202"/>
      <c r="H133" s="202"/>
      <c r="I133" s="202"/>
      <c r="J133" s="206"/>
    </row>
    <row r="134" spans="3:10" ht="15.75" customHeight="1" x14ac:dyDescent="0.2">
      <c r="C134" s="202"/>
      <c r="D134" s="202"/>
      <c r="E134" s="202"/>
      <c r="F134" s="202"/>
      <c r="G134" s="202"/>
      <c r="H134" s="202"/>
      <c r="I134" s="202"/>
      <c r="J134" s="206"/>
    </row>
    <row r="135" spans="3:10" ht="15.75" customHeight="1" x14ac:dyDescent="0.2">
      <c r="C135" s="202"/>
      <c r="D135" s="202"/>
      <c r="E135" s="202"/>
      <c r="F135" s="202"/>
      <c r="G135" s="202"/>
      <c r="H135" s="202"/>
      <c r="I135" s="202"/>
      <c r="J135" s="206"/>
    </row>
    <row r="136" spans="3:10" ht="15.75" customHeight="1" x14ac:dyDescent="0.2">
      <c r="C136" s="202"/>
      <c r="D136" s="202"/>
      <c r="E136" s="202"/>
      <c r="F136" s="202"/>
      <c r="G136" s="202"/>
      <c r="H136" s="202"/>
      <c r="I136" s="202"/>
      <c r="J136" s="206"/>
    </row>
    <row r="137" spans="3:10" ht="15.75" customHeight="1" x14ac:dyDescent="0.2">
      <c r="C137" s="202"/>
      <c r="D137" s="202"/>
      <c r="E137" s="202"/>
      <c r="F137" s="202"/>
      <c r="G137" s="202"/>
      <c r="H137" s="202"/>
      <c r="I137" s="202"/>
      <c r="J137" s="206"/>
    </row>
    <row r="138" spans="3:10" ht="15.75" customHeight="1" x14ac:dyDescent="0.2">
      <c r="C138" s="202"/>
      <c r="D138" s="202"/>
      <c r="E138" s="202"/>
      <c r="F138" s="202"/>
      <c r="G138" s="202"/>
      <c r="H138" s="202"/>
      <c r="I138" s="202"/>
      <c r="J138" s="206"/>
    </row>
    <row r="139" spans="3:10" ht="15.75" customHeight="1" x14ac:dyDescent="0.2"/>
    <row r="140" spans="3:10" ht="15.75" customHeight="1" x14ac:dyDescent="0.2"/>
    <row r="141" spans="3:10" ht="15.75" customHeight="1" x14ac:dyDescent="0.2"/>
    <row r="142" spans="3:10" ht="15.75" customHeight="1" x14ac:dyDescent="0.2"/>
    <row r="143" spans="3:10" ht="15.75" customHeight="1" x14ac:dyDescent="0.2"/>
    <row r="144" spans="3:10"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sheetData>
  <sortState xmlns:xlrd2="http://schemas.microsoft.com/office/spreadsheetml/2017/richdata2" ref="M58:M73">
    <sortCondition ref="M58:M7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Tableau 1</vt:lpstr>
      <vt:lpstr>Graphique 1</vt:lpstr>
      <vt:lpstr>Graphique 2</vt:lpstr>
      <vt:lpstr>Graphique 3</vt:lpstr>
      <vt:lpstr>Graphique 4</vt:lpstr>
      <vt:lpstr>Graphique 5</vt:lpstr>
      <vt:lpstr>Carte 1</vt:lpstr>
      <vt:lpstr>Tableau complémentaire A</vt:lpstr>
      <vt:lpstr>Tableau complémentaire B</vt:lpstr>
      <vt:lpstr>Tableau complémentaire C</vt:lpstr>
      <vt:lpstr>Tableau complémentaire D</vt:lpstr>
      <vt:lpstr>Tableau complémentaire E</vt:lpstr>
    </vt:vector>
  </TitlesOfParts>
  <Company>MSS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Vilain Annick</dc:creator>
  <cp:lastModifiedBy>GUHUR, Laureen (DREES/DIRECTION/BPC)</cp:lastModifiedBy>
  <cp:lastPrinted>2019-07-16T14:18:43Z</cp:lastPrinted>
  <dcterms:created xsi:type="dcterms:W3CDTF">2015-03-06T15:08:14Z</dcterms:created>
  <dcterms:modified xsi:type="dcterms:W3CDTF">2025-09-23T12:17:59Z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2025-07-22T14:40:56Z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bc3828cf-a98d-4c1f-bff3-72de2fb01435</vt:lpwstr>
  </property>
  <property fmtid="{D5CDD505-2E9C-101B-9397-08002B2CF9AE}" pid="8" name="MSIP_Label_3094c1fb-3db8-4cce-b079-9b022302847f_ContentBits">
    <vt:lpwstr>0</vt:lpwstr>
  </property>
</Properties>
</file>