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I:\RESTREINT\BACS-MREI\Panorama_CNS\2025\Rapport\Punaises\"/>
    </mc:Choice>
  </mc:AlternateContent>
  <xr:revisionPtr revIDLastSave="0" documentId="13_ncr:1_{044A7494-68F8-491B-85AB-A3B182CE8CFB}" xr6:coauthVersionLast="47" xr6:coauthVersionMax="47" xr10:uidLastSave="{00000000-0000-0000-0000-000000000000}"/>
  <bookViews>
    <workbookView xWindow="-120" yWindow="-120" windowWidth="25440" windowHeight="15270" xr2:uid="{D625440C-0C56-4794-9968-92E1D537C609}"/>
  </bookViews>
  <sheets>
    <sheet name="A3 Tab1" sheetId="16" r:id="rId1"/>
    <sheet name="A3 Tab2" sheetId="17" r:id="rId2"/>
    <sheet name="A3 Graph1" sheetId="18" r:id="rId3"/>
    <sheet name="A3 Tab3" sheetId="19" r:id="rId4"/>
    <sheet name="A3 Tab4" sheetId="20" r:id="rId5"/>
    <sheet name="A3 Tab5" sheetId="21" r:id="rId6"/>
    <sheet name="A3 Tab6" sheetId="22" r:id="rId7"/>
    <sheet name="A3 Tab7" sheetId="23" r:id="rId8"/>
    <sheet name="A3 Graph2" sheetId="24" r:id="rId9"/>
    <sheet name="A3 Tab8" sheetId="25" r:id="rId10"/>
    <sheet name="A4 Graph1" sheetId="12" r:id="rId11"/>
    <sheet name="A4 Graph2" sheetId="13" r:id="rId12"/>
    <sheet name="A4 Graph3" sheetId="14" r:id="rId13"/>
    <sheet name="A4 Graph4" sheetId="15" r:id="rId1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24" l="1"/>
  <c r="E5" i="24" s="1"/>
  <c r="F5" i="24" s="1"/>
  <c r="G5" i="24" s="1"/>
  <c r="H5" i="24" s="1"/>
  <c r="I5" i="24" s="1"/>
  <c r="J5" i="24" s="1"/>
  <c r="K5" i="24" s="1"/>
  <c r="L5" i="24" s="1"/>
  <c r="G6" i="20"/>
  <c r="H6" i="20" s="1"/>
  <c r="D6" i="20"/>
  <c r="E6" i="20" s="1"/>
  <c r="E6" i="19"/>
  <c r="D6" i="19"/>
  <c r="C6" i="19"/>
</calcChain>
</file>

<file path=xl/sharedStrings.xml><?xml version="1.0" encoding="utf-8"?>
<sst xmlns="http://schemas.openxmlformats.org/spreadsheetml/2006/main" count="177" uniqueCount="107">
  <si>
    <t>En millions d’euros</t>
  </si>
  <si>
    <t>Soins hospitaliers</t>
  </si>
  <si>
    <t>Soins ambulatoires</t>
  </si>
  <si>
    <t>Soins de médecins généralistes</t>
  </si>
  <si>
    <t>Soins de médecins spécialistes</t>
  </si>
  <si>
    <t>Soins de sages-femmes</t>
  </si>
  <si>
    <t>Soins infirmiers</t>
  </si>
  <si>
    <t>Soins des orthophonistes</t>
  </si>
  <si>
    <t>Soins des orthoptistes</t>
  </si>
  <si>
    <t>Soins des pédicures-podologues</t>
  </si>
  <si>
    <t>Soins dentaires</t>
  </si>
  <si>
    <t>Transports sanitaires</t>
  </si>
  <si>
    <t>Médicaments en ambulatoire</t>
  </si>
  <si>
    <t>Optique médicale</t>
  </si>
  <si>
    <t>Dispositifs médicaux hors optique</t>
  </si>
  <si>
    <t>Consommation de soins et de biens médicaux</t>
  </si>
  <si>
    <t>Autres</t>
  </si>
  <si>
    <t>Soins des masseurs-kinésithérapeutes</t>
  </si>
  <si>
    <t>Organismes complémentaires</t>
  </si>
  <si>
    <t>Édition 2024</t>
  </si>
  <si>
    <t>En %</t>
  </si>
  <si>
    <t>En points</t>
  </si>
  <si>
    <t>Dispositifs médicaux</t>
  </si>
  <si>
    <t>CSBM</t>
  </si>
  <si>
    <t>Soins hospitaliers publics</t>
  </si>
  <si>
    <t>Soins hospitaliers privés</t>
  </si>
  <si>
    <t>Médicaments</t>
  </si>
  <si>
    <t>Tableau 1 - Révisions de la série annuelle de la CSBM</t>
  </si>
  <si>
    <t>Année</t>
  </si>
  <si>
    <t>Édition 2025</t>
  </si>
  <si>
    <t>Tableau 2 - Révisions de la série annuelle des taux de croissance de la CSBM</t>
  </si>
  <si>
    <t>Graphique 1 - Série annuelle des taux de croissance de la CSBM selon les éditions</t>
  </si>
  <si>
    <t>En %</t>
  </si>
  <si>
    <t>Tableau 3 - Révisions de la DCSi en 2021, 2022 et 2023 par composante</t>
  </si>
  <si>
    <t>Tableau 4 - Révisions de la CSBM en 2021, 2022 et 2023 par poste et grand financeur</t>
  </si>
  <si>
    <t>En millions d'euros</t>
  </si>
  <si>
    <t>Administrations publiques</t>
  </si>
  <si>
    <t>Ménages et organismes complémentaires</t>
  </si>
  <si>
    <t>Soins courants en cabinets libéraux</t>
  </si>
  <si>
    <t>Soins de médecins et de sages-femmes</t>
  </si>
  <si>
    <t>Soins d'auxiliaires médicaux</t>
  </si>
  <si>
    <t>Soins des psychologues</t>
  </si>
  <si>
    <t>Autres auxiliaires médicaux</t>
  </si>
  <si>
    <t>Soins courants en centres de santé</t>
  </si>
  <si>
    <t>Activités techniques et auxiliaires</t>
  </si>
  <si>
    <t>Laboratoires d'analyse</t>
  </si>
  <si>
    <t>Imagerie médicale</t>
  </si>
  <si>
    <t>VSL et ambulances</t>
  </si>
  <si>
    <t>Taxi</t>
  </si>
  <si>
    <t>Biens médicaux</t>
  </si>
  <si>
    <t>Médicaments remboursables</t>
  </si>
  <si>
    <t>Médicaments non remboursables</t>
  </si>
  <si>
    <t>Lentille</t>
  </si>
  <si>
    <t xml:space="preserve">Monture </t>
  </si>
  <si>
    <t>Verre</t>
  </si>
  <si>
    <t>Véhicules pour personnes handicapées physiques</t>
  </si>
  <si>
    <t>Audioprothèses</t>
  </si>
  <si>
    <t>Prothèses et orthèses</t>
  </si>
  <si>
    <t>Matériel chirurgical  et appareils</t>
  </si>
  <si>
    <t>Masques</t>
  </si>
  <si>
    <t>Pansements et nutriments</t>
  </si>
  <si>
    <t>Tableau 5 - Révisions de la CSBM en 2023 par poste et grand financeur, par correctif du problème sur les données comptables d'une SLM</t>
  </si>
  <si>
    <t>Tableau 6 - Révisions modifiant la répartition de la CSBM par financeur fin, par motif en 2021, 2022 et 2023</t>
  </si>
  <si>
    <t>Ménages en paiement direct</t>
  </si>
  <si>
    <t>Dépense courante de santé au sens international</t>
  </si>
  <si>
    <t>Hors consommation de soins et de biens médicaux</t>
  </si>
  <si>
    <t>Soins de longue durée</t>
  </si>
  <si>
    <t>Prévention</t>
  </si>
  <si>
    <t>Gestion du système de santé</t>
  </si>
  <si>
    <t>DCSi en % du PIB (révision en point de PIB)</t>
  </si>
  <si>
    <t>Calcul édition 2025</t>
  </si>
  <si>
    <t>Rétropolation statistique</t>
  </si>
  <si>
    <t>Calcul direct</t>
  </si>
  <si>
    <t>Organismes complémentaires et ménages en paiement direct</t>
  </si>
  <si>
    <t>Identification des tests en laboratoires d’analyses</t>
  </si>
  <si>
    <t>Identification des vaccins non remboursables</t>
  </si>
  <si>
    <t>Correctif montants d’AME (soins hospitaliers publics)</t>
  </si>
  <si>
    <t>Administrations de sécurité sociale</t>
  </si>
  <si>
    <t>Administrations centrales</t>
  </si>
  <si>
    <t>Tableau 7 - Révisions de la CSBM en 2021, 2022 et 2023 par financeur</t>
  </si>
  <si>
    <t>Ensemble des financeurs</t>
  </si>
  <si>
    <t>Administration centrale</t>
  </si>
  <si>
    <t>Ménages paiement direct</t>
  </si>
  <si>
    <t xml:space="preserve">Graphique 2  : Taux de financement des ménages en paiement direct (taux de reste à charge) </t>
  </si>
  <si>
    <t>Tableau 8 - Révisions du taux de financement de la CSBM en 2021, 2022 et 2023</t>
  </si>
  <si>
    <t>Révision / édition 2024</t>
  </si>
  <si>
    <t>Graphique 1 - Taux de croissance du déflateur de la CSBM</t>
  </si>
  <si>
    <t>Graphique 2 - Contributions à la révision du taux de croissance du déflateur de la CSBM entre les éditions 2024 et 2025</t>
  </si>
  <si>
    <t>Soins hospitaliers du secteur public</t>
  </si>
  <si>
    <t>Soins hospitaliers du secteur privé</t>
  </si>
  <si>
    <t>Graphique 3 - Taux de croissance de la CSBM en volume</t>
  </si>
  <si>
    <t>Graphique 4 -  Contributions à la révision du taux de croissance de la CSBM en volume entre les éditions 2024 et 2025</t>
  </si>
  <si>
    <t>Soins en cabinet libéral</t>
  </si>
  <si>
    <t>Soins en centre de santé</t>
  </si>
  <si>
    <r>
      <rPr>
        <b/>
        <sz val="8"/>
        <color theme="1"/>
        <rFont val="Arial"/>
        <family val="2"/>
      </rPr>
      <t xml:space="preserve">Source &gt; </t>
    </r>
    <r>
      <rPr>
        <sz val="8"/>
        <color theme="1"/>
        <rFont val="Arial"/>
        <family val="2"/>
      </rPr>
      <t>DREES, comptes de la santé.</t>
    </r>
  </si>
  <si>
    <r>
      <rPr>
        <b/>
        <sz val="8"/>
        <color theme="1"/>
        <rFont val="Arial"/>
        <family val="2"/>
      </rPr>
      <t xml:space="preserve">Source &gt; </t>
    </r>
    <r>
      <rPr>
        <sz val="8"/>
        <color rgb="FF000000"/>
        <rFont val="Arial"/>
        <family val="2"/>
      </rPr>
      <t>DREES, comptes de la santé.</t>
    </r>
  </si>
  <si>
    <r>
      <rPr>
        <b/>
        <sz val="8"/>
        <color theme="1"/>
        <rFont val="Arial"/>
        <family val="2"/>
      </rPr>
      <t>Source &gt;</t>
    </r>
    <r>
      <rPr>
        <sz val="8"/>
        <color theme="1"/>
        <rFont val="Arial"/>
        <family val="2"/>
      </rPr>
      <t xml:space="preserve"> DREES, comptes de la santé.</t>
    </r>
  </si>
  <si>
    <r>
      <rPr>
        <b/>
        <sz val="8"/>
        <color theme="1"/>
        <rFont val="Arial"/>
        <family val="2"/>
      </rPr>
      <t>Source &gt;</t>
    </r>
    <r>
      <rPr>
        <sz val="8"/>
        <color theme="1"/>
        <rFont val="Arial"/>
        <family val="2"/>
      </rPr>
      <t xml:space="preserve"> </t>
    </r>
    <r>
      <rPr>
        <sz val="8"/>
        <color rgb="FF000000"/>
        <rFont val="Arial"/>
        <family val="2"/>
      </rPr>
      <t>DREES, comptes de la santé.</t>
    </r>
  </si>
  <si>
    <r>
      <rPr>
        <b/>
        <sz val="8"/>
        <color theme="1"/>
        <rFont val="Arial"/>
        <family val="2"/>
      </rPr>
      <t>Sources &gt;</t>
    </r>
    <r>
      <rPr>
        <sz val="8"/>
        <color theme="1"/>
        <rFont val="Arial"/>
        <family val="2"/>
      </rPr>
      <t xml:space="preserve"> DREES, comptes de la santé.</t>
    </r>
  </si>
  <si>
    <r>
      <t xml:space="preserve">Source &gt; </t>
    </r>
    <r>
      <rPr>
        <sz val="8"/>
        <color theme="1"/>
        <rFont val="Arial"/>
        <family val="2"/>
      </rPr>
      <t>DREES, comptes de la santé.</t>
    </r>
  </si>
  <si>
    <t>Édition 2024
(en millions d'euros)</t>
  </si>
  <si>
    <t>Édition 2025
(en millions d'euros)</t>
  </si>
  <si>
    <t>Révision
(en millions d'euros)</t>
  </si>
  <si>
    <t>Révision
(en  %)</t>
  </si>
  <si>
    <t>Édition 2024
(en %)</t>
  </si>
  <si>
    <t>Édition 2025
(en %)</t>
  </si>
  <si>
    <t>Révision
(en points de pourcentage)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</si>
</sst>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i/>
      <sz val="8"/>
      <color theme="1"/>
      <name val="Arial"/>
      <family val="2"/>
    </font>
    <font>
      <sz val="8"/>
      <color rgb="FFFFFFFF"/>
      <name val="Arial"/>
      <family val="2"/>
    </font>
    <font>
      <sz val="8"/>
      <color rgb="FF000000"/>
      <name val="Arial"/>
      <family val="2"/>
    </font>
    <font>
      <i/>
      <sz val="7.5"/>
      <color theme="1"/>
      <name val="Arial"/>
      <family val="2"/>
    </font>
    <font>
      <i/>
      <sz val="8"/>
      <name val="Arial"/>
      <family val="2"/>
    </font>
    <font>
      <b/>
      <sz val="8"/>
      <color rgb="FF000000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/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rgb="FF000000"/>
      </left>
      <right style="hair">
        <color theme="1"/>
      </right>
      <top/>
      <bottom style="hair">
        <color rgb="FF000000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hair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89">
    <xf numFmtId="0" fontId="0" fillId="0" borderId="0" xfId="0"/>
    <xf numFmtId="0" fontId="3" fillId="0" borderId="9" xfId="0" applyFont="1" applyBorder="1"/>
    <xf numFmtId="0" fontId="3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3" fontId="4" fillId="0" borderId="2" xfId="0" applyNumberFormat="1" applyFont="1" applyBorder="1" applyAlignment="1">
      <alignment horizontal="center"/>
    </xf>
    <xf numFmtId="164" fontId="4" fillId="0" borderId="2" xfId="0" applyNumberFormat="1" applyFont="1" applyBorder="1" applyAlignment="1">
      <alignment horizontal="center"/>
    </xf>
    <xf numFmtId="164" fontId="3" fillId="0" borderId="1" xfId="0" applyNumberFormat="1" applyFont="1" applyBorder="1" applyAlignment="1">
      <alignment horizontal="left" vertical="center"/>
    </xf>
    <xf numFmtId="16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8" fillId="0" borderId="10" xfId="0" applyFont="1" applyBorder="1" applyAlignment="1">
      <alignment horizontal="right" vertical="center"/>
    </xf>
    <xf numFmtId="0" fontId="8" fillId="0" borderId="9" xfId="0" applyFont="1" applyBorder="1" applyAlignment="1">
      <alignment horizontal="right" vertical="center"/>
    </xf>
    <xf numFmtId="1" fontId="4" fillId="0" borderId="6" xfId="0" applyNumberFormat="1" applyFont="1" applyBorder="1" applyAlignment="1">
      <alignment horizontal="left" vertical="center"/>
    </xf>
    <xf numFmtId="1" fontId="4" fillId="0" borderId="1" xfId="0" applyNumberFormat="1" applyFont="1" applyBorder="1" applyAlignment="1">
      <alignment horizontal="left" vertical="center"/>
    </xf>
    <xf numFmtId="1" fontId="4" fillId="0" borderId="9" xfId="0" applyNumberFormat="1" applyFont="1" applyBorder="1" applyAlignment="1">
      <alignment horizontal="left" vertical="center"/>
    </xf>
    <xf numFmtId="164" fontId="4" fillId="0" borderId="9" xfId="0" applyNumberFormat="1" applyFont="1" applyBorder="1" applyAlignment="1">
      <alignment horizontal="left" vertical="center"/>
    </xf>
    <xf numFmtId="164" fontId="4" fillId="0" borderId="6" xfId="0" applyNumberFormat="1" applyFont="1" applyBorder="1" applyAlignment="1">
      <alignment horizontal="left" vertical="center"/>
    </xf>
    <xf numFmtId="164" fontId="4" fillId="0" borderId="1" xfId="0" applyNumberFormat="1" applyFont="1" applyBorder="1" applyAlignment="1">
      <alignment horizontal="left" vertical="center"/>
    </xf>
    <xf numFmtId="1" fontId="4" fillId="0" borderId="1" xfId="0" applyNumberFormat="1" applyFont="1" applyBorder="1" applyAlignment="1">
      <alignment horizontal="center" vertical="center"/>
    </xf>
    <xf numFmtId="164" fontId="3" fillId="0" borderId="0" xfId="0" applyNumberFormat="1" applyFont="1"/>
    <xf numFmtId="3" fontId="4" fillId="0" borderId="0" xfId="0" applyNumberFormat="1" applyFont="1" applyAlignment="1">
      <alignment horizontal="center" vertical="center"/>
    </xf>
    <xf numFmtId="3" fontId="4" fillId="0" borderId="0" xfId="0" applyNumberFormat="1" applyFont="1" applyAlignment="1">
      <alignment horizontal="left" vertical="center"/>
    </xf>
    <xf numFmtId="3" fontId="4" fillId="0" borderId="9" xfId="0" applyNumberFormat="1" applyFont="1" applyBorder="1" applyAlignment="1">
      <alignment horizontal="center" vertical="center"/>
    </xf>
    <xf numFmtId="3" fontId="3" fillId="0" borderId="5" xfId="0" applyNumberFormat="1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164" fontId="3" fillId="0" borderId="6" xfId="0" applyNumberFormat="1" applyFont="1" applyBorder="1" applyAlignment="1">
      <alignment horizontal="left" vertical="center"/>
    </xf>
    <xf numFmtId="164" fontId="4" fillId="0" borderId="1" xfId="0" applyNumberFormat="1" applyFont="1" applyBorder="1" applyAlignment="1">
      <alignment horizontal="left" vertical="center" indent="1"/>
    </xf>
    <xf numFmtId="3" fontId="4" fillId="0" borderId="1" xfId="0" applyNumberFormat="1" applyFont="1" applyBorder="1" applyAlignment="1">
      <alignment horizontal="center" vertical="center"/>
    </xf>
    <xf numFmtId="1" fontId="4" fillId="0" borderId="1" xfId="0" applyNumberFormat="1" applyFont="1" applyBorder="1" applyAlignment="1">
      <alignment horizontal="left" vertical="center" indent="1"/>
    </xf>
    <xf numFmtId="0" fontId="4" fillId="0" borderId="10" xfId="1" applyFont="1" applyBorder="1"/>
    <xf numFmtId="0" fontId="4" fillId="0" borderId="9" xfId="0" applyFont="1" applyBorder="1"/>
    <xf numFmtId="0" fontId="3" fillId="0" borderId="7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8" xfId="1" applyFont="1" applyBorder="1"/>
    <xf numFmtId="3" fontId="3" fillId="0" borderId="4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left" vertical="center"/>
    </xf>
    <xf numFmtId="1" fontId="4" fillId="0" borderId="1" xfId="0" applyNumberFormat="1" applyFont="1" applyBorder="1" applyAlignment="1">
      <alignment horizontal="left" vertical="center" indent="2"/>
    </xf>
    <xf numFmtId="164" fontId="3" fillId="0" borderId="5" xfId="0" applyNumberFormat="1" applyFont="1" applyBorder="1" applyAlignment="1">
      <alignment horizontal="center" vertical="center"/>
    </xf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right"/>
    </xf>
    <xf numFmtId="0" fontId="4" fillId="2" borderId="9" xfId="0" applyFont="1" applyFill="1" applyBorder="1" applyAlignment="1">
      <alignment wrapText="1"/>
    </xf>
    <xf numFmtId="0" fontId="3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/>
    <xf numFmtId="0" fontId="4" fillId="2" borderId="0" xfId="0" applyFont="1" applyFill="1" applyBorder="1"/>
    <xf numFmtId="164" fontId="4" fillId="2" borderId="0" xfId="0" applyNumberFormat="1" applyFont="1" applyFill="1" applyBorder="1"/>
    <xf numFmtId="0" fontId="4" fillId="2" borderId="0" xfId="0" applyFont="1" applyFill="1" applyAlignment="1">
      <alignment horizontal="left"/>
    </xf>
    <xf numFmtId="164" fontId="3" fillId="2" borderId="0" xfId="0" applyNumberFormat="1" applyFont="1" applyFill="1"/>
    <xf numFmtId="164" fontId="4" fillId="0" borderId="0" xfId="0" applyNumberFormat="1" applyFont="1"/>
    <xf numFmtId="165" fontId="4" fillId="2" borderId="0" xfId="0" applyNumberFormat="1" applyFont="1" applyFill="1"/>
    <xf numFmtId="0" fontId="11" fillId="0" borderId="0" xfId="1" applyFont="1"/>
    <xf numFmtId="0" fontId="4" fillId="2" borderId="2" xfId="0" applyFont="1" applyFill="1" applyBorder="1" applyAlignment="1">
      <alignment horizontal="left"/>
    </xf>
    <xf numFmtId="0" fontId="4" fillId="2" borderId="0" xfId="0" applyFont="1" applyFill="1" applyBorder="1" applyAlignment="1">
      <alignment horizontal="left"/>
    </xf>
    <xf numFmtId="0" fontId="3" fillId="2" borderId="0" xfId="0" applyFont="1" applyFill="1" applyAlignment="1">
      <alignment horizontal="left"/>
    </xf>
    <xf numFmtId="164" fontId="4" fillId="2" borderId="2" xfId="0" applyNumberFormat="1" applyFont="1" applyFill="1" applyBorder="1" applyAlignment="1">
      <alignment horizontal="center"/>
    </xf>
    <xf numFmtId="1" fontId="3" fillId="0" borderId="5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3" fontId="4" fillId="0" borderId="0" xfId="0" applyNumberFormat="1" applyFont="1" applyAlignment="1">
      <alignment horizontal="center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6" fillId="0" borderId="9" xfId="0" applyFont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6" fillId="0" borderId="9" xfId="0" applyFont="1" applyBorder="1" applyAlignment="1">
      <alignment horizontal="center" vertical="center"/>
    </xf>
    <xf numFmtId="164" fontId="4" fillId="0" borderId="0" xfId="0" applyNumberFormat="1" applyFont="1" applyAlignment="1">
      <alignment horizontal="left" vertical="center"/>
    </xf>
    <xf numFmtId="1" fontId="4" fillId="0" borderId="0" xfId="0" applyNumberFormat="1" applyFont="1" applyAlignment="1">
      <alignment horizontal="center" vertical="center"/>
    </xf>
    <xf numFmtId="1" fontId="4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justify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1" fontId="3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0" fillId="0" borderId="7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1" fontId="3" fillId="0" borderId="5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wrapText="1"/>
    </xf>
    <xf numFmtId="164" fontId="3" fillId="0" borderId="5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/>
    </xf>
  </cellXfs>
  <cellStyles count="2">
    <cellStyle name="Normal" xfId="0" builtinId="0"/>
    <cellStyle name="Normal 2" xfId="1" xr:uid="{147BB10C-3476-46D8-8C71-CF008509489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20B09C-EDC6-4E66-B88B-8E46424CBC9E}">
  <dimension ref="B2:Q23"/>
  <sheetViews>
    <sheetView showGridLines="0" tabSelected="1" zoomScaleNormal="100" workbookViewId="0"/>
  </sheetViews>
  <sheetFormatPr baseColWidth="10" defaultColWidth="11.42578125" defaultRowHeight="11.25" x14ac:dyDescent="0.2"/>
  <cols>
    <col min="1" max="1" width="2.85546875" style="38" customWidth="1"/>
    <col min="2" max="2" width="5.85546875" style="38" customWidth="1"/>
    <col min="3" max="4" width="10.85546875" style="38" bestFit="1" customWidth="1"/>
    <col min="5" max="6" width="11.5703125" style="38" bestFit="1" customWidth="1"/>
    <col min="7" max="7" width="20.28515625" style="38" bestFit="1" customWidth="1"/>
    <col min="8" max="16384" width="11.42578125" style="38"/>
  </cols>
  <sheetData>
    <row r="2" spans="2:17" s="37" customFormat="1" x14ac:dyDescent="0.2">
      <c r="B2" s="57" t="s">
        <v>27</v>
      </c>
    </row>
    <row r="3" spans="2:17" s="37" customFormat="1" x14ac:dyDescent="0.2">
      <c r="B3" s="57"/>
    </row>
    <row r="4" spans="2:17" ht="33.75" x14ac:dyDescent="0.2">
      <c r="B4" s="1"/>
      <c r="C4" s="85" t="s">
        <v>100</v>
      </c>
      <c r="D4" s="85" t="s">
        <v>101</v>
      </c>
      <c r="E4" s="85" t="s">
        <v>102</v>
      </c>
      <c r="F4" s="85" t="s">
        <v>103</v>
      </c>
      <c r="G4" s="2" t="s">
        <v>70</v>
      </c>
      <c r="I4" s="37"/>
      <c r="J4" s="37"/>
      <c r="K4" s="37"/>
      <c r="L4" s="37"/>
      <c r="M4" s="37"/>
      <c r="N4" s="37"/>
      <c r="O4" s="37"/>
      <c r="P4" s="37"/>
      <c r="Q4" s="37"/>
    </row>
    <row r="5" spans="2:17" x14ac:dyDescent="0.2">
      <c r="B5" s="3">
        <v>2010</v>
      </c>
      <c r="C5" s="4">
        <v>174583</v>
      </c>
      <c r="D5" s="4">
        <v>171032</v>
      </c>
      <c r="E5" s="4">
        <v>-3551</v>
      </c>
      <c r="F5" s="5">
        <v>-2.0339895637032241</v>
      </c>
      <c r="G5" s="5" t="s">
        <v>71</v>
      </c>
      <c r="I5" s="58"/>
      <c r="J5" s="58"/>
      <c r="K5" s="58"/>
      <c r="L5" s="58"/>
      <c r="M5" s="58"/>
      <c r="N5" s="58"/>
      <c r="O5" s="58"/>
      <c r="P5" s="58"/>
      <c r="Q5" s="58"/>
    </row>
    <row r="6" spans="2:17" x14ac:dyDescent="0.2">
      <c r="B6" s="3">
        <v>2011</v>
      </c>
      <c r="C6" s="4">
        <v>179179</v>
      </c>
      <c r="D6" s="4">
        <v>175534</v>
      </c>
      <c r="E6" s="4">
        <v>-3645</v>
      </c>
      <c r="F6" s="5">
        <v>-2.0342785705914199</v>
      </c>
      <c r="G6" s="5" t="s">
        <v>71</v>
      </c>
      <c r="I6" s="37"/>
      <c r="J6" s="37"/>
      <c r="K6" s="37"/>
      <c r="L6" s="37"/>
      <c r="M6" s="37"/>
      <c r="N6" s="37"/>
      <c r="O6" s="37"/>
      <c r="P6" s="37"/>
      <c r="Q6" s="37"/>
    </row>
    <row r="7" spans="2:17" x14ac:dyDescent="0.2">
      <c r="B7" s="3">
        <v>2012</v>
      </c>
      <c r="C7" s="4">
        <v>183064</v>
      </c>
      <c r="D7" s="4">
        <v>179363</v>
      </c>
      <c r="E7" s="4">
        <v>-3701</v>
      </c>
      <c r="F7" s="5">
        <v>-2.0216973298955558</v>
      </c>
      <c r="G7" s="5" t="s">
        <v>71</v>
      </c>
      <c r="I7" s="58"/>
      <c r="J7" s="58"/>
      <c r="K7" s="58"/>
      <c r="L7" s="58"/>
      <c r="M7" s="58"/>
      <c r="N7" s="58"/>
      <c r="O7" s="58"/>
      <c r="P7" s="58"/>
      <c r="Q7" s="58"/>
    </row>
    <row r="8" spans="2:17" x14ac:dyDescent="0.2">
      <c r="B8" s="3">
        <v>2013</v>
      </c>
      <c r="C8" s="4">
        <v>186760</v>
      </c>
      <c r="D8" s="4">
        <v>183051</v>
      </c>
      <c r="E8" s="4">
        <v>-3709</v>
      </c>
      <c r="F8" s="5">
        <v>-1.9859713000642536</v>
      </c>
      <c r="G8" s="5" t="s">
        <v>71</v>
      </c>
      <c r="I8" s="37"/>
      <c r="J8" s="37"/>
      <c r="K8" s="37"/>
      <c r="L8" s="37"/>
      <c r="M8" s="37"/>
      <c r="N8" s="37"/>
      <c r="O8" s="37"/>
      <c r="P8" s="37"/>
      <c r="Q8" s="37"/>
    </row>
    <row r="9" spans="2:17" x14ac:dyDescent="0.2">
      <c r="B9" s="3">
        <v>2014</v>
      </c>
      <c r="C9" s="4">
        <v>191309</v>
      </c>
      <c r="D9" s="4">
        <v>187592</v>
      </c>
      <c r="E9" s="4">
        <v>-3717</v>
      </c>
      <c r="F9" s="5">
        <v>-1.942930024201684</v>
      </c>
      <c r="G9" s="5" t="s">
        <v>71</v>
      </c>
      <c r="I9" s="58"/>
      <c r="J9" s="58"/>
      <c r="K9" s="58"/>
      <c r="L9" s="58"/>
      <c r="M9" s="58"/>
      <c r="N9" s="58"/>
      <c r="O9" s="58"/>
      <c r="P9" s="58"/>
      <c r="Q9" s="58"/>
    </row>
    <row r="10" spans="2:17" x14ac:dyDescent="0.2">
      <c r="B10" s="3">
        <v>2015</v>
      </c>
      <c r="C10" s="4">
        <v>194395</v>
      </c>
      <c r="D10" s="4">
        <v>190805</v>
      </c>
      <c r="E10" s="4">
        <v>-3590</v>
      </c>
      <c r="F10" s="5">
        <v>-1.8467553177808071</v>
      </c>
      <c r="G10" s="5" t="s">
        <v>71</v>
      </c>
      <c r="I10" s="37"/>
      <c r="J10" s="37"/>
      <c r="K10" s="37"/>
      <c r="L10" s="37"/>
      <c r="M10" s="37"/>
      <c r="N10" s="37"/>
      <c r="O10" s="37"/>
      <c r="P10" s="37"/>
      <c r="Q10" s="37"/>
    </row>
    <row r="11" spans="2:17" x14ac:dyDescent="0.2">
      <c r="B11" s="3">
        <v>2016</v>
      </c>
      <c r="C11" s="4">
        <v>198445</v>
      </c>
      <c r="D11" s="4">
        <v>194992</v>
      </c>
      <c r="E11" s="4">
        <v>-3453</v>
      </c>
      <c r="F11" s="5">
        <v>-1.740028723323843</v>
      </c>
      <c r="G11" s="5" t="s">
        <v>71</v>
      </c>
      <c r="I11" s="58"/>
      <c r="J11" s="58"/>
      <c r="K11" s="58"/>
      <c r="L11" s="58"/>
      <c r="M11" s="58"/>
      <c r="N11" s="58"/>
      <c r="O11" s="58"/>
      <c r="P11" s="58"/>
      <c r="Q11" s="58"/>
    </row>
    <row r="12" spans="2:17" x14ac:dyDescent="0.2">
      <c r="B12" s="3">
        <v>2017</v>
      </c>
      <c r="C12" s="4">
        <v>201447</v>
      </c>
      <c r="D12" s="4">
        <v>198251</v>
      </c>
      <c r="E12" s="4">
        <v>-3196</v>
      </c>
      <c r="F12" s="5">
        <v>-1.5865215168257656</v>
      </c>
      <c r="G12" s="5" t="s">
        <v>71</v>
      </c>
      <c r="I12" s="37"/>
      <c r="J12" s="37"/>
      <c r="K12" s="37"/>
      <c r="L12" s="37"/>
      <c r="M12" s="37"/>
      <c r="N12" s="37"/>
      <c r="O12" s="37"/>
      <c r="P12" s="37"/>
      <c r="Q12" s="37"/>
    </row>
    <row r="13" spans="2:17" x14ac:dyDescent="0.2">
      <c r="B13" s="3">
        <v>2018</v>
      </c>
      <c r="C13" s="4">
        <v>204038</v>
      </c>
      <c r="D13" s="4">
        <v>200971</v>
      </c>
      <c r="E13" s="4">
        <v>-3067</v>
      </c>
      <c r="F13" s="5">
        <v>-1.5031513737637108</v>
      </c>
      <c r="G13" s="5" t="s">
        <v>71</v>
      </c>
      <c r="I13" s="58"/>
      <c r="J13" s="58"/>
      <c r="K13" s="58"/>
      <c r="L13" s="58"/>
      <c r="M13" s="58"/>
      <c r="N13" s="58"/>
      <c r="O13" s="58"/>
      <c r="P13" s="58"/>
      <c r="Q13" s="58"/>
    </row>
    <row r="14" spans="2:17" x14ac:dyDescent="0.2">
      <c r="B14" s="3">
        <v>2019</v>
      </c>
      <c r="C14" s="4">
        <v>208151</v>
      </c>
      <c r="D14" s="4">
        <v>205331</v>
      </c>
      <c r="E14" s="4">
        <v>-2820</v>
      </c>
      <c r="F14" s="5">
        <v>-1.3547857084520372</v>
      </c>
      <c r="G14" s="5" t="s">
        <v>71</v>
      </c>
      <c r="I14" s="37"/>
      <c r="J14" s="37"/>
      <c r="K14" s="37"/>
      <c r="L14" s="37"/>
      <c r="M14" s="37"/>
      <c r="N14" s="37"/>
      <c r="O14" s="37"/>
      <c r="P14" s="37"/>
      <c r="Q14" s="37"/>
    </row>
    <row r="15" spans="2:17" x14ac:dyDescent="0.2">
      <c r="B15" s="3">
        <v>2020</v>
      </c>
      <c r="C15" s="4">
        <v>211220</v>
      </c>
      <c r="D15" s="4">
        <v>209022</v>
      </c>
      <c r="E15" s="4">
        <v>-2198</v>
      </c>
      <c r="F15" s="5">
        <v>-1.0406211532998768</v>
      </c>
      <c r="G15" s="5" t="s">
        <v>71</v>
      </c>
      <c r="I15" s="58"/>
      <c r="J15" s="58"/>
      <c r="K15" s="58"/>
      <c r="L15" s="58"/>
      <c r="M15" s="58"/>
      <c r="N15" s="58"/>
      <c r="O15" s="58"/>
      <c r="P15" s="58"/>
      <c r="Q15" s="58"/>
    </row>
    <row r="16" spans="2:17" x14ac:dyDescent="0.2">
      <c r="B16" s="3">
        <v>2021</v>
      </c>
      <c r="C16" s="4">
        <v>227611</v>
      </c>
      <c r="D16" s="4">
        <v>225219</v>
      </c>
      <c r="E16" s="4">
        <v>-2392</v>
      </c>
      <c r="F16" s="5">
        <v>-1.0509158168981287</v>
      </c>
      <c r="G16" s="5" t="s">
        <v>72</v>
      </c>
      <c r="I16" s="37"/>
      <c r="J16" s="37"/>
      <c r="K16" s="37"/>
      <c r="L16" s="37"/>
      <c r="M16" s="37"/>
      <c r="N16" s="37"/>
      <c r="O16" s="37"/>
      <c r="P16" s="37"/>
      <c r="Q16" s="37"/>
    </row>
    <row r="17" spans="2:17" x14ac:dyDescent="0.2">
      <c r="B17" s="3">
        <v>2022</v>
      </c>
      <c r="C17" s="4">
        <v>236747</v>
      </c>
      <c r="D17" s="4">
        <v>234349</v>
      </c>
      <c r="E17" s="4">
        <v>-2398</v>
      </c>
      <c r="F17" s="5">
        <v>-1.0128956227534034</v>
      </c>
      <c r="G17" s="5" t="s">
        <v>72</v>
      </c>
      <c r="I17" s="58"/>
      <c r="J17" s="58"/>
      <c r="K17" s="58"/>
      <c r="L17" s="58"/>
      <c r="M17" s="58"/>
      <c r="N17" s="58"/>
      <c r="O17" s="58"/>
      <c r="P17" s="58"/>
      <c r="Q17" s="58"/>
    </row>
    <row r="18" spans="2:17" x14ac:dyDescent="0.2">
      <c r="B18" s="3">
        <v>2023</v>
      </c>
      <c r="C18" s="4">
        <v>248964</v>
      </c>
      <c r="D18" s="4">
        <v>245707</v>
      </c>
      <c r="E18" s="4">
        <v>-3257</v>
      </c>
      <c r="F18" s="5">
        <v>-1.3082212689384811</v>
      </c>
      <c r="G18" s="5" t="s">
        <v>72</v>
      </c>
      <c r="I18" s="37"/>
      <c r="J18" s="37"/>
      <c r="K18" s="37"/>
      <c r="L18" s="37"/>
      <c r="M18" s="37"/>
      <c r="N18" s="37"/>
      <c r="O18" s="37"/>
      <c r="P18" s="37"/>
      <c r="Q18" s="37"/>
    </row>
    <row r="19" spans="2:17" x14ac:dyDescent="0.2">
      <c r="B19" s="3">
        <v>2024</v>
      </c>
      <c r="C19" s="4"/>
      <c r="D19" s="4">
        <v>254796</v>
      </c>
      <c r="E19" s="4"/>
      <c r="F19" s="3"/>
      <c r="G19" s="3" t="s">
        <v>72</v>
      </c>
      <c r="I19" s="58"/>
      <c r="J19" s="58"/>
      <c r="K19" s="58"/>
      <c r="L19" s="58"/>
      <c r="M19" s="58"/>
      <c r="N19" s="58"/>
      <c r="O19" s="58"/>
      <c r="P19" s="58"/>
      <c r="Q19" s="58"/>
    </row>
    <row r="20" spans="2:17" x14ac:dyDescent="0.2">
      <c r="B20" s="59"/>
      <c r="C20" s="60"/>
      <c r="D20" s="60"/>
      <c r="E20" s="60"/>
      <c r="F20" s="59"/>
      <c r="G20" s="59"/>
      <c r="I20" s="37"/>
      <c r="J20" s="37"/>
      <c r="K20" s="37"/>
      <c r="L20" s="37"/>
      <c r="M20" s="37"/>
      <c r="N20" s="37"/>
      <c r="O20" s="37"/>
      <c r="P20" s="37"/>
      <c r="Q20" s="37"/>
    </row>
    <row r="21" spans="2:17" x14ac:dyDescent="0.2">
      <c r="B21" s="61" t="s">
        <v>94</v>
      </c>
      <c r="I21" s="58"/>
      <c r="J21" s="58"/>
      <c r="K21" s="58"/>
      <c r="L21" s="58"/>
      <c r="M21" s="58"/>
      <c r="N21" s="58"/>
      <c r="O21" s="58"/>
      <c r="P21" s="58"/>
      <c r="Q21" s="58"/>
    </row>
    <row r="22" spans="2:17" x14ac:dyDescent="0.2">
      <c r="I22" s="37"/>
      <c r="J22" s="37"/>
      <c r="K22" s="37"/>
      <c r="L22" s="37"/>
      <c r="M22" s="37"/>
      <c r="N22" s="37"/>
      <c r="O22" s="37"/>
      <c r="P22" s="37"/>
      <c r="Q22" s="37"/>
    </row>
    <row r="23" spans="2:17" x14ac:dyDescent="0.2">
      <c r="I23" s="58"/>
      <c r="J23" s="58"/>
      <c r="K23" s="58"/>
      <c r="L23" s="58"/>
      <c r="M23" s="58"/>
      <c r="N23" s="58"/>
      <c r="O23" s="58"/>
      <c r="P23" s="58"/>
      <c r="Q23" s="58"/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06E567-ED87-489E-96E9-42EA3AEF060D}">
  <dimension ref="B2:H13"/>
  <sheetViews>
    <sheetView showGridLines="0" workbookViewId="0"/>
  </sheetViews>
  <sheetFormatPr baseColWidth="10" defaultColWidth="11.42578125" defaultRowHeight="11.25" x14ac:dyDescent="0.2"/>
  <cols>
    <col min="1" max="1" width="2.85546875" style="38" customWidth="1"/>
    <col min="2" max="2" width="31.42578125" style="38" customWidth="1"/>
    <col min="3" max="5" width="5.140625" style="38" bestFit="1" customWidth="1"/>
    <col min="6" max="8" width="7" style="38" customWidth="1"/>
    <col min="9" max="16384" width="11.42578125" style="38"/>
  </cols>
  <sheetData>
    <row r="2" spans="2:8" s="37" customFormat="1" x14ac:dyDescent="0.2">
      <c r="B2" s="68" t="s">
        <v>84</v>
      </c>
    </row>
    <row r="3" spans="2:8" s="37" customFormat="1" x14ac:dyDescent="0.2">
      <c r="B3" s="68"/>
    </row>
    <row r="4" spans="2:8" s="58" customFormat="1" x14ac:dyDescent="0.2">
      <c r="C4" s="76"/>
      <c r="D4" s="77"/>
      <c r="E4" s="76"/>
      <c r="F4" s="69"/>
      <c r="H4" s="8" t="s">
        <v>32</v>
      </c>
    </row>
    <row r="5" spans="2:8" s="58" customFormat="1" x14ac:dyDescent="0.2">
      <c r="B5" s="9"/>
      <c r="C5" s="82" t="s">
        <v>29</v>
      </c>
      <c r="D5" s="83"/>
      <c r="E5" s="83"/>
      <c r="F5" s="84" t="s">
        <v>85</v>
      </c>
      <c r="G5" s="84"/>
      <c r="H5" s="84"/>
    </row>
    <row r="6" spans="2:8" s="58" customFormat="1" x14ac:dyDescent="0.2">
      <c r="B6" s="10"/>
      <c r="C6" s="54">
        <v>2021</v>
      </c>
      <c r="D6" s="55">
        <v>2022</v>
      </c>
      <c r="E6" s="55">
        <v>2023</v>
      </c>
      <c r="F6" s="55">
        <v>2021</v>
      </c>
      <c r="G6" s="78">
        <v>2022</v>
      </c>
      <c r="H6" s="78">
        <v>2023</v>
      </c>
    </row>
    <row r="7" spans="2:8" x14ac:dyDescent="0.2">
      <c r="B7" s="11" t="s">
        <v>80</v>
      </c>
      <c r="C7" s="7">
        <v>100</v>
      </c>
      <c r="D7" s="7">
        <v>100</v>
      </c>
      <c r="E7" s="7">
        <v>100</v>
      </c>
      <c r="F7" s="7">
        <v>0</v>
      </c>
      <c r="G7" s="79">
        <v>0</v>
      </c>
      <c r="H7" s="79">
        <v>0</v>
      </c>
    </row>
    <row r="8" spans="2:8" x14ac:dyDescent="0.2">
      <c r="B8" s="12" t="s">
        <v>77</v>
      </c>
      <c r="C8" s="7">
        <v>78.599999999999994</v>
      </c>
      <c r="D8" s="7">
        <v>79</v>
      </c>
      <c r="E8" s="7">
        <v>79.099999999999994</v>
      </c>
      <c r="F8" s="7">
        <v>-0.4</v>
      </c>
      <c r="G8" s="79">
        <v>-0.4</v>
      </c>
      <c r="H8" s="79">
        <v>-0.4</v>
      </c>
    </row>
    <row r="9" spans="2:8" x14ac:dyDescent="0.2">
      <c r="B9" s="12" t="s">
        <v>81</v>
      </c>
      <c r="C9" s="7">
        <v>0.9</v>
      </c>
      <c r="D9" s="7">
        <v>0.7</v>
      </c>
      <c r="E9" s="7">
        <v>0.7</v>
      </c>
      <c r="F9" s="7">
        <v>0.1</v>
      </c>
      <c r="G9" s="79">
        <v>0.1</v>
      </c>
      <c r="H9" s="79">
        <v>0.1</v>
      </c>
    </row>
    <row r="10" spans="2:8" x14ac:dyDescent="0.2">
      <c r="B10" s="12" t="s">
        <v>18</v>
      </c>
      <c r="C10" s="7">
        <v>12.5</v>
      </c>
      <c r="D10" s="7">
        <v>12.3</v>
      </c>
      <c r="E10" s="7">
        <v>12.5</v>
      </c>
      <c r="F10" s="7">
        <v>0</v>
      </c>
      <c r="G10" s="79">
        <v>0</v>
      </c>
      <c r="H10" s="79">
        <v>0.1</v>
      </c>
    </row>
    <row r="11" spans="2:8" x14ac:dyDescent="0.2">
      <c r="B11" s="12" t="s">
        <v>82</v>
      </c>
      <c r="C11" s="7">
        <v>8</v>
      </c>
      <c r="D11" s="7">
        <v>8</v>
      </c>
      <c r="E11" s="7">
        <v>7.7</v>
      </c>
      <c r="F11" s="7">
        <v>0.3</v>
      </c>
      <c r="G11" s="79">
        <v>0.3</v>
      </c>
      <c r="H11" s="79">
        <v>0.2</v>
      </c>
    </row>
    <row r="12" spans="2:8" x14ac:dyDescent="0.2">
      <c r="B12" s="74"/>
      <c r="C12" s="67"/>
      <c r="D12" s="67"/>
      <c r="E12" s="67"/>
      <c r="F12" s="67"/>
      <c r="G12" s="59"/>
      <c r="H12" s="59"/>
    </row>
    <row r="13" spans="2:8" x14ac:dyDescent="0.2">
      <c r="B13" s="38" t="s">
        <v>96</v>
      </c>
    </row>
  </sheetData>
  <mergeCells count="2">
    <mergeCell ref="C5:E5"/>
    <mergeCell ref="F5:H5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749753-E70C-4B09-8A04-BFBE15D48F5F}">
  <dimension ref="B2:M23"/>
  <sheetViews>
    <sheetView showGridLines="0" zoomScaleNormal="100" workbookViewId="0"/>
  </sheetViews>
  <sheetFormatPr baseColWidth="10" defaultColWidth="11.42578125" defaultRowHeight="11.25" x14ac:dyDescent="0.2"/>
  <cols>
    <col min="1" max="1" width="3.7109375" style="38" customWidth="1"/>
    <col min="2" max="2" width="11.5703125" style="38" customWidth="1"/>
    <col min="3" max="13" width="7.85546875" style="38" customWidth="1"/>
    <col min="14" max="16384" width="11.42578125" style="38"/>
  </cols>
  <sheetData>
    <row r="2" spans="2:13" x14ac:dyDescent="0.2">
      <c r="B2" s="37" t="s">
        <v>86</v>
      </c>
    </row>
    <row r="3" spans="2:13" x14ac:dyDescent="0.2">
      <c r="B3" s="37"/>
    </row>
    <row r="4" spans="2:13" x14ac:dyDescent="0.2">
      <c r="M4" s="39" t="s">
        <v>32</v>
      </c>
    </row>
    <row r="5" spans="2:13" x14ac:dyDescent="0.2">
      <c r="B5" s="40"/>
      <c r="C5" s="41">
        <v>2014</v>
      </c>
      <c r="D5" s="41">
        <v>2015</v>
      </c>
      <c r="E5" s="41">
        <v>2016</v>
      </c>
      <c r="F5" s="41">
        <v>2017</v>
      </c>
      <c r="G5" s="41">
        <v>2018</v>
      </c>
      <c r="H5" s="41">
        <v>2019</v>
      </c>
      <c r="I5" s="41">
        <v>2020</v>
      </c>
      <c r="J5" s="41">
        <v>2021</v>
      </c>
      <c r="K5" s="41">
        <v>2022</v>
      </c>
      <c r="L5" s="41">
        <v>2023</v>
      </c>
      <c r="M5" s="41">
        <v>2024</v>
      </c>
    </row>
    <row r="6" spans="2:13" s="37" customFormat="1" x14ac:dyDescent="0.2">
      <c r="B6" s="42" t="s">
        <v>29</v>
      </c>
      <c r="C6" s="53">
        <v>-0.60038848515305299</v>
      </c>
      <c r="D6" s="53">
        <v>-0.86076620958528405</v>
      </c>
      <c r="E6" s="53">
        <v>-0.68022310741829695</v>
      </c>
      <c r="F6" s="53">
        <v>5.7027389943489097E-2</v>
      </c>
      <c r="G6" s="53">
        <v>-0.56700798230783001</v>
      </c>
      <c r="H6" s="53">
        <v>0.39145825946788698</v>
      </c>
      <c r="I6" s="53">
        <v>6.2732014713616699</v>
      </c>
      <c r="J6" s="53">
        <v>-0.59430395086895904</v>
      </c>
      <c r="K6" s="53">
        <v>1.80387639300907</v>
      </c>
      <c r="L6" s="53">
        <v>1.44509139538881</v>
      </c>
      <c r="M6" s="53">
        <v>0.61654696174916102</v>
      </c>
    </row>
    <row r="7" spans="2:13" x14ac:dyDescent="0.2">
      <c r="B7" s="42" t="s">
        <v>19</v>
      </c>
      <c r="C7" s="53">
        <v>-0.58736055494307271</v>
      </c>
      <c r="D7" s="53">
        <v>-0.92606870637036431</v>
      </c>
      <c r="E7" s="53">
        <v>-0.70767346139056775</v>
      </c>
      <c r="F7" s="53">
        <v>6.1376390137324321E-2</v>
      </c>
      <c r="G7" s="53">
        <v>-0.52533146148174836</v>
      </c>
      <c r="H7" s="53">
        <v>0.46589946791937287</v>
      </c>
      <c r="I7" s="53">
        <v>6.2193804832726851</v>
      </c>
      <c r="J7" s="53">
        <v>-0.37030505012797255</v>
      </c>
      <c r="K7" s="53">
        <v>2.0383831772913918</v>
      </c>
      <c r="L7" s="53">
        <v>1.2477720158407202</v>
      </c>
      <c r="M7" s="53"/>
    </row>
    <row r="8" spans="2:13" x14ac:dyDescent="0.2">
      <c r="B8" s="43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</row>
    <row r="9" spans="2:13" x14ac:dyDescent="0.2">
      <c r="B9" s="45" t="s">
        <v>98</v>
      </c>
      <c r="C9" s="46"/>
      <c r="D9" s="46"/>
      <c r="E9" s="46"/>
      <c r="F9" s="46"/>
      <c r="G9" s="46"/>
      <c r="H9" s="46"/>
      <c r="I9" s="46"/>
      <c r="J9" s="46"/>
      <c r="K9" s="46"/>
      <c r="L9" s="46"/>
    </row>
    <row r="10" spans="2:13" x14ac:dyDescent="0.2">
      <c r="C10" s="47"/>
      <c r="D10" s="47"/>
      <c r="E10" s="47"/>
      <c r="F10" s="47"/>
      <c r="G10" s="47"/>
      <c r="H10" s="47"/>
      <c r="I10" s="47"/>
      <c r="J10" s="47"/>
      <c r="K10" s="47"/>
      <c r="L10" s="47"/>
    </row>
    <row r="11" spans="2:13" x14ac:dyDescent="0.2"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</row>
    <row r="12" spans="2:13" x14ac:dyDescent="0.2">
      <c r="C12" s="48"/>
      <c r="D12" s="48"/>
      <c r="E12" s="48"/>
      <c r="F12" s="48"/>
      <c r="G12" s="48"/>
      <c r="H12" s="48"/>
      <c r="I12" s="48"/>
      <c r="J12" s="48"/>
      <c r="K12" s="48"/>
      <c r="L12" s="48"/>
      <c r="M12" s="48"/>
    </row>
    <row r="13" spans="2:13" x14ac:dyDescent="0.2">
      <c r="C13" s="48"/>
      <c r="D13" s="48"/>
      <c r="E13" s="48"/>
      <c r="F13" s="48"/>
      <c r="G13" s="48"/>
      <c r="H13" s="48"/>
      <c r="I13" s="48"/>
      <c r="J13" s="48"/>
      <c r="K13" s="48"/>
      <c r="L13" s="48"/>
      <c r="M13" s="48"/>
    </row>
    <row r="14" spans="2:13" x14ac:dyDescent="0.2"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47"/>
    </row>
    <row r="15" spans="2:13" ht="14.25" x14ac:dyDescent="0.2">
      <c r="B15" s="49"/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8"/>
    </row>
    <row r="16" spans="2:13" ht="14.25" x14ac:dyDescent="0.2">
      <c r="B16" s="49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8"/>
    </row>
    <row r="17" spans="3:13" x14ac:dyDescent="0.2"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48"/>
    </row>
    <row r="18" spans="3:13" x14ac:dyDescent="0.2">
      <c r="C18" s="48"/>
      <c r="D18" s="48"/>
      <c r="E18" s="48"/>
      <c r="F18" s="48"/>
      <c r="G18" s="48"/>
      <c r="H18" s="48"/>
      <c r="I18" s="48"/>
      <c r="J18" s="48"/>
      <c r="K18" s="48"/>
      <c r="L18" s="48"/>
      <c r="M18" s="48"/>
    </row>
    <row r="19" spans="3:13" x14ac:dyDescent="0.2"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48"/>
    </row>
    <row r="20" spans="3:13" x14ac:dyDescent="0.2">
      <c r="C20" s="48"/>
      <c r="D20" s="48"/>
      <c r="E20" s="48"/>
      <c r="F20" s="48"/>
      <c r="G20" s="48"/>
      <c r="H20" s="48"/>
      <c r="I20" s="48"/>
      <c r="J20" s="48"/>
      <c r="K20" s="48"/>
      <c r="L20" s="48"/>
      <c r="M20" s="48"/>
    </row>
    <row r="21" spans="3:13" x14ac:dyDescent="0.2">
      <c r="C21" s="48"/>
      <c r="D21" s="47"/>
    </row>
    <row r="22" spans="3:13" x14ac:dyDescent="0.2">
      <c r="C22" s="48"/>
      <c r="D22" s="47"/>
    </row>
    <row r="23" spans="3:13" x14ac:dyDescent="0.2">
      <c r="C23" s="47"/>
      <c r="D23" s="47"/>
    </row>
  </sheetData>
  <pageMargins left="0.7" right="0.7" top="0.75" bottom="0.75" header="0.3" footer="0.3"/>
  <pageSetup paperSize="9" orientation="portrait" verticalDpi="12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8E8CDE-6F74-4B9E-8DF2-7FB5F7608417}">
  <dimension ref="B2:L25"/>
  <sheetViews>
    <sheetView showGridLines="0" zoomScaleNormal="100" workbookViewId="0"/>
  </sheetViews>
  <sheetFormatPr baseColWidth="10" defaultColWidth="11.42578125" defaultRowHeight="11.25" x14ac:dyDescent="0.2"/>
  <cols>
    <col min="1" max="1" width="3.7109375" style="38" customWidth="1"/>
    <col min="2" max="2" width="30.42578125" style="38" customWidth="1"/>
    <col min="3" max="4" width="7" style="38" customWidth="1"/>
    <col min="5" max="12" width="7.85546875" style="38" customWidth="1"/>
    <col min="13" max="16384" width="11.42578125" style="38"/>
  </cols>
  <sheetData>
    <row r="2" spans="2:12" x14ac:dyDescent="0.2">
      <c r="B2" s="37" t="s">
        <v>87</v>
      </c>
      <c r="C2" s="37"/>
      <c r="D2" s="37"/>
    </row>
    <row r="3" spans="2:12" x14ac:dyDescent="0.2">
      <c r="B3" s="37"/>
      <c r="C3" s="37"/>
      <c r="D3" s="37"/>
    </row>
    <row r="4" spans="2:12" x14ac:dyDescent="0.2">
      <c r="C4" s="37"/>
      <c r="D4" s="37"/>
      <c r="L4" s="39" t="s">
        <v>21</v>
      </c>
    </row>
    <row r="5" spans="2:12" x14ac:dyDescent="0.2">
      <c r="B5" s="40"/>
      <c r="C5" s="41">
        <v>2014</v>
      </c>
      <c r="D5" s="41">
        <v>2015</v>
      </c>
      <c r="E5" s="41">
        <v>2016</v>
      </c>
      <c r="F5" s="41">
        <v>2017</v>
      </c>
      <c r="G5" s="41">
        <v>2018</v>
      </c>
      <c r="H5" s="41">
        <v>2019</v>
      </c>
      <c r="I5" s="41">
        <v>2020</v>
      </c>
      <c r="J5" s="41">
        <v>2021</v>
      </c>
      <c r="K5" s="41">
        <v>2022</v>
      </c>
      <c r="L5" s="41">
        <v>2023</v>
      </c>
    </row>
    <row r="6" spans="2:12" x14ac:dyDescent="0.2">
      <c r="B6" s="42" t="s">
        <v>88</v>
      </c>
      <c r="C6" s="53">
        <v>-2.6455631498136067E-2</v>
      </c>
      <c r="D6" s="53">
        <v>2.4440764640875301E-2</v>
      </c>
      <c r="E6" s="53">
        <v>4.0775007568424421E-2</v>
      </c>
      <c r="F6" s="53">
        <v>4.2572182402406178E-2</v>
      </c>
      <c r="G6" s="53">
        <v>-1.6451595946608111E-2</v>
      </c>
      <c r="H6" s="53">
        <v>4.4720127572685175E-2</v>
      </c>
      <c r="I6" s="53">
        <v>3.7214109950604701E-2</v>
      </c>
      <c r="J6" s="53">
        <v>-0.15239358090493926</v>
      </c>
      <c r="K6" s="53">
        <v>5.9364476683638312E-2</v>
      </c>
      <c r="L6" s="53">
        <v>0.31440477601658134</v>
      </c>
    </row>
    <row r="7" spans="2:12" s="37" customFormat="1" x14ac:dyDescent="0.2">
      <c r="B7" s="42" t="s">
        <v>89</v>
      </c>
      <c r="C7" s="53">
        <v>2.5513978596976659E-2</v>
      </c>
      <c r="D7" s="53">
        <v>3.6742350552637637E-3</v>
      </c>
      <c r="E7" s="53">
        <v>4.1160997268716859E-3</v>
      </c>
      <c r="F7" s="53">
        <v>-8.7097189372038197E-3</v>
      </c>
      <c r="G7" s="53">
        <v>7.3303550213746349E-3</v>
      </c>
      <c r="H7" s="53">
        <v>1.1288082439326635E-2</v>
      </c>
      <c r="I7" s="53">
        <v>4.0564877739388328E-2</v>
      </c>
      <c r="J7" s="53">
        <v>7.7837386753874568E-2</v>
      </c>
      <c r="K7" s="53">
        <v>-5.688688443329197E-3</v>
      </c>
      <c r="L7" s="53">
        <v>9.2654062270896981E-2</v>
      </c>
    </row>
    <row r="8" spans="2:12" x14ac:dyDescent="0.2">
      <c r="B8" s="42" t="s">
        <v>2</v>
      </c>
      <c r="C8" s="53">
        <v>-1.4633665521464279E-2</v>
      </c>
      <c r="D8" s="53">
        <v>4.1391509440729501E-2</v>
      </c>
      <c r="E8" s="53">
        <v>-1.4713011427352481E-2</v>
      </c>
      <c r="F8" s="53">
        <v>-3.4396816207818814E-2</v>
      </c>
      <c r="G8" s="53">
        <v>-4.6821219667490838E-2</v>
      </c>
      <c r="H8" s="53">
        <v>-0.11584058858726515</v>
      </c>
      <c r="I8" s="53">
        <v>1.9683845598366001E-2</v>
      </c>
      <c r="J8" s="53">
        <v>-0.1377424465635127</v>
      </c>
      <c r="K8" s="53">
        <v>-0.2733678468269935</v>
      </c>
      <c r="L8" s="53">
        <v>-0.18429476509424714</v>
      </c>
    </row>
    <row r="9" spans="2:12" x14ac:dyDescent="0.2">
      <c r="B9" s="42" t="s">
        <v>12</v>
      </c>
      <c r="C9" s="53">
        <v>-8.518124719771647E-3</v>
      </c>
      <c r="D9" s="53">
        <v>-6.5753965985406726E-3</v>
      </c>
      <c r="E9" s="53">
        <v>-3.7962314449462298E-3</v>
      </c>
      <c r="F9" s="53">
        <v>-2.8324160270769561E-3</v>
      </c>
      <c r="G9" s="53">
        <v>-6.515380450464292E-3</v>
      </c>
      <c r="H9" s="53">
        <v>-2.9209555133444809E-3</v>
      </c>
      <c r="I9" s="53">
        <v>-3.6094066610159459E-3</v>
      </c>
      <c r="J9" s="53">
        <v>-2.9881858841167563E-3</v>
      </c>
      <c r="K9" s="53">
        <v>-1.6432775262751331E-3</v>
      </c>
      <c r="L9" s="53">
        <v>-2.4352063135762547E-2</v>
      </c>
    </row>
    <row r="10" spans="2:12" x14ac:dyDescent="0.2">
      <c r="B10" s="42" t="s">
        <v>22</v>
      </c>
      <c r="C10" s="53">
        <v>3.1764654925005992E-4</v>
      </c>
      <c r="D10" s="53">
        <v>-5.4429133113410855E-4</v>
      </c>
      <c r="E10" s="53">
        <v>-1.2155827535491326E-4</v>
      </c>
      <c r="F10" s="53">
        <v>1.0660854856949994E-5</v>
      </c>
      <c r="G10" s="53">
        <v>7.5950890413966493E-4</v>
      </c>
      <c r="H10" s="53">
        <v>-4.0050350927430672E-4</v>
      </c>
      <c r="I10" s="53">
        <v>-1.7699305567213997E-2</v>
      </c>
      <c r="J10" s="53">
        <v>-7.9330707762291786E-3</v>
      </c>
      <c r="K10" s="53">
        <v>-6.4854030472129981E-4</v>
      </c>
      <c r="L10" s="53">
        <v>-1.1846434567043262E-3</v>
      </c>
    </row>
    <row r="11" spans="2:12" x14ac:dyDescent="0.2">
      <c r="B11" s="50" t="s">
        <v>23</v>
      </c>
      <c r="C11" s="53">
        <v>-1.3027930209980276E-2</v>
      </c>
      <c r="D11" s="53">
        <v>6.5302496785080266E-2</v>
      </c>
      <c r="E11" s="53">
        <v>2.7450353972270802E-2</v>
      </c>
      <c r="F11" s="53">
        <v>-4.3490001938352243E-3</v>
      </c>
      <c r="G11" s="53">
        <v>-4.1676520826081642E-2</v>
      </c>
      <c r="H11" s="53">
        <v>-7.4441208451485885E-2</v>
      </c>
      <c r="I11" s="53">
        <v>5.3820988088984834E-2</v>
      </c>
      <c r="J11" s="53">
        <v>-0.2239989007409865</v>
      </c>
      <c r="K11" s="53">
        <v>-0.23450678428232186</v>
      </c>
      <c r="L11" s="53">
        <v>0.19731937954808987</v>
      </c>
    </row>
    <row r="12" spans="2:12" x14ac:dyDescent="0.2">
      <c r="B12" s="51"/>
      <c r="C12" s="44"/>
      <c r="D12" s="44"/>
      <c r="E12" s="44"/>
      <c r="F12" s="44"/>
      <c r="G12" s="44"/>
      <c r="H12" s="44"/>
      <c r="I12" s="44"/>
      <c r="J12" s="44"/>
      <c r="K12" s="44"/>
      <c r="L12" s="44"/>
    </row>
    <row r="13" spans="2:12" x14ac:dyDescent="0.2">
      <c r="B13" s="45" t="s">
        <v>94</v>
      </c>
      <c r="C13" s="46"/>
      <c r="D13" s="46"/>
      <c r="E13" s="46"/>
      <c r="F13" s="46"/>
      <c r="G13" s="46"/>
      <c r="H13" s="46"/>
      <c r="I13" s="46"/>
      <c r="J13" s="46"/>
      <c r="K13" s="46"/>
    </row>
    <row r="14" spans="2:12" x14ac:dyDescent="0.2">
      <c r="E14" s="48"/>
      <c r="F14" s="48"/>
      <c r="G14" s="48"/>
      <c r="H14" s="48"/>
      <c r="I14" s="48"/>
      <c r="J14" s="48"/>
      <c r="K14" s="48"/>
      <c r="L14" s="48"/>
    </row>
    <row r="15" spans="2:12" x14ac:dyDescent="0.2">
      <c r="E15" s="48"/>
      <c r="F15" s="48"/>
      <c r="G15" s="48"/>
      <c r="H15" s="48"/>
      <c r="I15" s="48"/>
      <c r="J15" s="48"/>
      <c r="K15" s="48"/>
      <c r="L15" s="48"/>
    </row>
    <row r="16" spans="2:12" x14ac:dyDescent="0.2">
      <c r="E16" s="48"/>
      <c r="F16" s="48"/>
      <c r="G16" s="48"/>
      <c r="H16" s="48"/>
      <c r="I16" s="48"/>
      <c r="J16" s="48"/>
      <c r="K16" s="48"/>
      <c r="L16" s="48"/>
    </row>
    <row r="17" spans="2:12" ht="14.25" x14ac:dyDescent="0.2">
      <c r="B17" s="49"/>
      <c r="C17" s="49"/>
      <c r="D17" s="49"/>
      <c r="E17" s="49"/>
      <c r="F17" s="49"/>
      <c r="G17" s="49"/>
      <c r="H17" s="49"/>
      <c r="I17" s="49"/>
      <c r="J17" s="49"/>
      <c r="K17" s="49"/>
      <c r="L17" s="49"/>
    </row>
    <row r="18" spans="2:12" ht="14.25" x14ac:dyDescent="0.2">
      <c r="B18" s="49"/>
      <c r="C18" s="49"/>
      <c r="D18" s="49"/>
      <c r="E18" s="49"/>
      <c r="F18" s="49"/>
      <c r="G18" s="49"/>
      <c r="H18" s="49"/>
      <c r="I18" s="49"/>
      <c r="J18" s="49"/>
      <c r="K18" s="49"/>
      <c r="L18" s="49"/>
    </row>
    <row r="19" spans="2:12" x14ac:dyDescent="0.2">
      <c r="E19" s="48"/>
      <c r="F19" s="48"/>
      <c r="G19" s="48"/>
      <c r="H19" s="48"/>
      <c r="I19" s="48"/>
      <c r="J19" s="48"/>
      <c r="K19" s="48"/>
      <c r="L19" s="48"/>
    </row>
    <row r="20" spans="2:12" x14ac:dyDescent="0.2">
      <c r="E20" s="48"/>
      <c r="F20" s="48"/>
      <c r="G20" s="48"/>
      <c r="H20" s="48"/>
      <c r="I20" s="48"/>
      <c r="J20" s="48"/>
      <c r="K20" s="48"/>
      <c r="L20" s="48"/>
    </row>
    <row r="21" spans="2:12" x14ac:dyDescent="0.2">
      <c r="E21" s="48"/>
      <c r="F21" s="48"/>
      <c r="G21" s="48"/>
      <c r="H21" s="48"/>
      <c r="I21" s="48"/>
      <c r="J21" s="48"/>
      <c r="K21" s="48"/>
      <c r="L21" s="48"/>
    </row>
    <row r="22" spans="2:12" x14ac:dyDescent="0.2">
      <c r="E22" s="48"/>
      <c r="F22" s="48"/>
      <c r="G22" s="48"/>
      <c r="H22" s="48"/>
      <c r="I22" s="48"/>
      <c r="J22" s="48"/>
      <c r="K22" s="48"/>
      <c r="L22" s="48"/>
    </row>
    <row r="23" spans="2:12" x14ac:dyDescent="0.2">
      <c r="E23" s="48"/>
      <c r="F23" s="47"/>
    </row>
    <row r="24" spans="2:12" x14ac:dyDescent="0.2">
      <c r="E24" s="48"/>
      <c r="F24" s="47"/>
    </row>
    <row r="25" spans="2:12" x14ac:dyDescent="0.2">
      <c r="E25" s="47"/>
      <c r="F25" s="47"/>
    </row>
  </sheetData>
  <pageMargins left="0.7" right="0.7" top="0.75" bottom="0.75" header="0.3" footer="0.3"/>
  <pageSetup paperSize="9" orientation="portrait" verticalDpi="12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1846DC-4492-487D-BCBF-F26F2C85EAB9}">
  <dimension ref="B2:M23"/>
  <sheetViews>
    <sheetView showGridLines="0" zoomScaleNormal="100" workbookViewId="0"/>
  </sheetViews>
  <sheetFormatPr baseColWidth="10" defaultColWidth="11.42578125" defaultRowHeight="11.25" x14ac:dyDescent="0.2"/>
  <cols>
    <col min="1" max="1" width="3.7109375" style="38" customWidth="1"/>
    <col min="2" max="2" width="10.5703125" style="38" customWidth="1"/>
    <col min="3" max="13" width="5" style="38" customWidth="1"/>
    <col min="14" max="16384" width="11.42578125" style="38"/>
  </cols>
  <sheetData>
    <row r="2" spans="2:13" x14ac:dyDescent="0.2">
      <c r="B2" s="37" t="s">
        <v>90</v>
      </c>
      <c r="C2" s="37"/>
      <c r="D2" s="37"/>
    </row>
    <row r="3" spans="2:13" x14ac:dyDescent="0.2">
      <c r="B3" s="37"/>
      <c r="C3" s="37"/>
      <c r="D3" s="37"/>
    </row>
    <row r="4" spans="2:13" x14ac:dyDescent="0.2">
      <c r="M4" s="39" t="s">
        <v>20</v>
      </c>
    </row>
    <row r="5" spans="2:13" x14ac:dyDescent="0.2">
      <c r="B5" s="40"/>
      <c r="C5" s="41">
        <v>2014</v>
      </c>
      <c r="D5" s="41">
        <v>2015</v>
      </c>
      <c r="E5" s="41">
        <v>2016</v>
      </c>
      <c r="F5" s="41">
        <v>2017</v>
      </c>
      <c r="G5" s="41">
        <v>2018</v>
      </c>
      <c r="H5" s="41">
        <v>2019</v>
      </c>
      <c r="I5" s="41">
        <v>2020</v>
      </c>
      <c r="J5" s="41">
        <v>2021</v>
      </c>
      <c r="K5" s="41">
        <v>2022</v>
      </c>
      <c r="L5" s="41">
        <v>2023</v>
      </c>
      <c r="M5" s="41">
        <v>2024</v>
      </c>
    </row>
    <row r="6" spans="2:13" x14ac:dyDescent="0.2">
      <c r="B6" s="42" t="s">
        <v>29</v>
      </c>
      <c r="C6" s="53">
        <v>3.0999955022918302</v>
      </c>
      <c r="D6" s="53">
        <v>2.5958724017075898</v>
      </c>
      <c r="E6" s="53">
        <v>2.8939823663723301</v>
      </c>
      <c r="F6" s="53">
        <v>1.6135600185350101</v>
      </c>
      <c r="G6" s="53">
        <v>1.9501188970011001</v>
      </c>
      <c r="H6" s="53">
        <v>1.77091640881556</v>
      </c>
      <c r="I6" s="53">
        <v>-4.21123612874168</v>
      </c>
      <c r="J6" s="53">
        <v>8.3931534267759496</v>
      </c>
      <c r="K6" s="53">
        <v>2.2100181427569701</v>
      </c>
      <c r="L6" s="53">
        <v>3.3529810547675898</v>
      </c>
      <c r="M6" s="53">
        <v>3.0635361290935399</v>
      </c>
    </row>
    <row r="7" spans="2:13" s="37" customFormat="1" x14ac:dyDescent="0.2">
      <c r="B7" s="42" t="s">
        <v>19</v>
      </c>
      <c r="C7" s="53">
        <v>3.0404941214322356</v>
      </c>
      <c r="D7" s="53">
        <v>2.5629495783504375</v>
      </c>
      <c r="E7" s="53">
        <v>2.8111524851889946</v>
      </c>
      <c r="F7" s="53">
        <v>1.4505176842015466</v>
      </c>
      <c r="G7" s="53">
        <v>1.8211338736167537</v>
      </c>
      <c r="H7" s="53">
        <v>1.5428632275284349</v>
      </c>
      <c r="I7" s="53">
        <v>-4.4675396788198434</v>
      </c>
      <c r="J7" s="53">
        <v>8.1610643510689584</v>
      </c>
      <c r="K7" s="53">
        <v>1.9357646301481291</v>
      </c>
      <c r="L7" s="53">
        <v>3.8646330767770909</v>
      </c>
      <c r="M7" s="53"/>
    </row>
    <row r="8" spans="2:13" s="37" customFormat="1" x14ac:dyDescent="0.2">
      <c r="B8" s="43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</row>
    <row r="9" spans="2:13" x14ac:dyDescent="0.2">
      <c r="B9" s="45" t="s">
        <v>96</v>
      </c>
      <c r="C9" s="45"/>
      <c r="D9" s="45"/>
      <c r="E9" s="46"/>
      <c r="F9" s="46"/>
      <c r="G9" s="46"/>
      <c r="H9" s="46"/>
      <c r="I9" s="46"/>
      <c r="J9" s="46"/>
      <c r="K9" s="46"/>
      <c r="L9" s="46"/>
      <c r="M9" s="46"/>
    </row>
    <row r="10" spans="2:13" x14ac:dyDescent="0.2">
      <c r="E10" s="47"/>
      <c r="F10" s="47"/>
      <c r="G10" s="47"/>
      <c r="H10" s="47"/>
      <c r="I10" s="47"/>
      <c r="J10" s="47"/>
      <c r="K10" s="47"/>
      <c r="L10" s="47"/>
      <c r="M10" s="47"/>
    </row>
    <row r="11" spans="2:13" x14ac:dyDescent="0.2">
      <c r="E11" s="48"/>
      <c r="F11" s="48"/>
      <c r="G11" s="48"/>
      <c r="H11" s="48"/>
      <c r="I11" s="48"/>
      <c r="J11" s="48"/>
      <c r="K11" s="48"/>
      <c r="L11" s="48"/>
      <c r="M11" s="48"/>
    </row>
    <row r="12" spans="2:13" x14ac:dyDescent="0.2">
      <c r="E12" s="48"/>
      <c r="F12" s="48"/>
      <c r="G12" s="48"/>
      <c r="H12" s="48"/>
      <c r="I12" s="48"/>
      <c r="J12" s="48"/>
      <c r="K12" s="48"/>
      <c r="L12" s="48"/>
      <c r="M12" s="48"/>
    </row>
    <row r="13" spans="2:13" x14ac:dyDescent="0.2">
      <c r="E13" s="48"/>
      <c r="F13" s="48"/>
      <c r="G13" s="48"/>
      <c r="H13" s="48"/>
      <c r="I13" s="48"/>
      <c r="J13" s="48"/>
      <c r="K13" s="48"/>
      <c r="L13" s="48"/>
      <c r="M13" s="48"/>
    </row>
    <row r="14" spans="2:13" x14ac:dyDescent="0.2">
      <c r="E14" s="48"/>
      <c r="F14" s="48"/>
      <c r="G14" s="48"/>
      <c r="H14" s="48"/>
      <c r="I14" s="48"/>
      <c r="J14" s="48"/>
      <c r="K14" s="48"/>
      <c r="L14" s="48"/>
      <c r="M14" s="48"/>
    </row>
    <row r="15" spans="2:13" ht="14.25" x14ac:dyDescent="0.2">
      <c r="B15" s="49"/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</row>
    <row r="16" spans="2:13" ht="14.25" x14ac:dyDescent="0.2">
      <c r="B16" s="49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</row>
    <row r="17" spans="5:13" x14ac:dyDescent="0.2">
      <c r="E17" s="48"/>
      <c r="F17" s="48"/>
      <c r="G17" s="48"/>
      <c r="H17" s="48"/>
      <c r="I17" s="48"/>
      <c r="J17" s="48"/>
      <c r="K17" s="48"/>
      <c r="L17" s="48"/>
      <c r="M17" s="48"/>
    </row>
    <row r="18" spans="5:13" x14ac:dyDescent="0.2">
      <c r="E18" s="48"/>
      <c r="F18" s="48"/>
      <c r="G18" s="48"/>
      <c r="H18" s="48"/>
      <c r="I18" s="48"/>
      <c r="J18" s="48"/>
      <c r="K18" s="48"/>
      <c r="L18" s="48"/>
      <c r="M18" s="48"/>
    </row>
    <row r="19" spans="5:13" x14ac:dyDescent="0.2">
      <c r="E19" s="48"/>
      <c r="F19" s="48"/>
      <c r="G19" s="48"/>
      <c r="H19" s="48"/>
      <c r="I19" s="48"/>
      <c r="J19" s="48"/>
      <c r="K19" s="48"/>
      <c r="L19" s="48"/>
      <c r="M19" s="48"/>
    </row>
    <row r="20" spans="5:13" x14ac:dyDescent="0.2">
      <c r="E20" s="48"/>
      <c r="F20" s="48"/>
      <c r="G20" s="48"/>
      <c r="H20" s="48"/>
      <c r="I20" s="48"/>
      <c r="J20" s="48"/>
      <c r="K20" s="48"/>
      <c r="L20" s="48"/>
      <c r="M20" s="48"/>
    </row>
    <row r="21" spans="5:13" x14ac:dyDescent="0.2">
      <c r="E21" s="48"/>
      <c r="F21" s="47"/>
    </row>
    <row r="22" spans="5:13" x14ac:dyDescent="0.2">
      <c r="E22" s="48"/>
      <c r="F22" s="47"/>
    </row>
    <row r="23" spans="5:13" x14ac:dyDescent="0.2">
      <c r="E23" s="47"/>
      <c r="F23" s="47"/>
    </row>
  </sheetData>
  <pageMargins left="0.7" right="0.7" top="0.75" bottom="0.75" header="0.3" footer="0.3"/>
  <pageSetup paperSize="9" orientation="portrait" verticalDpi="12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EF8DB8-8B58-4AFB-BCBC-E9574F56561E}">
  <dimension ref="B2:L27"/>
  <sheetViews>
    <sheetView showGridLines="0" zoomScaleNormal="100" workbookViewId="0"/>
  </sheetViews>
  <sheetFormatPr baseColWidth="10" defaultColWidth="11.42578125" defaultRowHeight="11.25" x14ac:dyDescent="0.2"/>
  <cols>
    <col min="1" max="1" width="3.7109375" style="38" customWidth="1"/>
    <col min="2" max="2" width="26.42578125" style="38" customWidth="1"/>
    <col min="3" max="12" width="7.85546875" style="38" customWidth="1"/>
    <col min="13" max="16384" width="11.42578125" style="38"/>
  </cols>
  <sheetData>
    <row r="2" spans="2:12" x14ac:dyDescent="0.2">
      <c r="B2" s="37" t="s">
        <v>91</v>
      </c>
      <c r="C2" s="37"/>
    </row>
    <row r="3" spans="2:12" x14ac:dyDescent="0.2">
      <c r="B3" s="37"/>
      <c r="C3" s="37"/>
    </row>
    <row r="4" spans="2:12" x14ac:dyDescent="0.2">
      <c r="C4" s="37"/>
      <c r="L4" s="39" t="s">
        <v>21</v>
      </c>
    </row>
    <row r="5" spans="2:12" x14ac:dyDescent="0.2">
      <c r="B5" s="40"/>
      <c r="C5" s="41">
        <v>2014</v>
      </c>
      <c r="D5" s="41">
        <v>2015</v>
      </c>
      <c r="E5" s="41">
        <v>2016</v>
      </c>
      <c r="F5" s="41">
        <v>2017</v>
      </c>
      <c r="G5" s="41">
        <v>2018</v>
      </c>
      <c r="H5" s="41">
        <v>2019</v>
      </c>
      <c r="I5" s="41">
        <v>2020</v>
      </c>
      <c r="J5" s="41">
        <v>2021</v>
      </c>
      <c r="K5" s="41">
        <v>2022</v>
      </c>
      <c r="L5" s="41">
        <v>2023</v>
      </c>
    </row>
    <row r="6" spans="2:12" x14ac:dyDescent="0.2">
      <c r="B6" s="42" t="s">
        <v>88</v>
      </c>
      <c r="C6" s="53">
        <v>-1.5947654052446025E-2</v>
      </c>
      <c r="D6" s="53">
        <v>-1.7585327538874429E-2</v>
      </c>
      <c r="E6" s="53">
        <v>-1.6213757944416263E-2</v>
      </c>
      <c r="F6" s="53">
        <v>-4.5584822057855023E-3</v>
      </c>
      <c r="G6" s="53">
        <v>-4.2305986203484691E-3</v>
      </c>
      <c r="H6" s="53">
        <v>1.8993420188781994E-4</v>
      </c>
      <c r="I6" s="53">
        <v>6.7731811998188896E-2</v>
      </c>
      <c r="J6" s="53">
        <v>-2.5401386560494066E-2</v>
      </c>
      <c r="K6" s="53">
        <v>1.1483675615973354E-2</v>
      </c>
      <c r="L6" s="53">
        <v>-7.2784933751454561E-2</v>
      </c>
    </row>
    <row r="7" spans="2:12" s="37" customFormat="1" x14ac:dyDescent="0.2">
      <c r="B7" s="42" t="s">
        <v>89</v>
      </c>
      <c r="C7" s="53">
        <v>-0.18029117382370563</v>
      </c>
      <c r="D7" s="53">
        <v>8.9769876761923439E-2</v>
      </c>
      <c r="E7" s="53">
        <v>3.5425275600756534E-2</v>
      </c>
      <c r="F7" s="53">
        <v>-2.083370103797455E-2</v>
      </c>
      <c r="G7" s="53">
        <v>-4.7227304497692302E-3</v>
      </c>
      <c r="H7" s="53">
        <v>-9.233999094960893E-2</v>
      </c>
      <c r="I7" s="53">
        <v>0.12687382951593362</v>
      </c>
      <c r="J7" s="53">
        <v>-6.9578572844582132E-2</v>
      </c>
      <c r="K7" s="53">
        <v>-9.7647621463372247E-2</v>
      </c>
      <c r="L7" s="53">
        <v>-0.29980916644721894</v>
      </c>
    </row>
    <row r="8" spans="2:12" x14ac:dyDescent="0.2">
      <c r="B8" s="42" t="s">
        <v>2</v>
      </c>
      <c r="C8" s="53">
        <v>0.23900349047232505</v>
      </c>
      <c r="D8" s="53">
        <v>-7.7131510768229106E-2</v>
      </c>
      <c r="E8" s="53">
        <v>6.0730095068398215E-2</v>
      </c>
      <c r="F8" s="53">
        <v>0.18241287212305746</v>
      </c>
      <c r="G8" s="53">
        <v>0.12694942039796259</v>
      </c>
      <c r="H8" s="53">
        <v>0.28787935376986978</v>
      </c>
      <c r="I8" s="53">
        <v>5.5598711602170559E-2</v>
      </c>
      <c r="J8" s="53">
        <v>0.30714649297579832</v>
      </c>
      <c r="K8" s="53">
        <v>0.39873280791525312</v>
      </c>
      <c r="L8" s="53">
        <v>8.0483627703724414E-2</v>
      </c>
    </row>
    <row r="9" spans="2:12" x14ac:dyDescent="0.2">
      <c r="B9" s="42" t="s">
        <v>26</v>
      </c>
      <c r="C9" s="53">
        <v>-8.3168458311120297E-3</v>
      </c>
      <c r="D9" s="53">
        <v>2.6519237858025679E-2</v>
      </c>
      <c r="E9" s="53">
        <v>1.0253156838181288E-2</v>
      </c>
      <c r="F9" s="53">
        <v>-2.1074824625929578E-3</v>
      </c>
      <c r="G9" s="53">
        <v>1.8474018645504131E-2</v>
      </c>
      <c r="H9" s="53">
        <v>1.343227011744963E-2</v>
      </c>
      <c r="I9" s="53">
        <v>2.0486737371466446E-2</v>
      </c>
      <c r="J9" s="53">
        <v>9.3273863955253278E-3</v>
      </c>
      <c r="K9" s="53">
        <v>3.6611585746590958E-3</v>
      </c>
      <c r="L9" s="53">
        <v>-0.16778849939498064</v>
      </c>
    </row>
    <row r="10" spans="2:12" s="37" customFormat="1" x14ac:dyDescent="0.2">
      <c r="B10" s="42" t="s">
        <v>22</v>
      </c>
      <c r="C10" s="53">
        <v>2.7701746948641415E-2</v>
      </c>
      <c r="D10" s="53">
        <v>1.1227001318671825E-2</v>
      </c>
      <c r="E10" s="53">
        <v>-4.4680466402335361E-3</v>
      </c>
      <c r="F10" s="53">
        <v>2.1792240237449717E-3</v>
      </c>
      <c r="G10" s="53">
        <v>4.1310117272310709E-3</v>
      </c>
      <c r="H10" s="53">
        <v>1.7906224741198851E-2</v>
      </c>
      <c r="I10" s="53">
        <v>-1.1328864213952849E-2</v>
      </c>
      <c r="J10" s="53">
        <v>4.9591451360342376E-3</v>
      </c>
      <c r="K10" s="53">
        <v>-6.106343359620732E-2</v>
      </c>
      <c r="L10" s="53">
        <v>-5.7754673109007539E-2</v>
      </c>
    </row>
    <row r="11" spans="2:12" x14ac:dyDescent="0.2">
      <c r="B11" s="50" t="s">
        <v>23</v>
      </c>
      <c r="C11" s="53">
        <v>5.9501380859594555E-2</v>
      </c>
      <c r="D11" s="53">
        <v>3.2922823357152353E-2</v>
      </c>
      <c r="E11" s="53">
        <v>8.2829881183335452E-2</v>
      </c>
      <c r="F11" s="53">
        <v>0.16304233433346349</v>
      </c>
      <c r="G11" s="53">
        <v>0.12898502338434636</v>
      </c>
      <c r="H11" s="53">
        <v>0.22805318128712515</v>
      </c>
      <c r="I11" s="53">
        <v>0.25630355007816341</v>
      </c>
      <c r="J11" s="53">
        <v>0.23208907570699111</v>
      </c>
      <c r="K11" s="53">
        <v>0.27425351260884101</v>
      </c>
      <c r="L11" s="53">
        <v>-0.51165202200950111</v>
      </c>
    </row>
    <row r="12" spans="2:12" x14ac:dyDescent="0.2">
      <c r="B12" s="51"/>
      <c r="C12" s="44"/>
      <c r="D12" s="44"/>
      <c r="E12" s="44"/>
      <c r="F12" s="44"/>
      <c r="G12" s="44"/>
      <c r="H12" s="44"/>
      <c r="I12" s="44"/>
      <c r="J12" s="44"/>
      <c r="K12" s="44"/>
      <c r="L12" s="44"/>
    </row>
    <row r="13" spans="2:12" x14ac:dyDescent="0.2">
      <c r="B13" s="52" t="s">
        <v>99</v>
      </c>
      <c r="C13" s="52"/>
      <c r="D13" s="46"/>
      <c r="E13" s="46"/>
      <c r="F13" s="46"/>
      <c r="G13" s="46"/>
      <c r="H13" s="46"/>
      <c r="I13" s="46"/>
      <c r="J13" s="46"/>
      <c r="K13" s="46"/>
      <c r="L13" s="46"/>
    </row>
    <row r="14" spans="2:12" x14ac:dyDescent="0.2">
      <c r="C14" s="45"/>
      <c r="D14" s="47"/>
      <c r="E14" s="47"/>
      <c r="F14" s="47"/>
      <c r="G14" s="47"/>
      <c r="H14" s="47"/>
      <c r="I14" s="47"/>
      <c r="J14" s="47"/>
      <c r="K14" s="47"/>
      <c r="L14" s="47"/>
    </row>
    <row r="15" spans="2:12" x14ac:dyDescent="0.2">
      <c r="D15" s="48"/>
      <c r="E15" s="48"/>
      <c r="F15" s="48"/>
      <c r="G15" s="48"/>
      <c r="H15" s="48"/>
      <c r="I15" s="48"/>
      <c r="J15" s="48"/>
      <c r="K15" s="48"/>
      <c r="L15" s="48"/>
    </row>
    <row r="16" spans="2:12" x14ac:dyDescent="0.2">
      <c r="D16" s="48"/>
      <c r="E16" s="48"/>
      <c r="F16" s="48"/>
      <c r="G16" s="48"/>
      <c r="H16" s="48"/>
      <c r="I16" s="48"/>
      <c r="J16" s="48"/>
      <c r="K16" s="48"/>
      <c r="L16" s="48"/>
    </row>
    <row r="17" spans="4:12" x14ac:dyDescent="0.2">
      <c r="D17" s="48"/>
      <c r="E17" s="48"/>
      <c r="F17" s="48"/>
      <c r="G17" s="48"/>
      <c r="H17" s="48"/>
      <c r="I17" s="48"/>
      <c r="J17" s="48"/>
      <c r="K17" s="48"/>
      <c r="L17" s="48"/>
    </row>
    <row r="18" spans="4:12" x14ac:dyDescent="0.2">
      <c r="D18" s="48"/>
      <c r="E18" s="48"/>
      <c r="F18" s="48"/>
      <c r="G18" s="48"/>
      <c r="H18" s="48"/>
      <c r="I18" s="48"/>
      <c r="J18" s="48"/>
      <c r="K18" s="48"/>
      <c r="L18" s="48"/>
    </row>
    <row r="19" spans="4:12" x14ac:dyDescent="0.2">
      <c r="D19" s="48"/>
      <c r="E19" s="48"/>
      <c r="F19" s="48"/>
      <c r="G19" s="48"/>
      <c r="H19" s="48"/>
      <c r="I19" s="48"/>
      <c r="J19" s="48"/>
      <c r="K19" s="48"/>
      <c r="L19" s="48"/>
    </row>
    <row r="20" spans="4:12" x14ac:dyDescent="0.2">
      <c r="D20" s="48"/>
      <c r="E20" s="48"/>
      <c r="F20" s="48"/>
      <c r="G20" s="48"/>
      <c r="H20" s="48"/>
      <c r="I20" s="48"/>
      <c r="J20" s="48"/>
      <c r="K20" s="48"/>
      <c r="L20" s="48"/>
    </row>
    <row r="21" spans="4:12" x14ac:dyDescent="0.2">
      <c r="D21" s="48"/>
      <c r="E21" s="48"/>
      <c r="F21" s="48"/>
      <c r="G21" s="48"/>
      <c r="H21" s="48"/>
      <c r="I21" s="48"/>
      <c r="J21" s="48"/>
      <c r="K21" s="48"/>
      <c r="L21" s="48"/>
    </row>
    <row r="22" spans="4:12" x14ac:dyDescent="0.2">
      <c r="D22" s="48"/>
      <c r="E22" s="48"/>
      <c r="F22" s="48"/>
      <c r="G22" s="48"/>
      <c r="H22" s="48"/>
      <c r="I22" s="48"/>
      <c r="J22" s="48"/>
      <c r="K22" s="48"/>
      <c r="L22" s="48"/>
    </row>
    <row r="23" spans="4:12" x14ac:dyDescent="0.2">
      <c r="D23" s="48"/>
      <c r="E23" s="48"/>
      <c r="F23" s="48"/>
      <c r="G23" s="48"/>
      <c r="H23" s="48"/>
      <c r="I23" s="48"/>
      <c r="J23" s="48"/>
      <c r="K23" s="48"/>
      <c r="L23" s="48"/>
    </row>
    <row r="24" spans="4:12" x14ac:dyDescent="0.2">
      <c r="D24" s="48"/>
      <c r="E24" s="48"/>
      <c r="F24" s="48"/>
      <c r="G24" s="48"/>
      <c r="H24" s="48"/>
      <c r="I24" s="48"/>
      <c r="J24" s="48"/>
      <c r="K24" s="48"/>
      <c r="L24" s="48"/>
    </row>
    <row r="25" spans="4:12" x14ac:dyDescent="0.2">
      <c r="D25" s="48"/>
      <c r="E25" s="48"/>
      <c r="F25" s="47"/>
    </row>
    <row r="26" spans="4:12" x14ac:dyDescent="0.2">
      <c r="D26" s="48"/>
      <c r="E26" s="48"/>
      <c r="F26" s="47"/>
    </row>
    <row r="27" spans="4:12" x14ac:dyDescent="0.2">
      <c r="D27" s="47"/>
      <c r="E27" s="47"/>
      <c r="F27" s="47"/>
    </row>
  </sheetData>
  <pageMargins left="0.7" right="0.7" top="0.75" bottom="0.75" header="0.3" footer="0.3"/>
  <pageSetup paperSize="9" orientation="portrait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39EB79-8350-4F69-B55C-702800DD0966}">
  <dimension ref="B2:M25"/>
  <sheetViews>
    <sheetView showGridLines="0" zoomScaleNormal="100" workbookViewId="0"/>
  </sheetViews>
  <sheetFormatPr baseColWidth="10" defaultColWidth="11.42578125" defaultRowHeight="11.25" x14ac:dyDescent="0.2"/>
  <cols>
    <col min="1" max="1" width="2.85546875" style="38" customWidth="1"/>
    <col min="2" max="2" width="5.42578125" style="38" customWidth="1"/>
    <col min="3" max="4" width="10.85546875" style="38" bestFit="1" customWidth="1"/>
    <col min="5" max="5" width="12.42578125" style="38" bestFit="1" customWidth="1"/>
    <col min="6" max="16384" width="11.42578125" style="38"/>
  </cols>
  <sheetData>
    <row r="2" spans="2:13" s="37" customFormat="1" x14ac:dyDescent="0.2">
      <c r="B2" s="62" t="s">
        <v>30</v>
      </c>
    </row>
    <row r="3" spans="2:13" s="58" customFormat="1" x14ac:dyDescent="0.2"/>
    <row r="4" spans="2:13" ht="33.75" x14ac:dyDescent="0.2">
      <c r="B4" s="63" t="s">
        <v>28</v>
      </c>
      <c r="C4" s="86" t="s">
        <v>104</v>
      </c>
      <c r="D4" s="86" t="s">
        <v>105</v>
      </c>
      <c r="E4" s="87" t="s">
        <v>106</v>
      </c>
      <c r="G4" s="58"/>
      <c r="H4" s="58"/>
      <c r="I4" s="58"/>
      <c r="J4" s="58"/>
      <c r="K4" s="58"/>
      <c r="L4" s="58"/>
      <c r="M4" s="58"/>
    </row>
    <row r="5" spans="2:13" x14ac:dyDescent="0.2">
      <c r="B5" s="64">
        <v>2011</v>
      </c>
      <c r="C5" s="7">
        <v>2.6325587256491145</v>
      </c>
      <c r="D5" s="7">
        <v>2.6322559521025246</v>
      </c>
      <c r="E5" s="7">
        <v>-3.027735465899184E-4</v>
      </c>
      <c r="G5" s="58"/>
      <c r="H5" s="58"/>
      <c r="I5" s="58"/>
      <c r="J5" s="58"/>
      <c r="K5" s="58"/>
      <c r="L5" s="58"/>
      <c r="M5" s="58"/>
    </row>
    <row r="6" spans="2:13" x14ac:dyDescent="0.2">
      <c r="B6" s="65">
        <v>2012</v>
      </c>
      <c r="C6" s="7">
        <v>2.1682228386139091</v>
      </c>
      <c r="D6" s="7">
        <v>2.1813437852495898</v>
      </c>
      <c r="E6" s="7">
        <v>1.3120946635680752E-2</v>
      </c>
      <c r="G6" s="58"/>
      <c r="H6" s="58"/>
      <c r="I6" s="58"/>
      <c r="J6" s="58"/>
      <c r="K6" s="58"/>
      <c r="L6" s="58"/>
      <c r="M6" s="58"/>
    </row>
    <row r="7" spans="2:13" x14ac:dyDescent="0.2">
      <c r="B7" s="65">
        <v>2013</v>
      </c>
      <c r="C7" s="7">
        <v>2.018966044661985</v>
      </c>
      <c r="D7" s="7">
        <v>2.0561654298824061</v>
      </c>
      <c r="E7" s="7">
        <v>3.71993852204211E-2</v>
      </c>
      <c r="G7" s="58"/>
      <c r="H7" s="58"/>
      <c r="I7" s="58"/>
      <c r="J7" s="58"/>
      <c r="K7" s="58"/>
      <c r="L7" s="58"/>
      <c r="M7" s="58"/>
    </row>
    <row r="8" spans="2:13" x14ac:dyDescent="0.2">
      <c r="B8" s="65">
        <v>2014</v>
      </c>
      <c r="C8" s="7">
        <v>2.435746412508033</v>
      </c>
      <c r="D8" s="7">
        <v>2.4807294142069614</v>
      </c>
      <c r="E8" s="7">
        <v>4.4983001698928327E-2</v>
      </c>
      <c r="G8" s="58"/>
      <c r="H8" s="58"/>
      <c r="I8" s="58"/>
      <c r="J8" s="58"/>
      <c r="K8" s="58"/>
      <c r="L8" s="58"/>
      <c r="M8" s="58"/>
    </row>
    <row r="9" spans="2:13" x14ac:dyDescent="0.2">
      <c r="B9" s="65">
        <v>2015</v>
      </c>
      <c r="C9" s="7">
        <v>1.6130971360469148</v>
      </c>
      <c r="D9" s="7">
        <v>1.7127596059533401</v>
      </c>
      <c r="E9" s="7">
        <v>9.9662469906425244E-2</v>
      </c>
      <c r="G9" s="58"/>
      <c r="H9" s="58"/>
      <c r="I9" s="58"/>
      <c r="J9" s="58"/>
      <c r="K9" s="58"/>
      <c r="L9" s="58"/>
      <c r="M9" s="58"/>
    </row>
    <row r="10" spans="2:13" x14ac:dyDescent="0.2">
      <c r="B10" s="65">
        <v>2016</v>
      </c>
      <c r="C10" s="7">
        <v>2.0833869183878084</v>
      </c>
      <c r="D10" s="7">
        <v>2.1943869395456117</v>
      </c>
      <c r="E10" s="7">
        <v>0.11100002115780327</v>
      </c>
      <c r="G10" s="58"/>
      <c r="H10" s="58"/>
      <c r="I10" s="58"/>
      <c r="J10" s="58"/>
      <c r="K10" s="58"/>
      <c r="L10" s="58"/>
      <c r="M10" s="58"/>
    </row>
    <row r="11" spans="2:13" x14ac:dyDescent="0.2">
      <c r="B11" s="65">
        <v>2017</v>
      </c>
      <c r="C11" s="7">
        <v>1.5127617223915868</v>
      </c>
      <c r="D11" s="7">
        <v>1.6713506195126016</v>
      </c>
      <c r="E11" s="7">
        <v>0.15858889712101476</v>
      </c>
      <c r="G11" s="58"/>
      <c r="H11" s="58"/>
      <c r="I11" s="58"/>
      <c r="J11" s="58"/>
      <c r="K11" s="58"/>
      <c r="L11" s="58"/>
      <c r="M11" s="58"/>
    </row>
    <row r="12" spans="2:13" x14ac:dyDescent="0.2">
      <c r="B12" s="65">
        <v>2018</v>
      </c>
      <c r="C12" s="7">
        <v>1.2861943836343981</v>
      </c>
      <c r="D12" s="7">
        <v>1.3719981235908119</v>
      </c>
      <c r="E12" s="7">
        <v>8.5803739956413771E-2</v>
      </c>
      <c r="G12" s="58"/>
      <c r="H12" s="58"/>
      <c r="I12" s="58"/>
      <c r="J12" s="58"/>
      <c r="K12" s="58"/>
      <c r="L12" s="58"/>
      <c r="M12" s="58"/>
    </row>
    <row r="13" spans="2:13" x14ac:dyDescent="0.2">
      <c r="B13" s="65">
        <v>2019</v>
      </c>
      <c r="C13" s="7">
        <v>2.0158009782491604</v>
      </c>
      <c r="D13" s="7">
        <v>2.1694672365664802</v>
      </c>
      <c r="E13" s="7">
        <v>0.15366625831731984</v>
      </c>
      <c r="G13" s="58"/>
      <c r="H13" s="58"/>
      <c r="I13" s="58"/>
      <c r="J13" s="58"/>
      <c r="K13" s="58"/>
      <c r="L13" s="58"/>
      <c r="M13" s="58"/>
    </row>
    <row r="14" spans="2:13" x14ac:dyDescent="0.2">
      <c r="B14" s="65">
        <v>2020</v>
      </c>
      <c r="C14" s="7">
        <v>1.474410403985571</v>
      </c>
      <c r="D14" s="7">
        <v>1.7975853621713167</v>
      </c>
      <c r="E14" s="7">
        <v>0.32317495818574571</v>
      </c>
      <c r="G14" s="58"/>
      <c r="H14" s="58"/>
      <c r="I14" s="58"/>
      <c r="J14" s="58"/>
      <c r="K14" s="58"/>
      <c r="L14" s="58"/>
      <c r="M14" s="58"/>
    </row>
    <row r="15" spans="2:13" x14ac:dyDescent="0.2">
      <c r="B15" s="65">
        <v>2021</v>
      </c>
      <c r="C15" s="7">
        <v>7.7601552883249658</v>
      </c>
      <c r="D15" s="7">
        <v>7.7489450871200072</v>
      </c>
      <c r="E15" s="7">
        <v>-1.1210201204958636E-2</v>
      </c>
      <c r="G15" s="58"/>
      <c r="H15" s="58"/>
      <c r="I15" s="58"/>
      <c r="J15" s="58"/>
      <c r="K15" s="58"/>
      <c r="L15" s="58"/>
      <c r="M15" s="58"/>
    </row>
    <row r="16" spans="2:13" x14ac:dyDescent="0.2">
      <c r="B16" s="65">
        <v>2022</v>
      </c>
      <c r="C16" s="7">
        <v>4.0138657621995533</v>
      </c>
      <c r="D16" s="7">
        <v>4.0538320479178047</v>
      </c>
      <c r="E16" s="7">
        <v>3.9966285718251449E-2</v>
      </c>
      <c r="G16" s="58"/>
      <c r="H16" s="58"/>
      <c r="I16" s="58"/>
      <c r="J16" s="58"/>
      <c r="K16" s="58"/>
      <c r="L16" s="58"/>
      <c r="M16" s="58"/>
    </row>
    <row r="17" spans="2:13" x14ac:dyDescent="0.2">
      <c r="B17" s="65">
        <v>2023</v>
      </c>
      <c r="C17" s="7">
        <v>5.1603610605414296</v>
      </c>
      <c r="D17" s="7">
        <v>4.8466176514514681</v>
      </c>
      <c r="E17" s="7">
        <v>-0.31374340908996157</v>
      </c>
      <c r="G17" s="58"/>
      <c r="H17" s="58"/>
      <c r="I17" s="58"/>
      <c r="J17" s="58"/>
      <c r="K17" s="58"/>
      <c r="L17" s="58"/>
      <c r="M17" s="58"/>
    </row>
    <row r="18" spans="2:13" x14ac:dyDescent="0.2">
      <c r="B18" s="66"/>
      <c r="C18" s="67"/>
      <c r="D18" s="67"/>
      <c r="E18" s="67"/>
      <c r="G18" s="58"/>
      <c r="H18" s="58"/>
      <c r="I18" s="58"/>
      <c r="J18" s="58"/>
      <c r="K18" s="58"/>
      <c r="L18" s="58"/>
      <c r="M18" s="58"/>
    </row>
    <row r="19" spans="2:13" x14ac:dyDescent="0.2">
      <c r="B19" s="61" t="s">
        <v>95</v>
      </c>
      <c r="G19" s="58"/>
      <c r="H19" s="58"/>
      <c r="I19" s="58"/>
      <c r="J19" s="58"/>
      <c r="K19" s="58"/>
      <c r="L19" s="58"/>
      <c r="M19" s="58"/>
    </row>
    <row r="20" spans="2:13" x14ac:dyDescent="0.2">
      <c r="G20" s="58"/>
      <c r="H20" s="58"/>
      <c r="I20" s="58"/>
      <c r="J20" s="58"/>
      <c r="K20" s="58"/>
      <c r="L20" s="58"/>
      <c r="M20" s="58"/>
    </row>
    <row r="21" spans="2:13" x14ac:dyDescent="0.2">
      <c r="G21" s="58"/>
      <c r="H21" s="58"/>
      <c r="I21" s="58"/>
      <c r="J21" s="58"/>
      <c r="K21" s="58"/>
      <c r="L21" s="58"/>
      <c r="M21" s="58"/>
    </row>
    <row r="22" spans="2:13" x14ac:dyDescent="0.2">
      <c r="G22" s="58"/>
      <c r="H22" s="58"/>
      <c r="I22" s="58"/>
      <c r="J22" s="58"/>
      <c r="K22" s="58"/>
      <c r="L22" s="58"/>
      <c r="M22" s="58"/>
    </row>
    <row r="23" spans="2:13" x14ac:dyDescent="0.2">
      <c r="G23" s="58"/>
      <c r="H23" s="58"/>
      <c r="I23" s="58"/>
      <c r="J23" s="58"/>
      <c r="K23" s="58"/>
      <c r="L23" s="58"/>
      <c r="M23" s="58"/>
    </row>
    <row r="24" spans="2:13" x14ac:dyDescent="0.2">
      <c r="G24" s="58"/>
      <c r="H24" s="58"/>
      <c r="I24" s="58"/>
      <c r="J24" s="58"/>
      <c r="K24" s="58"/>
      <c r="L24" s="58"/>
      <c r="M24" s="58"/>
    </row>
    <row r="25" spans="2:13" x14ac:dyDescent="0.2">
      <c r="G25" s="58"/>
      <c r="H25" s="58"/>
      <c r="I25" s="58"/>
      <c r="J25" s="58"/>
      <c r="K25" s="58"/>
      <c r="L25" s="58"/>
      <c r="M25" s="58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913F58-8FB9-47B4-B752-23D7D86DCEAE}">
  <dimension ref="B2:D20"/>
  <sheetViews>
    <sheetView showGridLines="0" workbookViewId="0"/>
  </sheetViews>
  <sheetFormatPr baseColWidth="10" defaultColWidth="11.42578125" defaultRowHeight="11.25" x14ac:dyDescent="0.2"/>
  <cols>
    <col min="1" max="1" width="2.85546875" style="38" customWidth="1"/>
    <col min="2" max="2" width="5.5703125" style="38" customWidth="1"/>
    <col min="3" max="4" width="10.85546875" style="38" bestFit="1" customWidth="1"/>
    <col min="5" max="16384" width="11.42578125" style="38"/>
  </cols>
  <sheetData>
    <row r="2" spans="2:4" x14ac:dyDescent="0.2">
      <c r="B2" s="68" t="s">
        <v>31</v>
      </c>
    </row>
    <row r="3" spans="2:4" x14ac:dyDescent="0.2">
      <c r="B3" s="68"/>
    </row>
    <row r="4" spans="2:4" x14ac:dyDescent="0.2">
      <c r="D4" s="8" t="s">
        <v>32</v>
      </c>
    </row>
    <row r="5" spans="2:4" s="37" customFormat="1" x14ac:dyDescent="0.2">
      <c r="B5" s="63" t="s">
        <v>28</v>
      </c>
      <c r="C5" s="36" t="s">
        <v>19</v>
      </c>
      <c r="D5" s="56" t="s">
        <v>29</v>
      </c>
    </row>
    <row r="6" spans="2:4" s="58" customFormat="1" x14ac:dyDescent="0.2">
      <c r="B6" s="64">
        <v>2011</v>
      </c>
      <c r="C6" s="7">
        <v>2.6325587256491145</v>
      </c>
      <c r="D6" s="7">
        <v>2.6322559521025246</v>
      </c>
    </row>
    <row r="7" spans="2:4" x14ac:dyDescent="0.2">
      <c r="B7" s="65">
        <v>2012</v>
      </c>
      <c r="C7" s="7">
        <v>2.1682228386139091</v>
      </c>
      <c r="D7" s="7">
        <v>2.1813437852495898</v>
      </c>
    </row>
    <row r="8" spans="2:4" x14ac:dyDescent="0.2">
      <c r="B8" s="65">
        <v>2013</v>
      </c>
      <c r="C8" s="7">
        <v>2.018966044661985</v>
      </c>
      <c r="D8" s="7">
        <v>2.0561654298824061</v>
      </c>
    </row>
    <row r="9" spans="2:4" x14ac:dyDescent="0.2">
      <c r="B9" s="65">
        <v>2014</v>
      </c>
      <c r="C9" s="7">
        <v>2.435746412508033</v>
      </c>
      <c r="D9" s="7">
        <v>2.4807294142069614</v>
      </c>
    </row>
    <row r="10" spans="2:4" x14ac:dyDescent="0.2">
      <c r="B10" s="65">
        <v>2015</v>
      </c>
      <c r="C10" s="7">
        <v>1.6130971360469148</v>
      </c>
      <c r="D10" s="7">
        <v>1.7127596059533401</v>
      </c>
    </row>
    <row r="11" spans="2:4" x14ac:dyDescent="0.2">
      <c r="B11" s="65">
        <v>2016</v>
      </c>
      <c r="C11" s="7">
        <v>2.0833869183878084</v>
      </c>
      <c r="D11" s="7">
        <v>2.1943869395456117</v>
      </c>
    </row>
    <row r="12" spans="2:4" x14ac:dyDescent="0.2">
      <c r="B12" s="65">
        <v>2017</v>
      </c>
      <c r="C12" s="7">
        <v>1.5127617223915868</v>
      </c>
      <c r="D12" s="7">
        <v>1.6713506195126016</v>
      </c>
    </row>
    <row r="13" spans="2:4" x14ac:dyDescent="0.2">
      <c r="B13" s="65">
        <v>2018</v>
      </c>
      <c r="C13" s="7">
        <v>1.2861943836343981</v>
      </c>
      <c r="D13" s="7">
        <v>1.3719981235908119</v>
      </c>
    </row>
    <row r="14" spans="2:4" x14ac:dyDescent="0.2">
      <c r="B14" s="65">
        <v>2019</v>
      </c>
      <c r="C14" s="7">
        <v>2.0158009782491604</v>
      </c>
      <c r="D14" s="7">
        <v>2.1694672365664802</v>
      </c>
    </row>
    <row r="15" spans="2:4" x14ac:dyDescent="0.2">
      <c r="B15" s="65">
        <v>2020</v>
      </c>
      <c r="C15" s="7">
        <v>1.474410403985571</v>
      </c>
      <c r="D15" s="7">
        <v>1.7975853621713167</v>
      </c>
    </row>
    <row r="16" spans="2:4" x14ac:dyDescent="0.2">
      <c r="B16" s="65">
        <v>2021</v>
      </c>
      <c r="C16" s="7">
        <v>7.7601552883249658</v>
      </c>
      <c r="D16" s="7">
        <v>7.7489450871200072</v>
      </c>
    </row>
    <row r="17" spans="2:4" x14ac:dyDescent="0.2">
      <c r="B17" s="65">
        <v>2022</v>
      </c>
      <c r="C17" s="7">
        <v>4.0138657621995533</v>
      </c>
      <c r="D17" s="7">
        <v>4.0538320479178047</v>
      </c>
    </row>
    <row r="18" spans="2:4" x14ac:dyDescent="0.2">
      <c r="B18" s="65">
        <v>2023</v>
      </c>
      <c r="C18" s="7">
        <v>5.1603610605414296</v>
      </c>
      <c r="D18" s="7">
        <v>4.8466176514514681</v>
      </c>
    </row>
    <row r="19" spans="2:4" x14ac:dyDescent="0.2">
      <c r="B19" s="66"/>
      <c r="C19" s="67"/>
      <c r="D19" s="67"/>
    </row>
    <row r="20" spans="2:4" x14ac:dyDescent="0.2">
      <c r="B20" s="61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3905AD-5F48-4531-BB36-B21F98ECD8F3}">
  <dimension ref="B2:E14"/>
  <sheetViews>
    <sheetView showGridLines="0" zoomScale="110" zoomScaleNormal="110" workbookViewId="0"/>
  </sheetViews>
  <sheetFormatPr baseColWidth="10" defaultColWidth="11.42578125" defaultRowHeight="11.25" x14ac:dyDescent="0.2"/>
  <cols>
    <col min="1" max="1" width="2.85546875" style="38" customWidth="1"/>
    <col min="2" max="2" width="39.42578125" style="38" customWidth="1"/>
    <col min="3" max="5" width="6.85546875" style="38" customWidth="1"/>
    <col min="6" max="16384" width="11.42578125" style="38"/>
  </cols>
  <sheetData>
    <row r="2" spans="2:5" s="37" customFormat="1" x14ac:dyDescent="0.2">
      <c r="B2" s="62" t="s">
        <v>33</v>
      </c>
    </row>
    <row r="3" spans="2:5" s="37" customFormat="1" x14ac:dyDescent="0.2">
      <c r="B3" s="62"/>
    </row>
    <row r="4" spans="2:5" x14ac:dyDescent="0.2">
      <c r="C4" s="69"/>
      <c r="E4" s="70" t="s">
        <v>0</v>
      </c>
    </row>
    <row r="5" spans="2:5" x14ac:dyDescent="0.2">
      <c r="B5" s="71"/>
      <c r="C5" s="54">
        <v>2021</v>
      </c>
      <c r="D5" s="55">
        <v>2022</v>
      </c>
      <c r="E5" s="55">
        <v>2023</v>
      </c>
    </row>
    <row r="6" spans="2:5" x14ac:dyDescent="0.2">
      <c r="B6" s="24" t="s">
        <v>64</v>
      </c>
      <c r="C6" s="23">
        <f>C7+C8</f>
        <v>-5071</v>
      </c>
      <c r="D6" s="23">
        <f t="shared" ref="D6:E6" si="0">D7+D8</f>
        <v>-3846</v>
      </c>
      <c r="E6" s="23">
        <f t="shared" si="0"/>
        <v>-4142</v>
      </c>
    </row>
    <row r="7" spans="2:5" x14ac:dyDescent="0.2">
      <c r="B7" s="6" t="s">
        <v>15</v>
      </c>
      <c r="C7" s="23">
        <v>-2392</v>
      </c>
      <c r="D7" s="23">
        <v>-2398</v>
      </c>
      <c r="E7" s="23">
        <v>-3257</v>
      </c>
    </row>
    <row r="8" spans="2:5" x14ac:dyDescent="0.2">
      <c r="B8" s="6" t="s">
        <v>65</v>
      </c>
      <c r="C8" s="23">
        <v>-2679</v>
      </c>
      <c r="D8" s="23">
        <v>-1448</v>
      </c>
      <c r="E8" s="23">
        <v>-885</v>
      </c>
    </row>
    <row r="9" spans="2:5" x14ac:dyDescent="0.2">
      <c r="B9" s="16" t="s">
        <v>66</v>
      </c>
      <c r="C9" s="26">
        <v>-2804</v>
      </c>
      <c r="D9" s="26">
        <v>-2443</v>
      </c>
      <c r="E9" s="26">
        <v>-2071</v>
      </c>
    </row>
    <row r="10" spans="2:5" x14ac:dyDescent="0.2">
      <c r="B10" s="16" t="s">
        <v>67</v>
      </c>
      <c r="C10" s="26">
        <v>118</v>
      </c>
      <c r="D10" s="26">
        <v>940</v>
      </c>
      <c r="E10" s="26">
        <v>1155</v>
      </c>
    </row>
    <row r="11" spans="2:5" x14ac:dyDescent="0.2">
      <c r="B11" s="16" t="s">
        <v>68</v>
      </c>
      <c r="C11" s="26">
        <v>7</v>
      </c>
      <c r="D11" s="26">
        <v>54</v>
      </c>
      <c r="E11" s="26">
        <v>30</v>
      </c>
    </row>
    <row r="12" spans="2:5" x14ac:dyDescent="0.2">
      <c r="B12" s="16" t="s">
        <v>69</v>
      </c>
      <c r="C12" s="88">
        <v>-0.17</v>
      </c>
      <c r="D12" s="88">
        <v>-0.13</v>
      </c>
      <c r="E12" s="88">
        <v>-0.16</v>
      </c>
    </row>
    <row r="13" spans="2:5" x14ac:dyDescent="0.2">
      <c r="B13" s="72"/>
      <c r="C13" s="73"/>
      <c r="D13" s="73"/>
      <c r="E13" s="73"/>
    </row>
    <row r="14" spans="2:5" x14ac:dyDescent="0.2">
      <c r="B14" s="61" t="s">
        <v>97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D1D963-2B1B-410B-8BDA-F98ABB7BD9F8}">
  <dimension ref="B2:AB50"/>
  <sheetViews>
    <sheetView showGridLines="0" workbookViewId="0"/>
  </sheetViews>
  <sheetFormatPr baseColWidth="10" defaultColWidth="11.42578125" defaultRowHeight="15" x14ac:dyDescent="0.25"/>
  <cols>
    <col min="1" max="1" width="2.85546875" style="38" customWidth="1"/>
    <col min="2" max="2" width="39.7109375" style="38" customWidth="1"/>
    <col min="3" max="8" width="10.5703125" style="38" customWidth="1"/>
    <col min="29" max="16384" width="11.42578125" style="38"/>
  </cols>
  <sheetData>
    <row r="2" spans="2:8" s="37" customFormat="1" ht="11.25" x14ac:dyDescent="0.2">
      <c r="B2" s="68" t="s">
        <v>34</v>
      </c>
    </row>
    <row r="3" spans="2:8" s="37" customFormat="1" ht="11.25" x14ac:dyDescent="0.2">
      <c r="B3" s="68"/>
    </row>
    <row r="4" spans="2:8" s="37" customFormat="1" ht="11.25" x14ac:dyDescent="0.2">
      <c r="H4" s="8" t="s">
        <v>35</v>
      </c>
    </row>
    <row r="5" spans="2:8" x14ac:dyDescent="0.25">
      <c r="B5" s="28"/>
      <c r="C5" s="80" t="s">
        <v>36</v>
      </c>
      <c r="D5" s="81"/>
      <c r="E5" s="81"/>
      <c r="F5" s="81" t="s">
        <v>37</v>
      </c>
      <c r="G5" s="81"/>
      <c r="H5" s="81"/>
    </row>
    <row r="6" spans="2:8" x14ac:dyDescent="0.25">
      <c r="B6" s="29"/>
      <c r="C6" s="30">
        <v>2021</v>
      </c>
      <c r="D6" s="31">
        <f>C6+1</f>
        <v>2022</v>
      </c>
      <c r="E6" s="31">
        <f>D6+1</f>
        <v>2023</v>
      </c>
      <c r="F6" s="31">
        <v>2021</v>
      </c>
      <c r="G6" s="31">
        <f>F6+1</f>
        <v>2022</v>
      </c>
      <c r="H6" s="31">
        <f>G6+1</f>
        <v>2023</v>
      </c>
    </row>
    <row r="7" spans="2:8" x14ac:dyDescent="0.25">
      <c r="B7" s="32" t="s">
        <v>23</v>
      </c>
      <c r="C7" s="33">
        <v>-2661</v>
      </c>
      <c r="D7" s="33">
        <v>-2688</v>
      </c>
      <c r="E7" s="33">
        <v>-3216</v>
      </c>
      <c r="F7" s="33">
        <v>268</v>
      </c>
      <c r="G7" s="33">
        <v>290</v>
      </c>
      <c r="H7" s="33">
        <v>-42</v>
      </c>
    </row>
    <row r="8" spans="2:8" x14ac:dyDescent="0.25">
      <c r="B8" s="34" t="s">
        <v>1</v>
      </c>
      <c r="C8" s="23">
        <v>-2714</v>
      </c>
      <c r="D8" s="23">
        <v>-2816</v>
      </c>
      <c r="E8" s="23">
        <v>-2430</v>
      </c>
      <c r="F8" s="23">
        <v>-957</v>
      </c>
      <c r="G8" s="23">
        <v>-917</v>
      </c>
      <c r="H8" s="23">
        <v>-1122</v>
      </c>
    </row>
    <row r="9" spans="2:8" x14ac:dyDescent="0.25">
      <c r="B9" s="27" t="s">
        <v>24</v>
      </c>
      <c r="C9" s="26">
        <v>-2788</v>
      </c>
      <c r="D9" s="26">
        <v>-2633</v>
      </c>
      <c r="E9" s="26">
        <v>-1951</v>
      </c>
      <c r="F9" s="26">
        <v>-579</v>
      </c>
      <c r="G9" s="26">
        <v>-593</v>
      </c>
      <c r="H9" s="26">
        <v>-734</v>
      </c>
    </row>
    <row r="10" spans="2:8" x14ac:dyDescent="0.25">
      <c r="B10" s="27" t="s">
        <v>25</v>
      </c>
      <c r="C10" s="26">
        <v>74</v>
      </c>
      <c r="D10" s="26">
        <v>-183</v>
      </c>
      <c r="E10" s="26">
        <v>-479</v>
      </c>
      <c r="F10" s="26">
        <v>-378</v>
      </c>
      <c r="G10" s="26">
        <v>-324</v>
      </c>
      <c r="H10" s="26">
        <v>-388</v>
      </c>
    </row>
    <row r="11" spans="2:8" x14ac:dyDescent="0.25">
      <c r="B11" s="34" t="s">
        <v>2</v>
      </c>
      <c r="C11" s="23">
        <v>-271</v>
      </c>
      <c r="D11" s="23">
        <v>-217</v>
      </c>
      <c r="E11" s="23">
        <v>-647</v>
      </c>
      <c r="F11" s="23">
        <v>1567</v>
      </c>
      <c r="G11" s="23">
        <v>1722</v>
      </c>
      <c r="H11" s="23">
        <v>1690</v>
      </c>
    </row>
    <row r="12" spans="2:8" x14ac:dyDescent="0.25">
      <c r="B12" s="27" t="s">
        <v>38</v>
      </c>
      <c r="C12" s="26">
        <v>-233</v>
      </c>
      <c r="D12" s="26">
        <v>-194</v>
      </c>
      <c r="E12" s="26">
        <v>-459</v>
      </c>
      <c r="F12" s="26">
        <v>1570</v>
      </c>
      <c r="G12" s="26">
        <v>1758</v>
      </c>
      <c r="H12" s="26">
        <v>1727</v>
      </c>
    </row>
    <row r="13" spans="2:8" x14ac:dyDescent="0.25">
      <c r="B13" s="27" t="s">
        <v>39</v>
      </c>
      <c r="C13" s="26">
        <v>-260</v>
      </c>
      <c r="D13" s="26">
        <v>-217</v>
      </c>
      <c r="E13" s="26">
        <v>-242</v>
      </c>
      <c r="F13" s="26">
        <v>54</v>
      </c>
      <c r="G13" s="26">
        <v>66</v>
      </c>
      <c r="H13" s="26">
        <v>-17</v>
      </c>
    </row>
    <row r="14" spans="2:8" x14ac:dyDescent="0.25">
      <c r="B14" s="35" t="s">
        <v>3</v>
      </c>
      <c r="C14" s="26">
        <v>1</v>
      </c>
      <c r="D14" s="26">
        <v>33</v>
      </c>
      <c r="E14" s="26">
        <v>26</v>
      </c>
      <c r="F14" s="26">
        <v>-17</v>
      </c>
      <c r="G14" s="26">
        <v>-10</v>
      </c>
      <c r="H14" s="26">
        <v>-24</v>
      </c>
    </row>
    <row r="15" spans="2:8" x14ac:dyDescent="0.25">
      <c r="B15" s="35" t="s">
        <v>4</v>
      </c>
      <c r="C15" s="26">
        <v>-259</v>
      </c>
      <c r="D15" s="26">
        <v>-245</v>
      </c>
      <c r="E15" s="26">
        <v>-256</v>
      </c>
      <c r="F15" s="26">
        <v>71</v>
      </c>
      <c r="G15" s="26">
        <v>76</v>
      </c>
      <c r="H15" s="26">
        <v>7</v>
      </c>
    </row>
    <row r="16" spans="2:8" x14ac:dyDescent="0.25">
      <c r="B16" s="35" t="s">
        <v>5</v>
      </c>
      <c r="C16" s="26">
        <v>-2</v>
      </c>
      <c r="D16" s="26">
        <v>-5</v>
      </c>
      <c r="E16" s="26">
        <v>-12</v>
      </c>
      <c r="F16" s="26">
        <v>0</v>
      </c>
      <c r="G16" s="26">
        <v>0</v>
      </c>
      <c r="H16" s="26">
        <v>0</v>
      </c>
    </row>
    <row r="17" spans="2:8" x14ac:dyDescent="0.25">
      <c r="B17" s="27" t="s">
        <v>40</v>
      </c>
      <c r="C17" s="26">
        <v>9</v>
      </c>
      <c r="D17" s="26">
        <v>-4</v>
      </c>
      <c r="E17" s="26">
        <v>-253</v>
      </c>
      <c r="F17" s="26">
        <v>1595</v>
      </c>
      <c r="G17" s="26">
        <v>1779</v>
      </c>
      <c r="H17" s="26">
        <v>1936</v>
      </c>
    </row>
    <row r="18" spans="2:8" x14ac:dyDescent="0.25">
      <c r="B18" s="35" t="s">
        <v>6</v>
      </c>
      <c r="C18" s="26">
        <v>5</v>
      </c>
      <c r="D18" s="26">
        <v>7</v>
      </c>
      <c r="E18" s="26">
        <v>-123</v>
      </c>
      <c r="F18" s="26">
        <v>-9</v>
      </c>
      <c r="G18" s="26">
        <v>-3</v>
      </c>
      <c r="H18" s="26">
        <v>49</v>
      </c>
    </row>
    <row r="19" spans="2:8" x14ac:dyDescent="0.25">
      <c r="B19" s="35" t="s">
        <v>17</v>
      </c>
      <c r="C19" s="26">
        <v>7</v>
      </c>
      <c r="D19" s="26">
        <v>-8</v>
      </c>
      <c r="E19" s="26">
        <v>-114</v>
      </c>
      <c r="F19" s="26">
        <v>-39</v>
      </c>
      <c r="G19" s="26">
        <v>-38</v>
      </c>
      <c r="H19" s="26">
        <v>-55</v>
      </c>
    </row>
    <row r="20" spans="2:8" x14ac:dyDescent="0.25">
      <c r="B20" s="35" t="s">
        <v>7</v>
      </c>
      <c r="C20" s="26">
        <v>-2</v>
      </c>
      <c r="D20" s="26">
        <v>-2</v>
      </c>
      <c r="E20" s="26">
        <v>-11</v>
      </c>
      <c r="F20" s="26">
        <v>2</v>
      </c>
      <c r="G20" s="26">
        <v>2</v>
      </c>
      <c r="H20" s="26">
        <v>-2</v>
      </c>
    </row>
    <row r="21" spans="2:8" x14ac:dyDescent="0.25">
      <c r="B21" s="35" t="s">
        <v>8</v>
      </c>
      <c r="C21" s="26">
        <v>-1</v>
      </c>
      <c r="D21" s="26">
        <v>-1</v>
      </c>
      <c r="E21" s="26">
        <v>-4</v>
      </c>
      <c r="F21" s="26">
        <v>1</v>
      </c>
      <c r="G21" s="26">
        <v>1</v>
      </c>
      <c r="H21" s="26">
        <v>0</v>
      </c>
    </row>
    <row r="22" spans="2:8" x14ac:dyDescent="0.25">
      <c r="B22" s="35" t="s">
        <v>9</v>
      </c>
      <c r="C22" s="26">
        <v>0</v>
      </c>
      <c r="D22" s="26">
        <v>0</v>
      </c>
      <c r="E22" s="26">
        <v>-1</v>
      </c>
      <c r="F22" s="26">
        <v>38</v>
      </c>
      <c r="G22" s="26">
        <v>67</v>
      </c>
      <c r="H22" s="26">
        <v>45</v>
      </c>
    </row>
    <row r="23" spans="2:8" x14ac:dyDescent="0.25">
      <c r="B23" s="35" t="s">
        <v>41</v>
      </c>
      <c r="C23" s="26">
        <v>0</v>
      </c>
      <c r="D23" s="26">
        <v>10</v>
      </c>
      <c r="E23" s="26">
        <v>20</v>
      </c>
      <c r="F23" s="26">
        <v>1081</v>
      </c>
      <c r="G23" s="26">
        <v>1175</v>
      </c>
      <c r="H23" s="26">
        <v>1257</v>
      </c>
    </row>
    <row r="24" spans="2:8" x14ac:dyDescent="0.25">
      <c r="B24" s="35" t="s">
        <v>42</v>
      </c>
      <c r="C24" s="26">
        <v>0</v>
      </c>
      <c r="D24" s="26">
        <v>0</v>
      </c>
      <c r="E24" s="26">
        <v>0</v>
      </c>
      <c r="F24" s="26">
        <v>521</v>
      </c>
      <c r="G24" s="26">
        <v>581</v>
      </c>
      <c r="H24" s="26">
        <v>654</v>
      </c>
    </row>
    <row r="25" spans="2:8" x14ac:dyDescent="0.25">
      <c r="B25" s="27" t="s">
        <v>10</v>
      </c>
      <c r="C25" s="26">
        <v>-9</v>
      </c>
      <c r="D25" s="26">
        <v>-6</v>
      </c>
      <c r="E25" s="26">
        <v>-31</v>
      </c>
      <c r="F25" s="26">
        <v>-75</v>
      </c>
      <c r="G25" s="26">
        <v>-81</v>
      </c>
      <c r="H25" s="26">
        <v>-174</v>
      </c>
    </row>
    <row r="26" spans="2:8" x14ac:dyDescent="0.25">
      <c r="B26" s="12" t="s">
        <v>43</v>
      </c>
      <c r="C26" s="26">
        <v>27</v>
      </c>
      <c r="D26" s="26">
        <v>33</v>
      </c>
      <c r="E26" s="26">
        <v>67</v>
      </c>
      <c r="F26" s="26">
        <v>-4</v>
      </c>
      <c r="G26" s="26">
        <v>-6</v>
      </c>
      <c r="H26" s="26">
        <v>-18</v>
      </c>
    </row>
    <row r="27" spans="2:8" x14ac:dyDescent="0.25">
      <c r="B27" s="12" t="s">
        <v>44</v>
      </c>
      <c r="C27" s="26">
        <v>-38</v>
      </c>
      <c r="D27" s="26">
        <v>-23</v>
      </c>
      <c r="E27" s="26">
        <v>-188</v>
      </c>
      <c r="F27" s="26">
        <v>-3</v>
      </c>
      <c r="G27" s="26">
        <v>-36</v>
      </c>
      <c r="H27" s="26">
        <v>-37</v>
      </c>
    </row>
    <row r="28" spans="2:8" x14ac:dyDescent="0.25">
      <c r="B28" s="12" t="s">
        <v>45</v>
      </c>
      <c r="C28" s="26">
        <v>-22</v>
      </c>
      <c r="D28" s="26">
        <v>-15</v>
      </c>
      <c r="E28" s="26">
        <v>-55</v>
      </c>
      <c r="F28" s="26">
        <v>-2</v>
      </c>
      <c r="G28" s="26">
        <v>-6</v>
      </c>
      <c r="H28" s="26">
        <v>-18</v>
      </c>
    </row>
    <row r="29" spans="2:8" x14ac:dyDescent="0.25">
      <c r="B29" s="12" t="s">
        <v>46</v>
      </c>
      <c r="C29" s="26">
        <v>-19</v>
      </c>
      <c r="D29" s="26">
        <v>-13</v>
      </c>
      <c r="E29" s="26">
        <v>-86</v>
      </c>
      <c r="F29" s="26">
        <v>-3</v>
      </c>
      <c r="G29" s="26">
        <v>-1</v>
      </c>
      <c r="H29" s="26">
        <v>-13</v>
      </c>
    </row>
    <row r="30" spans="2:8" x14ac:dyDescent="0.25">
      <c r="B30" s="12" t="s">
        <v>11</v>
      </c>
      <c r="C30" s="26">
        <v>3</v>
      </c>
      <c r="D30" s="26">
        <v>5</v>
      </c>
      <c r="E30" s="26">
        <v>-47</v>
      </c>
      <c r="F30" s="26">
        <v>2</v>
      </c>
      <c r="G30" s="26">
        <v>-29</v>
      </c>
      <c r="H30" s="26">
        <v>-6</v>
      </c>
    </row>
    <row r="31" spans="2:8" x14ac:dyDescent="0.25">
      <c r="B31" s="27" t="s">
        <v>47</v>
      </c>
      <c r="C31" s="26">
        <v>4</v>
      </c>
      <c r="D31" s="26">
        <v>5</v>
      </c>
      <c r="E31" s="26">
        <v>-177</v>
      </c>
      <c r="F31" s="26">
        <v>1</v>
      </c>
      <c r="G31" s="26">
        <v>-29</v>
      </c>
      <c r="H31" s="26">
        <v>-13</v>
      </c>
    </row>
    <row r="32" spans="2:8" x14ac:dyDescent="0.25">
      <c r="B32" s="27" t="s">
        <v>48</v>
      </c>
      <c r="C32" s="26">
        <v>-1</v>
      </c>
      <c r="D32" s="26">
        <v>0</v>
      </c>
      <c r="E32" s="26">
        <v>130</v>
      </c>
      <c r="F32" s="26">
        <v>1</v>
      </c>
      <c r="G32" s="26">
        <v>0</v>
      </c>
      <c r="H32" s="26">
        <v>7</v>
      </c>
    </row>
    <row r="33" spans="2:8" x14ac:dyDescent="0.25">
      <c r="B33" s="34" t="s">
        <v>49</v>
      </c>
      <c r="C33" s="23">
        <v>324</v>
      </c>
      <c r="D33" s="23">
        <v>337</v>
      </c>
      <c r="E33" s="23">
        <v>-160</v>
      </c>
      <c r="F33" s="23">
        <v>-344</v>
      </c>
      <c r="G33" s="23">
        <v>-520</v>
      </c>
      <c r="H33" s="23">
        <v>-628</v>
      </c>
    </row>
    <row r="34" spans="2:8" x14ac:dyDescent="0.25">
      <c r="B34" s="12" t="s">
        <v>26</v>
      </c>
      <c r="C34" s="26">
        <v>256</v>
      </c>
      <c r="D34" s="26">
        <v>254</v>
      </c>
      <c r="E34" s="26">
        <v>-141</v>
      </c>
      <c r="F34" s="26">
        <v>-176</v>
      </c>
      <c r="G34" s="26">
        <v>-196</v>
      </c>
      <c r="H34" s="26">
        <v>-257</v>
      </c>
    </row>
    <row r="35" spans="2:8" x14ac:dyDescent="0.25">
      <c r="B35" s="27" t="s">
        <v>50</v>
      </c>
      <c r="C35" s="26">
        <v>256</v>
      </c>
      <c r="D35" s="26">
        <v>254</v>
      </c>
      <c r="E35" s="26">
        <v>-141</v>
      </c>
      <c r="F35" s="26">
        <v>-176</v>
      </c>
      <c r="G35" s="26">
        <v>-196</v>
      </c>
      <c r="H35" s="26">
        <v>-257</v>
      </c>
    </row>
    <row r="36" spans="2:8" x14ac:dyDescent="0.25">
      <c r="B36" s="27" t="s">
        <v>51</v>
      </c>
      <c r="C36" s="26">
        <v>0</v>
      </c>
      <c r="D36" s="26">
        <v>0</v>
      </c>
      <c r="E36" s="26">
        <v>0</v>
      </c>
      <c r="F36" s="26">
        <v>0</v>
      </c>
      <c r="G36" s="26">
        <v>0</v>
      </c>
      <c r="H36" s="26">
        <v>0</v>
      </c>
    </row>
    <row r="37" spans="2:8" x14ac:dyDescent="0.25">
      <c r="B37" s="12" t="s">
        <v>22</v>
      </c>
      <c r="C37" s="26">
        <v>68</v>
      </c>
      <c r="D37" s="26">
        <v>83</v>
      </c>
      <c r="E37" s="26">
        <v>-19</v>
      </c>
      <c r="F37" s="26">
        <v>-168</v>
      </c>
      <c r="G37" s="26">
        <v>-324</v>
      </c>
      <c r="H37" s="26">
        <v>-371</v>
      </c>
    </row>
    <row r="38" spans="2:8" x14ac:dyDescent="0.25">
      <c r="B38" s="27" t="s">
        <v>13</v>
      </c>
      <c r="C38" s="26">
        <v>28</v>
      </c>
      <c r="D38" s="26">
        <v>40</v>
      </c>
      <c r="E38" s="26">
        <v>28</v>
      </c>
      <c r="F38" s="26">
        <v>8</v>
      </c>
      <c r="G38" s="26">
        <v>10</v>
      </c>
      <c r="H38" s="26">
        <v>-151</v>
      </c>
    </row>
    <row r="39" spans="2:8" x14ac:dyDescent="0.25">
      <c r="B39" s="35" t="s">
        <v>52</v>
      </c>
      <c r="C39" s="26">
        <v>0</v>
      </c>
      <c r="D39" s="26">
        <v>0</v>
      </c>
      <c r="E39" s="26">
        <v>0</v>
      </c>
      <c r="F39" s="26">
        <v>4</v>
      </c>
      <c r="G39" s="26">
        <v>5</v>
      </c>
      <c r="H39" s="26">
        <v>5</v>
      </c>
    </row>
    <row r="40" spans="2:8" x14ac:dyDescent="0.25">
      <c r="B40" s="35" t="s">
        <v>53</v>
      </c>
      <c r="C40" s="26">
        <v>29</v>
      </c>
      <c r="D40" s="26">
        <v>30</v>
      </c>
      <c r="E40" s="26">
        <v>34</v>
      </c>
      <c r="F40" s="26">
        <v>-19</v>
      </c>
      <c r="G40" s="26">
        <v>-20</v>
      </c>
      <c r="H40" s="26">
        <v>-67</v>
      </c>
    </row>
    <row r="41" spans="2:8" x14ac:dyDescent="0.25">
      <c r="B41" s="35" t="s">
        <v>54</v>
      </c>
      <c r="C41" s="26">
        <v>-1</v>
      </c>
      <c r="D41" s="26">
        <v>10</v>
      </c>
      <c r="E41" s="26">
        <v>-6</v>
      </c>
      <c r="F41" s="26">
        <v>23</v>
      </c>
      <c r="G41" s="26">
        <v>25</v>
      </c>
      <c r="H41" s="26">
        <v>-89</v>
      </c>
    </row>
    <row r="42" spans="2:8" x14ac:dyDescent="0.25">
      <c r="B42" s="27" t="s">
        <v>14</v>
      </c>
      <c r="C42" s="26">
        <v>40</v>
      </c>
      <c r="D42" s="26">
        <v>43</v>
      </c>
      <c r="E42" s="26">
        <v>-47</v>
      </c>
      <c r="F42" s="26">
        <v>-176</v>
      </c>
      <c r="G42" s="26">
        <v>-334</v>
      </c>
      <c r="H42" s="26">
        <v>-220</v>
      </c>
    </row>
    <row r="43" spans="2:8" x14ac:dyDescent="0.25">
      <c r="B43" s="35" t="s">
        <v>55</v>
      </c>
      <c r="C43" s="26">
        <v>0</v>
      </c>
      <c r="D43" s="26">
        <v>0</v>
      </c>
      <c r="E43" s="26">
        <v>-6</v>
      </c>
      <c r="F43" s="26">
        <v>5</v>
      </c>
      <c r="G43" s="26">
        <v>5</v>
      </c>
      <c r="H43" s="26">
        <v>3</v>
      </c>
    </row>
    <row r="44" spans="2:8" x14ac:dyDescent="0.25">
      <c r="B44" s="35" t="s">
        <v>56</v>
      </c>
      <c r="C44" s="26">
        <v>-1</v>
      </c>
      <c r="D44" s="26">
        <v>-1</v>
      </c>
      <c r="E44" s="26">
        <v>-20</v>
      </c>
      <c r="F44" s="26">
        <v>1</v>
      </c>
      <c r="G44" s="26">
        <v>2</v>
      </c>
      <c r="H44" s="26">
        <v>-59</v>
      </c>
    </row>
    <row r="45" spans="2:8" x14ac:dyDescent="0.25">
      <c r="B45" s="35" t="s">
        <v>57</v>
      </c>
      <c r="C45" s="26">
        <v>1</v>
      </c>
      <c r="D45" s="26">
        <v>2</v>
      </c>
      <c r="E45" s="26">
        <v>-48</v>
      </c>
      <c r="F45" s="26">
        <v>3</v>
      </c>
      <c r="G45" s="26">
        <v>4</v>
      </c>
      <c r="H45" s="26">
        <v>-28</v>
      </c>
    </row>
    <row r="46" spans="2:8" x14ac:dyDescent="0.25">
      <c r="B46" s="35" t="s">
        <v>58</v>
      </c>
      <c r="C46" s="26">
        <v>39</v>
      </c>
      <c r="D46" s="26">
        <v>45</v>
      </c>
      <c r="E46" s="26">
        <v>55</v>
      </c>
      <c r="F46" s="26">
        <v>-97</v>
      </c>
      <c r="G46" s="26">
        <v>-98</v>
      </c>
      <c r="H46" s="26">
        <v>-99</v>
      </c>
    </row>
    <row r="47" spans="2:8" x14ac:dyDescent="0.25">
      <c r="B47" s="35" t="s">
        <v>59</v>
      </c>
      <c r="C47" s="26">
        <v>0</v>
      </c>
      <c r="D47" s="26">
        <v>0</v>
      </c>
      <c r="E47" s="26">
        <v>0</v>
      </c>
      <c r="F47" s="26">
        <v>0</v>
      </c>
      <c r="G47" s="26">
        <v>0</v>
      </c>
      <c r="H47" s="26">
        <v>0</v>
      </c>
    </row>
    <row r="48" spans="2:8" x14ac:dyDescent="0.25">
      <c r="B48" s="35" t="s">
        <v>60</v>
      </c>
      <c r="C48" s="26">
        <v>1</v>
      </c>
      <c r="D48" s="26">
        <v>-3</v>
      </c>
      <c r="E48" s="26">
        <v>-28</v>
      </c>
      <c r="F48" s="26">
        <v>-88</v>
      </c>
      <c r="G48" s="26">
        <v>-247</v>
      </c>
      <c r="H48" s="26">
        <v>-37</v>
      </c>
    </row>
    <row r="49" spans="2:8" x14ac:dyDescent="0.25">
      <c r="B49" s="74"/>
      <c r="C49" s="19"/>
      <c r="D49" s="19"/>
      <c r="E49" s="19"/>
      <c r="F49" s="19"/>
      <c r="G49" s="19"/>
      <c r="H49" s="19"/>
    </row>
    <row r="50" spans="2:8" x14ac:dyDescent="0.25">
      <c r="B50" s="61" t="s">
        <v>95</v>
      </c>
    </row>
  </sheetData>
  <mergeCells count="2">
    <mergeCell ref="C5:E5"/>
    <mergeCell ref="F5:H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8CCFA4-B6CD-47E9-80C0-DE5310B27384}">
  <dimension ref="B2:D23"/>
  <sheetViews>
    <sheetView showGridLines="0" workbookViewId="0"/>
  </sheetViews>
  <sheetFormatPr baseColWidth="10" defaultColWidth="11.42578125" defaultRowHeight="11.25" x14ac:dyDescent="0.2"/>
  <cols>
    <col min="1" max="1" width="2.85546875" style="38" customWidth="1"/>
    <col min="2" max="2" width="33.42578125" style="38" customWidth="1"/>
    <col min="3" max="3" width="22.28515625" style="38" bestFit="1" customWidth="1"/>
    <col min="4" max="4" width="35.28515625" style="38" bestFit="1" customWidth="1"/>
    <col min="5" max="16384" width="11.42578125" style="38"/>
  </cols>
  <sheetData>
    <row r="2" spans="2:4" s="37" customFormat="1" x14ac:dyDescent="0.2">
      <c r="B2" s="68" t="s">
        <v>61</v>
      </c>
    </row>
    <row r="3" spans="2:4" s="37" customFormat="1" x14ac:dyDescent="0.2">
      <c r="B3" s="68"/>
    </row>
    <row r="4" spans="2:4" s="37" customFormat="1" x14ac:dyDescent="0.2">
      <c r="D4" s="8" t="s">
        <v>35</v>
      </c>
    </row>
    <row r="5" spans="2:4" x14ac:dyDescent="0.2">
      <c r="B5" s="21"/>
      <c r="C5" s="22" t="s">
        <v>36</v>
      </c>
      <c r="D5" s="23" t="s">
        <v>37</v>
      </c>
    </row>
    <row r="6" spans="2:4" x14ac:dyDescent="0.2">
      <c r="B6" s="24" t="s">
        <v>23</v>
      </c>
      <c r="C6" s="23">
        <v>-980</v>
      </c>
      <c r="D6" s="23">
        <v>-532</v>
      </c>
    </row>
    <row r="7" spans="2:4" x14ac:dyDescent="0.2">
      <c r="B7" s="6" t="s">
        <v>1</v>
      </c>
      <c r="C7" s="23">
        <v>-142</v>
      </c>
      <c r="D7" s="23">
        <v>-20</v>
      </c>
    </row>
    <row r="8" spans="2:4" x14ac:dyDescent="0.2">
      <c r="B8" s="25" t="s">
        <v>25</v>
      </c>
      <c r="C8" s="26">
        <v>-142</v>
      </c>
      <c r="D8" s="26">
        <v>-20</v>
      </c>
    </row>
    <row r="9" spans="2:4" x14ac:dyDescent="0.2">
      <c r="B9" s="6" t="s">
        <v>2</v>
      </c>
      <c r="C9" s="23">
        <v>-351</v>
      </c>
      <c r="D9" s="23">
        <v>-246</v>
      </c>
    </row>
    <row r="10" spans="2:4" x14ac:dyDescent="0.2">
      <c r="B10" s="16" t="s">
        <v>92</v>
      </c>
      <c r="C10" s="26">
        <v>-216</v>
      </c>
      <c r="D10" s="26">
        <v>-218</v>
      </c>
    </row>
    <row r="11" spans="2:4" x14ac:dyDescent="0.2">
      <c r="B11" s="27" t="s">
        <v>39</v>
      </c>
      <c r="C11" s="26">
        <v>-99</v>
      </c>
      <c r="D11" s="26">
        <v>-49</v>
      </c>
    </row>
    <row r="12" spans="2:4" x14ac:dyDescent="0.2">
      <c r="B12" s="27" t="s">
        <v>40</v>
      </c>
      <c r="C12" s="26">
        <v>-129</v>
      </c>
      <c r="D12" s="26">
        <v>-38</v>
      </c>
    </row>
    <row r="13" spans="2:4" x14ac:dyDescent="0.2">
      <c r="B13" s="25" t="s">
        <v>10</v>
      </c>
      <c r="C13" s="26">
        <v>-25</v>
      </c>
      <c r="D13" s="26">
        <v>-131</v>
      </c>
    </row>
    <row r="14" spans="2:4" x14ac:dyDescent="0.2">
      <c r="B14" s="16" t="s">
        <v>93</v>
      </c>
      <c r="C14" s="26">
        <v>37</v>
      </c>
      <c r="D14" s="26">
        <v>0</v>
      </c>
    </row>
    <row r="15" spans="2:4" x14ac:dyDescent="0.2">
      <c r="B15" s="16" t="s">
        <v>44</v>
      </c>
      <c r="C15" s="26">
        <v>-135</v>
      </c>
      <c r="D15" s="26">
        <v>-28</v>
      </c>
    </row>
    <row r="16" spans="2:4" x14ac:dyDescent="0.2">
      <c r="B16" s="6" t="s">
        <v>49</v>
      </c>
      <c r="C16" s="23">
        <v>-487</v>
      </c>
      <c r="D16" s="23">
        <v>-266</v>
      </c>
    </row>
    <row r="17" spans="2:4" x14ac:dyDescent="0.2">
      <c r="B17" s="16" t="s">
        <v>26</v>
      </c>
      <c r="C17" s="26">
        <v>-387</v>
      </c>
      <c r="D17" s="26">
        <v>-70</v>
      </c>
    </row>
    <row r="18" spans="2:4" x14ac:dyDescent="0.2">
      <c r="B18" s="25" t="s">
        <v>50</v>
      </c>
      <c r="C18" s="26">
        <v>-387</v>
      </c>
      <c r="D18" s="26">
        <v>-70</v>
      </c>
    </row>
    <row r="19" spans="2:4" x14ac:dyDescent="0.2">
      <c r="B19" s="16" t="s">
        <v>22</v>
      </c>
      <c r="C19" s="26">
        <v>-100</v>
      </c>
      <c r="D19" s="26">
        <v>-196</v>
      </c>
    </row>
    <row r="20" spans="2:4" x14ac:dyDescent="0.2">
      <c r="B20" s="25" t="s">
        <v>13</v>
      </c>
      <c r="C20" s="26">
        <v>-53</v>
      </c>
      <c r="D20" s="26">
        <v>-137</v>
      </c>
    </row>
    <row r="21" spans="2:4" x14ac:dyDescent="0.2">
      <c r="B21" s="25" t="s">
        <v>14</v>
      </c>
      <c r="C21" s="26">
        <v>-47</v>
      </c>
      <c r="D21" s="26">
        <v>-59</v>
      </c>
    </row>
    <row r="22" spans="2:4" x14ac:dyDescent="0.2">
      <c r="B22" s="72"/>
      <c r="C22" s="19"/>
      <c r="D22" s="19"/>
    </row>
    <row r="23" spans="2:4" x14ac:dyDescent="0.2">
      <c r="B23" s="61" t="s">
        <v>95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C852DF-1E73-4228-9523-15FFE527412D}">
  <dimension ref="B2:E21"/>
  <sheetViews>
    <sheetView showGridLines="0" workbookViewId="0"/>
  </sheetViews>
  <sheetFormatPr baseColWidth="10" defaultColWidth="11.42578125" defaultRowHeight="11.25" x14ac:dyDescent="0.2"/>
  <cols>
    <col min="1" max="1" width="2.85546875" style="38" customWidth="1"/>
    <col min="2" max="2" width="41.42578125" style="38" customWidth="1"/>
    <col min="3" max="3" width="4.7109375" style="38" bestFit="1" customWidth="1"/>
    <col min="4" max="5" width="5" style="38" bestFit="1" customWidth="1"/>
    <col min="6" max="16384" width="11.42578125" style="38"/>
  </cols>
  <sheetData>
    <row r="2" spans="2:5" s="37" customFormat="1" x14ac:dyDescent="0.2">
      <c r="B2" s="68" t="s">
        <v>62</v>
      </c>
    </row>
    <row r="3" spans="2:5" s="37" customFormat="1" x14ac:dyDescent="0.2">
      <c r="B3" s="68"/>
    </row>
    <row r="4" spans="2:5" x14ac:dyDescent="0.2">
      <c r="C4" s="69"/>
      <c r="E4" s="70" t="s">
        <v>35</v>
      </c>
    </row>
    <row r="5" spans="2:5" x14ac:dyDescent="0.2">
      <c r="B5" s="18" t="s">
        <v>73</v>
      </c>
      <c r="C5" s="19"/>
      <c r="D5" s="19"/>
      <c r="E5" s="19"/>
    </row>
    <row r="6" spans="2:5" x14ac:dyDescent="0.2">
      <c r="B6" s="14"/>
      <c r="C6" s="54">
        <v>2021</v>
      </c>
      <c r="D6" s="55">
        <v>2022</v>
      </c>
      <c r="E6" s="55">
        <v>2023</v>
      </c>
    </row>
    <row r="7" spans="2:5" x14ac:dyDescent="0.2">
      <c r="B7" s="15" t="s">
        <v>63</v>
      </c>
      <c r="C7" s="17">
        <v>270</v>
      </c>
      <c r="D7" s="17">
        <v>272</v>
      </c>
      <c r="E7" s="17">
        <v>285</v>
      </c>
    </row>
    <row r="8" spans="2:5" x14ac:dyDescent="0.2">
      <c r="B8" s="16" t="s">
        <v>74</v>
      </c>
      <c r="C8" s="17">
        <v>138</v>
      </c>
      <c r="D8" s="17">
        <v>135</v>
      </c>
      <c r="E8" s="17">
        <v>50</v>
      </c>
    </row>
    <row r="9" spans="2:5" x14ac:dyDescent="0.2">
      <c r="B9" s="16" t="s">
        <v>75</v>
      </c>
      <c r="C9" s="17">
        <v>161</v>
      </c>
      <c r="D9" s="17">
        <v>200</v>
      </c>
      <c r="E9" s="17">
        <v>222</v>
      </c>
    </row>
    <row r="10" spans="2:5" x14ac:dyDescent="0.2">
      <c r="B10" s="16" t="s">
        <v>16</v>
      </c>
      <c r="C10" s="17">
        <v>9</v>
      </c>
      <c r="D10" s="17">
        <v>4</v>
      </c>
      <c r="E10" s="17">
        <v>8</v>
      </c>
    </row>
    <row r="11" spans="2:5" x14ac:dyDescent="0.2">
      <c r="B11" s="72"/>
      <c r="C11" s="73"/>
      <c r="D11" s="73"/>
      <c r="E11" s="73"/>
    </row>
    <row r="12" spans="2:5" x14ac:dyDescent="0.2">
      <c r="B12" s="61" t="s">
        <v>95</v>
      </c>
      <c r="C12" s="19"/>
      <c r="D12" s="19"/>
      <c r="E12" s="19"/>
    </row>
    <row r="13" spans="2:5" x14ac:dyDescent="0.2">
      <c r="B13" s="20"/>
      <c r="C13" s="19"/>
      <c r="D13" s="19"/>
      <c r="E13" s="19"/>
    </row>
    <row r="14" spans="2:5" x14ac:dyDescent="0.2">
      <c r="B14" s="18" t="s">
        <v>36</v>
      </c>
      <c r="C14" s="19"/>
      <c r="D14" s="19"/>
      <c r="E14" s="19"/>
    </row>
    <row r="15" spans="2:5" x14ac:dyDescent="0.2">
      <c r="B15" s="14"/>
      <c r="C15" s="54">
        <v>2021</v>
      </c>
      <c r="D15" s="55">
        <v>2022</v>
      </c>
      <c r="E15" s="55">
        <v>2023</v>
      </c>
    </row>
    <row r="16" spans="2:5" x14ac:dyDescent="0.2">
      <c r="B16" s="15" t="s">
        <v>77</v>
      </c>
      <c r="C16" s="17">
        <v>-122</v>
      </c>
      <c r="D16" s="17">
        <v>-139</v>
      </c>
      <c r="E16" s="17">
        <v>-246</v>
      </c>
    </row>
    <row r="17" spans="2:5" x14ac:dyDescent="0.2">
      <c r="B17" s="16" t="s">
        <v>76</v>
      </c>
      <c r="C17" s="17">
        <v>-122</v>
      </c>
      <c r="D17" s="17">
        <v>-139</v>
      </c>
      <c r="E17" s="17">
        <v>-246</v>
      </c>
    </row>
    <row r="18" spans="2:5" x14ac:dyDescent="0.2">
      <c r="B18" s="16" t="s">
        <v>78</v>
      </c>
      <c r="C18" s="17">
        <v>122</v>
      </c>
      <c r="D18" s="17">
        <v>139</v>
      </c>
      <c r="E18" s="17">
        <v>246</v>
      </c>
    </row>
    <row r="19" spans="2:5" x14ac:dyDescent="0.2">
      <c r="B19" s="16" t="s">
        <v>76</v>
      </c>
      <c r="C19" s="17">
        <v>122</v>
      </c>
      <c r="D19" s="17">
        <v>139</v>
      </c>
      <c r="E19" s="17">
        <v>246</v>
      </c>
    </row>
    <row r="20" spans="2:5" x14ac:dyDescent="0.2">
      <c r="B20" s="72"/>
      <c r="C20" s="73"/>
      <c r="D20" s="73"/>
      <c r="E20" s="73"/>
    </row>
    <row r="21" spans="2:5" x14ac:dyDescent="0.2">
      <c r="B21" s="61" t="s">
        <v>95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7657E6-9D3B-4DB4-B0F1-7699F6EA9684}">
  <dimension ref="B2:E13"/>
  <sheetViews>
    <sheetView showGridLines="0" zoomScaleNormal="100" workbookViewId="0"/>
  </sheetViews>
  <sheetFormatPr baseColWidth="10" defaultColWidth="11.42578125" defaultRowHeight="11.25" x14ac:dyDescent="0.2"/>
  <cols>
    <col min="1" max="1" width="2.85546875" style="38" customWidth="1"/>
    <col min="2" max="2" width="30.42578125" style="38" customWidth="1"/>
    <col min="3" max="5" width="5.85546875" style="38" bestFit="1" customWidth="1"/>
    <col min="6" max="16384" width="11.42578125" style="38"/>
  </cols>
  <sheetData>
    <row r="2" spans="2:5" s="37" customFormat="1" x14ac:dyDescent="0.2">
      <c r="B2" s="68" t="s">
        <v>79</v>
      </c>
    </row>
    <row r="3" spans="2:5" s="37" customFormat="1" x14ac:dyDescent="0.2">
      <c r="B3" s="68"/>
    </row>
    <row r="4" spans="2:5" x14ac:dyDescent="0.2">
      <c r="E4" s="8" t="s">
        <v>0</v>
      </c>
    </row>
    <row r="5" spans="2:5" x14ac:dyDescent="0.2">
      <c r="B5" s="14"/>
      <c r="C5" s="54">
        <v>2021</v>
      </c>
      <c r="D5" s="55">
        <v>2022</v>
      </c>
      <c r="E5" s="55">
        <v>2023</v>
      </c>
    </row>
    <row r="6" spans="2:5" x14ac:dyDescent="0.2">
      <c r="B6" s="24" t="s">
        <v>80</v>
      </c>
      <c r="C6" s="55">
        <v>-2392</v>
      </c>
      <c r="D6" s="55">
        <v>-2398</v>
      </c>
      <c r="E6" s="55">
        <v>-3257</v>
      </c>
    </row>
    <row r="7" spans="2:5" x14ac:dyDescent="0.2">
      <c r="B7" s="16" t="s">
        <v>77</v>
      </c>
      <c r="C7" s="17">
        <v>-2764</v>
      </c>
      <c r="D7" s="17">
        <v>-2848</v>
      </c>
      <c r="E7" s="17">
        <v>-3542</v>
      </c>
    </row>
    <row r="8" spans="2:5" x14ac:dyDescent="0.2">
      <c r="B8" s="16" t="s">
        <v>81</v>
      </c>
      <c r="C8" s="17">
        <v>103</v>
      </c>
      <c r="D8" s="17">
        <v>160</v>
      </c>
      <c r="E8" s="17">
        <v>326</v>
      </c>
    </row>
    <row r="9" spans="2:5" x14ac:dyDescent="0.2">
      <c r="B9" s="16" t="s">
        <v>18</v>
      </c>
      <c r="C9" s="17">
        <v>-270</v>
      </c>
      <c r="D9" s="17">
        <v>-272</v>
      </c>
      <c r="E9" s="17">
        <v>-285</v>
      </c>
    </row>
    <row r="10" spans="2:5" x14ac:dyDescent="0.2">
      <c r="B10" s="16" t="s">
        <v>82</v>
      </c>
      <c r="C10" s="17">
        <v>538</v>
      </c>
      <c r="D10" s="17">
        <v>562</v>
      </c>
      <c r="E10" s="17">
        <v>243</v>
      </c>
    </row>
    <row r="11" spans="2:5" x14ac:dyDescent="0.2">
      <c r="B11" s="72"/>
      <c r="C11" s="73"/>
      <c r="D11" s="73"/>
      <c r="E11" s="73"/>
    </row>
    <row r="12" spans="2:5" x14ac:dyDescent="0.2">
      <c r="B12" s="61" t="s">
        <v>95</v>
      </c>
    </row>
    <row r="13" spans="2:5" x14ac:dyDescent="0.2">
      <c r="B13" s="75"/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25C57E-C8F3-47CB-8C01-4DF6D1B9A2AC}">
  <dimension ref="B2:L9"/>
  <sheetViews>
    <sheetView showGridLines="0" zoomScaleNormal="100" workbookViewId="0"/>
  </sheetViews>
  <sheetFormatPr baseColWidth="10" defaultColWidth="11.42578125" defaultRowHeight="11.25" x14ac:dyDescent="0.2"/>
  <cols>
    <col min="1" max="1" width="2.85546875" style="38" customWidth="1"/>
    <col min="2" max="2" width="12.5703125" style="38" customWidth="1"/>
    <col min="3" max="8" width="4.7109375" style="38" bestFit="1" customWidth="1"/>
    <col min="9" max="9" width="5" style="38" bestFit="1" customWidth="1"/>
    <col min="10" max="10" width="4.7109375" style="38" bestFit="1" customWidth="1"/>
    <col min="11" max="12" width="5" style="38" bestFit="1" customWidth="1"/>
    <col min="13" max="16384" width="11.42578125" style="38"/>
  </cols>
  <sheetData>
    <row r="2" spans="2:12" s="37" customFormat="1" x14ac:dyDescent="0.2">
      <c r="B2" s="68" t="s">
        <v>83</v>
      </c>
    </row>
    <row r="3" spans="2:12" s="37" customFormat="1" x14ac:dyDescent="0.2">
      <c r="B3" s="68"/>
    </row>
    <row r="4" spans="2:12" s="58" customFormat="1" x14ac:dyDescent="0.2">
      <c r="D4" s="69"/>
      <c r="L4" s="39" t="s">
        <v>32</v>
      </c>
    </row>
    <row r="5" spans="2:12" x14ac:dyDescent="0.2">
      <c r="B5" s="13"/>
      <c r="C5" s="54">
        <v>2014</v>
      </c>
      <c r="D5" s="55">
        <f t="shared" ref="D5:L5" si="0">C5+1</f>
        <v>2015</v>
      </c>
      <c r="E5" s="55">
        <f t="shared" si="0"/>
        <v>2016</v>
      </c>
      <c r="F5" s="55">
        <f t="shared" si="0"/>
        <v>2017</v>
      </c>
      <c r="G5" s="55">
        <f t="shared" si="0"/>
        <v>2018</v>
      </c>
      <c r="H5" s="55">
        <f t="shared" si="0"/>
        <v>2019</v>
      </c>
      <c r="I5" s="55">
        <f t="shared" si="0"/>
        <v>2020</v>
      </c>
      <c r="J5" s="55">
        <f t="shared" si="0"/>
        <v>2021</v>
      </c>
      <c r="K5" s="55">
        <f t="shared" si="0"/>
        <v>2022</v>
      </c>
      <c r="L5" s="55">
        <f t="shared" si="0"/>
        <v>2023</v>
      </c>
    </row>
    <row r="6" spans="2:12" x14ac:dyDescent="0.2">
      <c r="B6" s="11" t="s">
        <v>19</v>
      </c>
      <c r="C6" s="7">
        <v>9.8000000000000007</v>
      </c>
      <c r="D6" s="7">
        <v>9.6</v>
      </c>
      <c r="E6" s="7">
        <v>9.1999999999999993</v>
      </c>
      <c r="F6" s="7">
        <v>9</v>
      </c>
      <c r="G6" s="7">
        <v>8.6999999999999993</v>
      </c>
      <c r="H6" s="7">
        <v>8.4</v>
      </c>
      <c r="I6" s="7">
        <v>7.7</v>
      </c>
      <c r="J6" s="7">
        <v>7.7</v>
      </c>
      <c r="K6" s="7">
        <v>7.7</v>
      </c>
      <c r="L6" s="7">
        <v>7.5</v>
      </c>
    </row>
    <row r="7" spans="2:12" x14ac:dyDescent="0.2">
      <c r="B7" s="12" t="s">
        <v>29</v>
      </c>
      <c r="C7" s="7">
        <v>9.5110569731108097</v>
      </c>
      <c r="D7" s="7">
        <v>9.37291773382867</v>
      </c>
      <c r="E7" s="7">
        <v>9.0705838744835194</v>
      </c>
      <c r="F7" s="7">
        <v>8.9517870847758694</v>
      </c>
      <c r="G7" s="7">
        <v>8.6755335021661804</v>
      </c>
      <c r="H7" s="7">
        <v>8.5352748799727909</v>
      </c>
      <c r="I7" s="7">
        <v>7.9153674922706996</v>
      </c>
      <c r="J7" s="7">
        <v>8.0421511670912196</v>
      </c>
      <c r="K7" s="7">
        <v>7.9753626724012303</v>
      </c>
      <c r="L7" s="7">
        <v>7.67962161508032</v>
      </c>
    </row>
    <row r="8" spans="2:12" x14ac:dyDescent="0.2">
      <c r="B8" s="74"/>
      <c r="C8" s="67"/>
      <c r="D8" s="67"/>
      <c r="E8" s="67"/>
      <c r="F8" s="67"/>
      <c r="G8" s="67"/>
      <c r="H8" s="67"/>
      <c r="I8" s="67"/>
      <c r="J8" s="67"/>
      <c r="K8" s="67"/>
      <c r="L8" s="67"/>
    </row>
    <row r="9" spans="2:12" x14ac:dyDescent="0.2">
      <c r="B9" s="38" t="s">
        <v>94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14</vt:i4>
      </vt:variant>
    </vt:vector>
  </HeadingPairs>
  <TitlesOfParts>
    <vt:vector size="14" baseType="lpstr">
      <vt:lpstr>A3 Tab1</vt:lpstr>
      <vt:lpstr>A3 Tab2</vt:lpstr>
      <vt:lpstr>A3 Graph1</vt:lpstr>
      <vt:lpstr>A3 Tab3</vt:lpstr>
      <vt:lpstr>A3 Tab4</vt:lpstr>
      <vt:lpstr>A3 Tab5</vt:lpstr>
      <vt:lpstr>A3 Tab6</vt:lpstr>
      <vt:lpstr>A3 Tab7</vt:lpstr>
      <vt:lpstr>A3 Graph2</vt:lpstr>
      <vt:lpstr>A3 Tab8</vt:lpstr>
      <vt:lpstr>A4 Graph1</vt:lpstr>
      <vt:lpstr>A4 Graph2</vt:lpstr>
      <vt:lpstr>A4 Graph3</vt:lpstr>
      <vt:lpstr>A4 Graph4</vt:lpstr>
    </vt:vector>
  </TitlesOfParts>
  <Company>Ministeres Sociaux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REDURON, Vincent (DREES/SEEE/BACS)</dc:creator>
  <cp:lastModifiedBy>VINET, Loïc (DREES/SEEE/BACS)</cp:lastModifiedBy>
  <dcterms:created xsi:type="dcterms:W3CDTF">2024-11-06T09:26:30Z</dcterms:created>
  <dcterms:modified xsi:type="dcterms:W3CDTF">2025-12-16T13:45:44Z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094c1fb-3db8-4cce-b079-9b022302847f_Enabled">
    <vt:lpwstr>true</vt:lpwstr>
  </property>
  <property fmtid="{D5CDD505-2E9C-101B-9397-08002B2CF9AE}" pid="3" name="MSIP_Label_3094c1fb-3db8-4cce-b079-9b022302847f_SetDate">
    <vt:lpwstr>2025-09-29T16:16:54Z</vt:lpwstr>
  </property>
  <property fmtid="{D5CDD505-2E9C-101B-9397-08002B2CF9AE}" pid="4" name="MSIP_Label_3094c1fb-3db8-4cce-b079-9b022302847f_Method">
    <vt:lpwstr>Standard</vt:lpwstr>
  </property>
  <property fmtid="{D5CDD505-2E9C-101B-9397-08002B2CF9AE}" pid="5" name="MSIP_Label_3094c1fb-3db8-4cce-b079-9b022302847f_Name">
    <vt:lpwstr>[Prod v5] C1 - Standard</vt:lpwstr>
  </property>
  <property fmtid="{D5CDD505-2E9C-101B-9397-08002B2CF9AE}" pid="6" name="MSIP_Label_3094c1fb-3db8-4cce-b079-9b022302847f_SiteId">
    <vt:lpwstr>035e5292-5a25-4509-bb08-a555f7d31a8b</vt:lpwstr>
  </property>
  <property fmtid="{D5CDD505-2E9C-101B-9397-08002B2CF9AE}" pid="7" name="MSIP_Label_3094c1fb-3db8-4cce-b079-9b022302847f_ActionId">
    <vt:lpwstr>51995d2d-164f-4ee9-a46e-b9645e101a35</vt:lpwstr>
  </property>
  <property fmtid="{D5CDD505-2E9C-101B-9397-08002B2CF9AE}" pid="8" name="MSIP_Label_3094c1fb-3db8-4cce-b079-9b022302847f_ContentBits">
    <vt:lpwstr>0</vt:lpwstr>
  </property>
  <property fmtid="{D5CDD505-2E9C-101B-9397-08002B2CF9AE}" pid="9" name="MSIP_Label_3094c1fb-3db8-4cce-b079-9b022302847f_Tag">
    <vt:lpwstr>10, 3, 0, 1</vt:lpwstr>
  </property>
</Properties>
</file>