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24740059-7B9C-46E3-865D-EAA44242BBB9}" xr6:coauthVersionLast="47" xr6:coauthVersionMax="47" xr10:uidLastSave="{00000000-0000-0000-0000-000000000000}"/>
  <bookViews>
    <workbookView xWindow="1116" yWindow="1116" windowWidth="22080" windowHeight="14640" firstSheet="8" activeTab="10" xr2:uid="{00000000-000D-0000-FFFF-FFFF00000000}"/>
  </bookViews>
  <sheets>
    <sheet name="ES2026_F11_Tableau1" sheetId="32" r:id="rId1"/>
    <sheet name="ES2026_F11_Graphique1" sheetId="39" r:id="rId2"/>
    <sheet name="ES2026_F11_Graphique2" sheetId="40" r:id="rId3"/>
    <sheet name="ES2025_F11_Carte1" sheetId="8" r:id="rId4"/>
    <sheet name="ES2025_F11_Carte2" sheetId="19" r:id="rId5"/>
    <sheet name="ES2026_F11_Tableau2" sheetId="10" r:id="rId6"/>
    <sheet name="ES2026_F11_Tableau compA" sheetId="47" r:id="rId7"/>
    <sheet name="ES2026_F11_Tableau compB" sheetId="45" r:id="rId8"/>
    <sheet name="ES2026_F11_Tableau compC" sheetId="46" r:id="rId9"/>
    <sheet name="ES2026_F11_Tableau compD" sheetId="43" r:id="rId10"/>
    <sheet name="ES2026_F11_Tableau compE" sheetId="52" r:id="rId11"/>
  </sheets>
  <definedNames>
    <definedName name="_xlnm._FilterDatabase" localSheetId="3" hidden="1">ES2025_F11_Carte1!$B$4:$H$105</definedName>
    <definedName name="_xlnm._FilterDatabase" localSheetId="4" hidden="1">ES2025_F11_Carte2!$B$4:$H$105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52" l="1"/>
  <c r="F7" i="52"/>
  <c r="G7" i="52"/>
  <c r="H7" i="52"/>
  <c r="I7" i="52"/>
  <c r="I13" i="52" s="1"/>
  <c r="J7" i="52"/>
  <c r="J13" i="52" s="1"/>
  <c r="K7" i="52"/>
  <c r="L7" i="52"/>
  <c r="M7" i="52"/>
  <c r="N7" i="52"/>
  <c r="N13" i="52" s="1"/>
  <c r="O7" i="52"/>
  <c r="O13" i="52" s="1"/>
  <c r="D7" i="52"/>
  <c r="H13" i="52" l="1"/>
  <c r="G13" i="52"/>
  <c r="F13" i="52"/>
  <c r="E13" i="52"/>
  <c r="D13" i="52"/>
  <c r="M13" i="52"/>
  <c r="L13" i="52"/>
  <c r="K13" i="52"/>
  <c r="H20" i="45" l="1"/>
  <c r="F20" i="45"/>
  <c r="E20" i="45"/>
  <c r="D20" i="45"/>
  <c r="C20" i="45" l="1"/>
  <c r="G20" i="45"/>
</calcChain>
</file>

<file path=xl/sharedStrings.xml><?xml version="1.0" encoding="utf-8"?>
<sst xmlns="http://schemas.openxmlformats.org/spreadsheetml/2006/main" count="797" uniqueCount="338">
  <si>
    <t>Établissements publics</t>
  </si>
  <si>
    <t>Établissements privés</t>
  </si>
  <si>
    <t>Total</t>
  </si>
  <si>
    <t>à but non lucratif</t>
  </si>
  <si>
    <t>à but lucratif</t>
  </si>
  <si>
    <t>Hospitalisation à temps plein</t>
  </si>
  <si>
    <t>Nombre de lits</t>
  </si>
  <si>
    <t>Nombre de journées</t>
  </si>
  <si>
    <t>Accueil familial thérapeutique</t>
  </si>
  <si>
    <t>Nombre de places</t>
  </si>
  <si>
    <t>-</t>
  </si>
  <si>
    <t>Accueil en centre de postcure</t>
  </si>
  <si>
    <t>Accueil en appartement thérapeutique</t>
  </si>
  <si>
    <t>Prises en charge à temps partiel</t>
  </si>
  <si>
    <t>Hôpital de jour</t>
  </si>
  <si>
    <t>Hôpital de nuit</t>
  </si>
  <si>
    <t>Nombre de nuitées</t>
  </si>
  <si>
    <t>Atelier thérapeutique</t>
  </si>
  <si>
    <t>Nombre de structures</t>
  </si>
  <si>
    <t>Nombre de CMP </t>
  </si>
  <si>
    <t>Nombre d’actes  </t>
  </si>
  <si>
    <t>Unité de consultation des services</t>
  </si>
  <si>
    <t>Nombre d’unités</t>
  </si>
  <si>
    <t>Code du département</t>
  </si>
  <si>
    <t>Département</t>
  </si>
  <si>
    <t>Région</t>
  </si>
  <si>
    <t>Nombre de lits ou places</t>
  </si>
  <si>
    <t>01</t>
  </si>
  <si>
    <t>Ain</t>
  </si>
  <si>
    <t>Auvergne-Rhône-Alpes</t>
  </si>
  <si>
    <t>02</t>
  </si>
  <si>
    <t>Aisne</t>
  </si>
  <si>
    <t>Hauts-de-France</t>
  </si>
  <si>
    <t>03</t>
  </si>
  <si>
    <t>Allier</t>
  </si>
  <si>
    <t>04</t>
  </si>
  <si>
    <t>Alpes-de-Haute-Provence</t>
  </si>
  <si>
    <t>05</t>
  </si>
  <si>
    <t>Hautes-Alpes</t>
  </si>
  <si>
    <t>06</t>
  </si>
  <si>
    <t>Alpes-Maritimes</t>
  </si>
  <si>
    <t>07</t>
  </si>
  <si>
    <t>Ardèche</t>
  </si>
  <si>
    <t>08</t>
  </si>
  <si>
    <t>Ardennes</t>
  </si>
  <si>
    <t>Grand Est</t>
  </si>
  <si>
    <t>09</t>
  </si>
  <si>
    <t>Ariège</t>
  </si>
  <si>
    <t>Occitanie</t>
  </si>
  <si>
    <t>10</t>
  </si>
  <si>
    <t>Aube</t>
  </si>
  <si>
    <t>11</t>
  </si>
  <si>
    <t>Aude</t>
  </si>
  <si>
    <t>12</t>
  </si>
  <si>
    <t>Aveyron</t>
  </si>
  <si>
    <t>13</t>
  </si>
  <si>
    <t>Bouches-du-Rhône</t>
  </si>
  <si>
    <t>14</t>
  </si>
  <si>
    <t>Calvados</t>
  </si>
  <si>
    <t>Normandie</t>
  </si>
  <si>
    <t>15</t>
  </si>
  <si>
    <t>Cantal</t>
  </si>
  <si>
    <t>16</t>
  </si>
  <si>
    <t>Charente</t>
  </si>
  <si>
    <t>Nouvelle-Aquitaine</t>
  </si>
  <si>
    <t>17</t>
  </si>
  <si>
    <t>Charente-Maritime</t>
  </si>
  <si>
    <t>18</t>
  </si>
  <si>
    <t>Cher</t>
  </si>
  <si>
    <t>Centre-Val de Loire</t>
  </si>
  <si>
    <t>19</t>
  </si>
  <si>
    <t>Corrèze</t>
  </si>
  <si>
    <t>21</t>
  </si>
  <si>
    <t>Côte-d'Or</t>
  </si>
  <si>
    <t>Bourgogne-Franche-Comté</t>
  </si>
  <si>
    <t>22</t>
  </si>
  <si>
    <t>Côtes-d'Armor</t>
  </si>
  <si>
    <t>Bretagne</t>
  </si>
  <si>
    <t>23</t>
  </si>
  <si>
    <t>Creuse</t>
  </si>
  <si>
    <t>24</t>
  </si>
  <si>
    <t>Dordogne</t>
  </si>
  <si>
    <t>25</t>
  </si>
  <si>
    <t>Doubs</t>
  </si>
  <si>
    <t>26</t>
  </si>
  <si>
    <t>Drôme</t>
  </si>
  <si>
    <t>27</t>
  </si>
  <si>
    <t>Eure</t>
  </si>
  <si>
    <t>28</t>
  </si>
  <si>
    <t>Eure-et-Loir</t>
  </si>
  <si>
    <t>29</t>
  </si>
  <si>
    <t>Finistère</t>
  </si>
  <si>
    <t>2A</t>
  </si>
  <si>
    <t>Corse-du-Sud</t>
  </si>
  <si>
    <t>Corse</t>
  </si>
  <si>
    <t>2B</t>
  </si>
  <si>
    <t>Haute-Corse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</si>
  <si>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</si>
  <si>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</si>
  <si>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</si>
  <si>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</si>
  <si>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</si>
  <si>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</si>
  <si>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</si>
  <si>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</si>
  <si>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</si>
  <si>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</si>
  <si>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</si>
  <si>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</si>
  <si>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</si>
  <si>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</si>
  <si>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</si>
  <si>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</si>
  <si>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</si>
  <si>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</si>
  <si>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</si>
  <si>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</si>
  <si>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</si>
  <si>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</si>
  <si>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</si>
  <si>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</si>
  <si>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</si>
  <si>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</si>
  <si>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</si>
  <si>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</si>
  <si>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</si>
  <si>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</si>
  <si>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Pays de la Loire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</si>
  <si>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</si>
  <si>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</si>
  <si>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</si>
  <si>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</si>
  <si>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</si>
  <si>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</si>
  <si>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</si>
  <si>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</si>
  <si>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</si>
  <si>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</si>
  <si>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</si>
  <si>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</si>
  <si>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</si>
  <si>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</si>
  <si>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</si>
  <si>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</si>
  <si>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</si>
  <si>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</si>
  <si>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</si>
  <si>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</si>
  <si>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</si>
  <si>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</si>
  <si>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</si>
  <si>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</si>
  <si>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</si>
  <si>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</si>
  <si>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</si>
  <si>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</si>
  <si>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</si>
  <si>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</si>
  <si>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</si>
  <si>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</si>
  <si>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</si>
  <si>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</si>
  <si>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</si>
  <si>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</si>
  <si>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</si>
  <si>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</si>
  <si>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</si>
  <si>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</si>
  <si>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</si>
  <si>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</si>
  <si>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</si>
  <si>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</si>
  <si>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</si>
  <si>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</si>
  <si>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</si>
  <si>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</si>
  <si>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</si>
  <si>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</si>
  <si>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</si>
  <si>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</si>
  <si>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</si>
  <si>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</si>
  <si>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</si>
  <si>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</si>
  <si>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</si>
  <si>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</si>
  <si>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</si>
  <si>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</si>
  <si>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</si>
  <si>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</si>
  <si>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Île-de-France</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</si>
  <si>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</si>
  <si>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</si>
  <si>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</si>
  <si>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</si>
  <si>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</si>
  <si>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</si>
  <si>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</si>
  <si>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</si>
  <si>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</si>
  <si>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</si>
  <si>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</si>
  <si>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</si>
  <si>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</si>
  <si>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</si>
  <si>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</si>
  <si>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</si>
  <si>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</si>
  <si>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</si>
  <si>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</si>
  <si>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</si>
  <si>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</si>
  <si>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</si>
  <si>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</si>
  <si>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</si>
  <si>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</si>
  <si>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</si>
  <si>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</si>
  <si>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</si>
  <si>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</si>
  <si>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</si>
  <si>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</si>
  <si>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</si>
  <si>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</si>
  <si>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</si>
  <si>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</si>
  <si>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</si>
  <si>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</si>
  <si>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</si>
  <si>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</si>
  <si>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</si>
  <si>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</si>
  <si>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</si>
  <si>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</si>
  <si>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</si>
  <si>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</si>
  <si>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</si>
  <si>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</si>
  <si>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</si>
  <si>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</si>
  <si>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</si>
  <si>
    <t>Nombre de structures de prise en charge ambulatoire</t>
  </si>
  <si>
    <t>Nombre d’entités géographiques</t>
  </si>
  <si>
    <t xml:space="preserve">   UHSA</t>
  </si>
  <si>
    <t xml:space="preserve">   autres formes ponctuelles</t>
  </si>
  <si>
    <t>Provence-Alpes-Côte d'Azur</t>
  </si>
  <si>
    <t>Ensemble des patients</t>
  </si>
  <si>
    <t>Total des actes hors établissement pénitentiaire</t>
  </si>
  <si>
    <t>dont lits d'hospitalisation à temps plein</t>
  </si>
  <si>
    <t>dont places pour l'hospitalisation de jour</t>
  </si>
  <si>
    <t>dont hospitalisations à temps plein</t>
  </si>
  <si>
    <t xml:space="preserve">Taux régional pour 100 000 habitants </t>
  </si>
  <si>
    <r>
      <t>Accueil en centre de crise</t>
    </r>
    <r>
      <rPr>
        <b/>
        <vertAlign val="superscript"/>
        <sz val="8"/>
        <color theme="1"/>
        <rFont val="Arial"/>
        <family val="2"/>
      </rPr>
      <t>1</t>
    </r>
  </si>
  <si>
    <t>dont journées d'hospitalisation de jour et de nuit</t>
  </si>
  <si>
    <t>Nombre total de prises en charge à temps partiel²</t>
  </si>
  <si>
    <t>Taux régional pour 
100 000 habitants</t>
  </si>
  <si>
    <t>Prises en charge à temps complet</t>
  </si>
  <si>
    <t>Capacités d’accueil 
(en lits)</t>
  </si>
  <si>
    <t>Activité 
(en journées)</t>
  </si>
  <si>
    <t>dans des établissements publics</t>
  </si>
  <si>
    <t>dans des établissements privé à but lucratif</t>
  </si>
  <si>
    <t>dans des établissements privés à but non lucratif</t>
  </si>
  <si>
    <r>
      <t>Total des actes</t>
    </r>
    <r>
      <rPr>
        <b/>
        <vertAlign val="superscript"/>
        <sz val="8"/>
        <rFont val="Arial"/>
        <family val="2"/>
      </rPr>
      <t>1</t>
    </r>
    <r>
      <rPr>
        <b/>
        <sz val="8"/>
        <rFont val="Arial"/>
        <family val="2"/>
      </rPr>
      <t>, dont :</t>
    </r>
  </si>
  <si>
    <t>actes ayant lieu en CMP</t>
  </si>
  <si>
    <t>actes ayant lieu dans les unités de consultation</t>
  </si>
  <si>
    <t>actes ayant lieu en CATTP</t>
  </si>
  <si>
    <t>actes dans d'autres lieux²</t>
  </si>
  <si>
    <t>actes ayant lieu en établissement pénitentiaire</t>
  </si>
  <si>
    <r>
      <t>Nombre de places d'hospitalisation à temps partiel</t>
    </r>
    <r>
      <rPr>
        <b/>
        <vertAlign val="superscript"/>
        <sz val="8"/>
        <rFont val="Arial"/>
        <family val="2"/>
      </rPr>
      <t>1</t>
    </r>
    <r>
      <rPr>
        <b/>
        <sz val="8"/>
        <rFont val="Arial"/>
        <family val="2"/>
      </rPr>
      <t>, dont :</t>
    </r>
  </si>
  <si>
    <t>Nombre total de prises en charge à temps partiel², dont :</t>
  </si>
  <si>
    <t>places pour les hospitalisations de jour</t>
  </si>
  <si>
    <t>places pour les hospitalisations de nuit</t>
  </si>
  <si>
    <t>journées d'hospitalisation en hôpital de jour</t>
  </si>
  <si>
    <t>nuitées d'hospitalisation en hôpital de nuit</t>
  </si>
  <si>
    <t>journées en atelier thérapeutique</t>
  </si>
  <si>
    <t>Nombre de places d'hospitalisation à temps partiel²</t>
  </si>
  <si>
    <t>Nombre de lits à temps complet, dont :</t>
  </si>
  <si>
    <t>Nombre de journées de prise en charge à temps complet, dont :</t>
  </si>
  <si>
    <r>
      <t>Prises en charge ambulatoires</t>
    </r>
    <r>
      <rPr>
        <b/>
        <vertAlign val="superscript"/>
        <sz val="8"/>
        <color theme="1"/>
        <rFont val="Arial"/>
        <family val="2"/>
      </rPr>
      <t>2</t>
    </r>
  </si>
  <si>
    <t xml:space="preserve">Centre d’accueil thérapeutique à temps partiel </t>
  </si>
  <si>
    <t>Centre médico-psychologique (CMP)</t>
  </si>
  <si>
    <t xml:space="preserve">Taux départemental pour 100 000 habitants </t>
  </si>
  <si>
    <t>Taux départemental pour 100 000 habitants</t>
  </si>
  <si>
    <t>Durée moyenne 
de séjour 
(en journées)</t>
  </si>
  <si>
    <t>Hospitalisation à temps plein</t>
  </si>
  <si>
    <t>Tableau complémentaire A. Évolution des capacités d'accueil en psychiatrie selon le statut juridique de l'établissement depuis 2013</t>
  </si>
  <si>
    <r>
      <t xml:space="preserve">Tableau complémentaire B. </t>
    </r>
    <r>
      <rPr>
        <b/>
        <sz val="8"/>
        <color theme="1"/>
        <rFont val="Calibri"/>
        <family val="2"/>
      </rPr>
      <t>É</t>
    </r>
    <r>
      <rPr>
        <b/>
        <sz val="8"/>
        <color theme="1"/>
        <rFont val="Arial"/>
        <family val="2"/>
      </rPr>
      <t>volution de l'activité ambulatoire de psychiatrie depuis 2019</t>
    </r>
  </si>
  <si>
    <t>lits à temps plein</t>
  </si>
  <si>
    <t>lits ou places pour les prises en charge alternatives au temps plein</t>
  </si>
  <si>
    <t>journées de prise en charge à temps plein</t>
  </si>
  <si>
    <t>journées de prises en charge alternatives au temps plein</t>
  </si>
  <si>
    <t>Tableau 1. Capacités d’accueil et activité en psychiatrie en 2024</t>
  </si>
  <si>
    <t>Population 2024</t>
  </si>
  <si>
    <t>Carte 2. Densité de structures de prise en charge ambulatoire en psychiatrie par département et région au 31 décembre 2024</t>
  </si>
  <si>
    <t>Tableau 2. Offre de soins et activité d’hospitalisation à temps complet en psychiatrie pour les personnes détenues en 2024</t>
  </si>
  <si>
    <t>places en accueil familial thérapeutique</t>
  </si>
  <si>
    <t>lits en centre de postcure</t>
  </si>
  <si>
    <t>lits ou places pour les prises en charge alternatives au temps plein, dont :</t>
  </si>
  <si>
    <t>places en appartement thérapeutique</t>
  </si>
  <si>
    <t>places en hospitalisation à domicile</t>
  </si>
  <si>
    <t>places en centre de crise</t>
  </si>
  <si>
    <t>lits ou places pour les prises en charge alternatives au temps plein hors HAD</t>
  </si>
  <si>
    <t>accueil familial thérapeutique</t>
  </si>
  <si>
    <t>centre de postcure</t>
  </si>
  <si>
    <t>appartement thérapeutique</t>
  </si>
  <si>
    <t>centre de crise</t>
  </si>
  <si>
    <t>hospitalisation à domicile</t>
  </si>
  <si>
    <t>Psychiatrie de l'adulte</t>
  </si>
  <si>
    <t>Psychiatrie de l'enfant et de l'adolescent</t>
  </si>
  <si>
    <r>
      <t xml:space="preserve">1. L’activité pour la prise en charge à temps complet est principalement réalisée dans le cadre d’hospitalisations à temps plein, mais aussi à travers des formes alternatives au temps plein, à savoir en accueil familial thérapeutique, appartement thérapeutique, centre de postcure et centre de crise. L'activité d'hospitalisation à domicile, comptabilisée en tant qu'activité ambulatoire depuis 2024, est exclue de l'activité des années précédentes. 
2. L’activité à temps partiel est mesurée en nombre de journées pour l’hospitalisation de jour, en nombre de nuitées pour l’hospitalisation de nuit et en nombre de venues pour les ateliers thérapeutiques. L’activité réalisée dans le cadre des ateliers thérapeutiques ne relève des prises en charge à temps partiel que depuis 2013, elle était auparavant incluse dans l’activité des centres d’accueil thérapeutique à temps partiel. 
</t>
    </r>
    <r>
      <rPr>
        <b/>
        <sz val="8"/>
        <rFont val="Arial"/>
        <family val="2"/>
      </rPr>
      <t>Champ &gt;</t>
    </r>
    <r>
      <rPr>
        <sz val="8"/>
        <rFont val="Arial"/>
        <family val="2"/>
      </rPr>
      <t xml:space="preserve"> France (incluant Saint-Martin et Saint-Barthélemy), y compris le SSA, hors secteur pénitentiaire. 
</t>
    </r>
    <r>
      <rPr>
        <b/>
        <sz val="8"/>
        <rFont val="Arial"/>
        <family val="2"/>
      </rPr>
      <t>Sources &gt;</t>
    </r>
    <r>
      <rPr>
        <sz val="8"/>
        <rFont val="Arial"/>
        <family val="2"/>
      </rPr>
      <t xml:space="preserve"> Drees, SAE 2013-2024, traitements Drees.</t>
    </r>
  </si>
  <si>
    <r>
      <t xml:space="preserve">1. Seuls les actes médicaux en présence du patient (entretiens et groupes selon la grille EDGARX [entretien, démarche, groupe, accompagnement, réunion, téléexpertise]) sont pris en compte ici.                                                                                                                                                                                                                                                                                                                                                                                                          2. Sont comptabilisés dans cette catégorie tous les actes réalisés à domicile ou en institution substitutive au domicile, en unité d’hospitalisation somatique (y compris en unité d'accueil d'urgences), en établissement social ou médico-social, en milieu scolaire ou en centre de protection maternelle et infantile (PMI).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Sources &gt;</t>
    </r>
    <r>
      <rPr>
        <sz val="8"/>
        <color theme="1"/>
        <rFont val="Arial"/>
        <family val="2"/>
      </rPr>
      <t xml:space="preserve"> Drees, RIM-P 2019-2024, traitements Drees.</t>
    </r>
  </si>
  <si>
    <r>
      <t xml:space="preserve">1. Les capacités des ateliers thérapeutiques sont comptablisées en nombre de structures, elles ne sont pas incluses ici.
2. L'activité à temps partiel est mesurée en nombre de journées pour l'hospitalisation de jour, en nombre de nuitées pour l'hospitalisation de nuit et en nombre de venues pour les ateliers thérapeutiques. L'activité réalisée dans le cadre des ateliers thérapeutiques ne relève des prises en charge à temps partiel que depuis 2013, elle était auparavant incluse dans l'activité des centre d'accueil thérapeuthique à temps partiel (CATTP).
</t>
    </r>
    <r>
      <rPr>
        <b/>
        <sz val="8"/>
        <color theme="1"/>
        <rFont val="Arial"/>
        <family val="2"/>
      </rPr>
      <t>Champ &gt;</t>
    </r>
    <r>
      <rPr>
        <sz val="8"/>
        <color theme="1"/>
        <rFont val="Arial"/>
        <family val="2"/>
      </rPr>
      <t xml:space="preserve"> France (incluant Saint-Martin et Saint-Barthélemy), y compris le SSA, hors secteur pénitentiaire.
</t>
    </r>
    <r>
      <rPr>
        <b/>
        <sz val="8"/>
        <color theme="1"/>
        <rFont val="Arial"/>
        <family val="2"/>
      </rPr>
      <t>Sources &gt;</t>
    </r>
    <r>
      <rPr>
        <sz val="8"/>
        <color theme="1"/>
        <rFont val="Arial"/>
        <family val="2"/>
      </rPr>
      <t xml:space="preserve"> Drees, SAE 2008-2024, traitements Drees.</t>
    </r>
  </si>
  <si>
    <t xml:space="preserve">journées de prise en charge alternatives au temps plein, dont en : </t>
  </si>
  <si>
    <t>journées de prise en charge alternatives au temps plein hors HAD</t>
  </si>
  <si>
    <t>Tableau complémentaire D. Évolution des capacités d'accueil et de l'activité à temps complet en psychiatrie depuis 2013</t>
  </si>
  <si>
    <t>Tableau complémentaire E. Évolution des capacités d'accueil et de l'activité à temps complet en psychiatrie depuis 2013</t>
  </si>
  <si>
    <t>Carte 1. Densité de lits et de places pour les prises en charge à temps complet ou partiel en psychiatrie par département et région au 31 décembre 2024</t>
  </si>
  <si>
    <r>
      <t xml:space="preserve">UHSA : unité hospitalière spécialement aménagée ; autres formes ponctuelles : unités transitoires d’accueil avant admission dans une UHSA ou un retour en détention, en services médico-psychologiques régionaux (SMPR), unités pour malades difficiles (UMD) ou unités sanitaires en milieu pénitentiaire (USMP). 
</t>
    </r>
    <r>
      <rPr>
        <b/>
        <sz val="8"/>
        <rFont val="Arial"/>
        <family val="2"/>
      </rPr>
      <t xml:space="preserve">Note &gt; </t>
    </r>
    <r>
      <rPr>
        <sz val="8"/>
        <rFont val="Arial"/>
        <family val="2"/>
      </rPr>
      <t xml:space="preserve">Ce tableau recense l’activité des établissements ayant au moins un lit dédié en hospitalisation à temps plein en psychiatrie pénitentiaire au 31 décembre. 
</t>
    </r>
    <r>
      <rPr>
        <b/>
        <sz val="8"/>
        <rFont val="Arial"/>
        <family val="2"/>
      </rPr>
      <t>Champ &gt;</t>
    </r>
    <r>
      <rPr>
        <sz val="8"/>
        <rFont val="Arial"/>
        <family val="2"/>
      </rPr>
      <t xml:space="preserve"> France (incluant Saint-Martin et Saint-Barthélemy), y compris le SSA. 
</t>
    </r>
    <r>
      <rPr>
        <b/>
        <sz val="8"/>
        <rFont val="Arial"/>
        <family val="2"/>
      </rPr>
      <t>Source &gt;</t>
    </r>
    <r>
      <rPr>
        <sz val="8"/>
        <rFont val="Arial"/>
        <family val="2"/>
      </rPr>
      <t xml:space="preserve"> Drees, SAE 2024, traitements Drees. </t>
    </r>
  </si>
  <si>
    <r>
      <t>Nombre total de lits et de places pour l'hospitalisation à temps complet, dont</t>
    </r>
    <r>
      <rPr>
        <b/>
        <vertAlign val="superscript"/>
        <sz val="8"/>
        <rFont val="Arial"/>
        <family val="2"/>
      </rPr>
      <t>1</t>
    </r>
    <r>
      <rPr>
        <b/>
        <sz val="8"/>
        <rFont val="Arial"/>
        <family val="2"/>
      </rPr>
      <t xml:space="preserve"> :</t>
    </r>
  </si>
  <si>
    <r>
      <t>Nombre total de places pour l'hospitalisation à temps partiel</t>
    </r>
    <r>
      <rPr>
        <b/>
        <vertAlign val="superscript"/>
        <sz val="8"/>
        <rFont val="Arial"/>
        <family val="2"/>
      </rPr>
      <t>2</t>
    </r>
    <r>
      <rPr>
        <b/>
        <sz val="8"/>
        <rFont val="Arial"/>
        <family val="2"/>
      </rPr>
      <t>, dont :</t>
    </r>
  </si>
  <si>
    <t>Nombre total de lits pour l'hospitalisation à temps plein, dont :</t>
  </si>
  <si>
    <r>
      <t>1. Les prises en charge à temps complet sont principalement réalisées dan</t>
    </r>
    <r>
      <rPr>
        <sz val="8"/>
        <rFont val="Arial"/>
        <family val="2"/>
      </rPr>
      <t xml:space="preserve">s le cadre d'hospitalisations à temps plein, mais aussi à travers des formes alternatives au temps plein, à savoir en </t>
    </r>
    <r>
      <rPr>
        <sz val="8"/>
        <color theme="1"/>
        <rFont val="Arial"/>
        <family val="2"/>
      </rPr>
      <t>accueil familial thérapeutique, appartement thérapeutique, centre de postcure et centre de crise. Les places d'hospitalisation à domicile, comptabilisée en tant qu'activité ambulatoire depuis 2024, sont exclues des capacités des années précédentes. 
2. Seules les places pour les hospitalisations de jour et de nuit (hors ateliers thérapeutiques) sont compt</t>
    </r>
    <r>
      <rPr>
        <sz val="8"/>
        <rFont val="Arial"/>
        <family val="2"/>
      </rPr>
      <t xml:space="preserve">abilisées ici.
</t>
    </r>
    <r>
      <rPr>
        <b/>
        <sz val="8"/>
        <rFont val="Arial"/>
        <family val="2"/>
      </rPr>
      <t>Lecture &gt;</t>
    </r>
    <r>
      <rPr>
        <sz val="8"/>
        <rFont val="Arial"/>
        <family val="2"/>
      </rPr>
      <t xml:space="preserve"> En 2024, 56 087 lits et places sont dénombrés pour les prises en charge à temps complet, parmi lesquels 50 216 lits d'hospitalisation à temps plein.
</t>
    </r>
    <r>
      <rPr>
        <b/>
        <sz val="8"/>
        <rFont val="Arial"/>
        <family val="2"/>
      </rPr>
      <t>Champ &gt;</t>
    </r>
    <r>
      <rPr>
        <sz val="8"/>
        <rFont val="Arial"/>
        <family val="2"/>
      </rPr>
      <t xml:space="preserve"> France (incluant Saint-Martin et Saint-Barthélemy), y compris le SSA, hors secteur pénitientiaire.
</t>
    </r>
    <r>
      <rPr>
        <b/>
        <sz val="8"/>
        <rFont val="Arial"/>
        <family val="2"/>
      </rPr>
      <t xml:space="preserve">Sources &gt; </t>
    </r>
    <r>
      <rPr>
        <sz val="8"/>
        <rFont val="Arial"/>
        <family val="2"/>
      </rPr>
      <t>Drees, SAE 2013-2024, traitements Drees.</t>
    </r>
  </si>
  <si>
    <t>Patients de l'adulte &gt;  18 ans</t>
  </si>
  <si>
    <t>Patients de  l'adolescent ≤ 18 an</t>
  </si>
  <si>
    <t>Tableau complémentaire C. Évolution des capacités d'accueil et de l'activité à temps partiel en psychiatrie depuis 2008</t>
  </si>
  <si>
    <t>Psychiatrie de l'adulte et psychiatrie de l'enfant et de l'adolescent</t>
  </si>
  <si>
    <t xml:space="preserve">Ensemble
de la psychiatrie </t>
  </si>
  <si>
    <r>
      <t xml:space="preserve">1. Les capacités pour la prise en charge à temps complet sont principalement composées de lits à temps plein, mais aussi de lits ou de places alternatives au temps plein, à savoir en accueil familial thérapeutique, appartement thérapeutique, centre de postcure et centre de crise. Les places en hospitalisation à domicile sont exclues. 
2. Les capacités à temps partiel sont composées principalement des places pour l’hospitalisation de jour et l’hospitalisation de nuit. Les ateliers thérapeutiques, comptabilisés en nombre de structures, ne sont pas inclus ici. 
</t>
    </r>
    <r>
      <rPr>
        <b/>
        <sz val="8"/>
        <color rgb="FF000000"/>
        <rFont val="Arial"/>
        <family val="2"/>
      </rPr>
      <t>Champ &gt;</t>
    </r>
    <r>
      <rPr>
        <sz val="8"/>
        <color rgb="FF000000"/>
        <rFont val="Arial"/>
        <family val="2"/>
      </rPr>
      <t xml:space="preserve"> France (incluant Saint-Martin et Saint-Barthélemy), y compris le SSA, hors secteur pénitentiaire. 
</t>
    </r>
    <r>
      <rPr>
        <b/>
        <sz val="8"/>
        <color rgb="FF000000"/>
        <rFont val="Arial"/>
        <family val="2"/>
      </rPr>
      <t>Sources &gt;</t>
    </r>
    <r>
      <rPr>
        <sz val="8"/>
        <color rgb="FF000000"/>
        <rFont val="Arial"/>
        <family val="2"/>
      </rPr>
      <t xml:space="preserve"> Drees, SAE 2013-2024, traitements Drees.</t>
    </r>
  </si>
  <si>
    <t>Graphique 1. Évolution des capacités d'accueil à temps complet ou partiel en psychiatrie depuis 2013</t>
  </si>
  <si>
    <t>Graphique 2. Évolution de l'activité de prise en charge à temps complet ou partiel en psychiatrie depuis 2013</t>
  </si>
  <si>
    <r>
      <t>Autres formes de prises en charge ambulatoire</t>
    </r>
    <r>
      <rPr>
        <b/>
        <vertAlign val="superscript"/>
        <sz val="8"/>
        <color theme="1"/>
        <rFont val="Arial"/>
        <family val="2"/>
      </rPr>
      <t>3</t>
    </r>
  </si>
  <si>
    <r>
      <rPr>
        <b/>
        <sz val="8"/>
        <rFont val="Arial"/>
        <family val="2"/>
      </rPr>
      <t>Note &gt;</t>
    </r>
    <r>
      <rPr>
        <sz val="8"/>
        <rFont val="Arial"/>
        <family val="2"/>
      </rPr>
      <t xml:space="preserve"> Les capacités comptabilisées ici sont : l’hospitalisation à temps plein, l’accueil familial thérapeutique, l’accueil en centre de postcure, l’accueil en appartement thérapeutique, l’accueil en centre de crise, l’hospitalisation de jour et l’hospitalisation de nuit. 
</t>
    </r>
    <r>
      <rPr>
        <b/>
        <sz val="8"/>
        <rFont val="Arial"/>
        <family val="2"/>
      </rPr>
      <t xml:space="preserve">Champ &gt; </t>
    </r>
    <r>
      <rPr>
        <sz val="8"/>
        <rFont val="Arial"/>
        <family val="2"/>
      </rPr>
      <t xml:space="preserve">France (incluant Saint-Martin et Saint-Barthélemy), y compris le SSA, hors secteur pénitentiaire.
</t>
    </r>
    <r>
      <rPr>
        <b/>
        <sz val="8"/>
        <rFont val="Arial"/>
        <family val="2"/>
      </rPr>
      <t>Sources &gt;</t>
    </r>
    <r>
      <rPr>
        <sz val="8"/>
        <rFont val="Arial"/>
        <family val="2"/>
      </rPr>
      <t xml:space="preserve"> Drees, SAE 2024, traitements Drees ; Insee, estimation de la population au 1</t>
    </r>
    <r>
      <rPr>
        <vertAlign val="superscript"/>
        <sz val="8"/>
        <rFont val="Arial"/>
        <family val="2"/>
      </rPr>
      <t>er</t>
    </r>
    <r>
      <rPr>
        <sz val="8"/>
        <rFont val="Arial"/>
        <family val="2"/>
      </rPr>
      <t xml:space="preserve"> janvier 2024.</t>
    </r>
  </si>
  <si>
    <r>
      <rPr>
        <b/>
        <sz val="8"/>
        <rFont val="Arial"/>
        <family val="2"/>
      </rPr>
      <t>Note &gt;</t>
    </r>
    <r>
      <rPr>
        <sz val="8"/>
        <rFont val="Arial"/>
        <family val="2"/>
      </rPr>
      <t xml:space="preserve"> Les prises en charge ambulatoires considérées ici sont celles en centre médico-psychologique, unité de consultation et centre d’accueil thérapeutique à temps partiel.
</t>
    </r>
    <r>
      <rPr>
        <b/>
        <sz val="8"/>
        <rFont val="Arial"/>
        <family val="2"/>
      </rPr>
      <t>Champ &gt;</t>
    </r>
    <r>
      <rPr>
        <sz val="8"/>
        <rFont val="Arial"/>
        <family val="2"/>
      </rPr>
      <t xml:space="preserve"> France (incluant Saint-Martin et Saint-Barthélemy), y compris le SSA, hors secteur pénitentiaire.
</t>
    </r>
    <r>
      <rPr>
        <b/>
        <sz val="8"/>
        <rFont val="Arial"/>
        <family val="2"/>
      </rPr>
      <t xml:space="preserve">Sources &gt; </t>
    </r>
    <r>
      <rPr>
        <sz val="8"/>
        <rFont val="Arial"/>
        <family val="2"/>
      </rPr>
      <t>Drees, SAE 2024, traitements Drees ; Insee, estimation de la population au 1</t>
    </r>
    <r>
      <rPr>
        <vertAlign val="superscript"/>
        <sz val="8"/>
        <rFont val="Arial"/>
        <family val="2"/>
      </rPr>
      <t>er</t>
    </r>
    <r>
      <rPr>
        <sz val="8"/>
        <rFont val="Arial"/>
        <family val="2"/>
      </rPr>
      <t xml:space="preserve"> janvier 2024.</t>
    </r>
  </si>
  <si>
    <r>
      <t xml:space="preserve">1. Y compris les structures d’accueil des urgences en hôpital psychiatrique. 
2. Les nombres d’actes réalisés en ambulatoire sont calculés à partir du RIM-P, en rupture avec les éditions antérieures à 2024 de ce </t>
    </r>
    <r>
      <rPr>
        <i/>
        <sz val="8"/>
        <color theme="1"/>
        <rFont val="Arial"/>
        <family val="2"/>
      </rPr>
      <t>Panorama</t>
    </r>
    <r>
      <rPr>
        <sz val="8"/>
        <color theme="1"/>
        <rFont val="Arial"/>
        <family val="2"/>
      </rPr>
      <t xml:space="preserve">, qui mobilisaient pour cela la SAE (voir encadré Sources et méthodes), tandis que le décompte des structures de prise en charge en ambulatoire est renseigné à partir de la SAE.
3. Sont comptabilisés les actes réalisés à domicile ou en institution substitutive au domicile, en unité d’hospitalisation somatique (y compris en unité d’accueil d’urgences), en établissement social ou médico-social, en milieu scolaire ou en centre de protection maternelle et infantile (PMI).
</t>
    </r>
    <r>
      <rPr>
        <b/>
        <sz val="8"/>
        <color theme="1"/>
        <rFont val="Arial"/>
        <family val="2"/>
      </rPr>
      <t xml:space="preserve">Champ &gt; </t>
    </r>
    <r>
      <rPr>
        <sz val="8"/>
        <color theme="1"/>
        <rFont val="Arial"/>
        <family val="2"/>
      </rPr>
      <t xml:space="preserve">France (incluant Saint-Martin et Saint-Barthélemy), y compris le SSA, hors secteur pénitentiaire.
</t>
    </r>
    <r>
      <rPr>
        <b/>
        <sz val="8"/>
        <color theme="1"/>
        <rFont val="Arial"/>
        <family val="2"/>
      </rPr>
      <t>Sources &gt;</t>
    </r>
    <r>
      <rPr>
        <sz val="8"/>
        <color theme="1"/>
        <rFont val="Arial"/>
        <family val="2"/>
      </rPr>
      <t xml:space="preserve"> Drees, SAE 2024, traitements Drees ; ATIH, RIM-P 2024, traitements Drees.</t>
    </r>
  </si>
  <si>
    <r>
      <t>Nombre de lits d'hospitalisation à temps complet</t>
    </r>
    <r>
      <rPr>
        <b/>
        <vertAlign val="superscript"/>
        <sz val="8"/>
        <color theme="1"/>
        <rFont val="Arial"/>
        <family val="2"/>
      </rPr>
      <t>1</t>
    </r>
  </si>
  <si>
    <r>
      <t>Nombre de journées d'hospitalisation à temps complet</t>
    </r>
    <r>
      <rPr>
        <b/>
        <vertAlign val="superscript"/>
        <sz val="8"/>
        <color theme="1"/>
        <rFont val="Arial"/>
        <family val="2"/>
      </rPr>
      <t>1</t>
    </r>
  </si>
  <si>
    <r>
      <rPr>
        <b/>
        <sz val="8"/>
        <rFont val="Arial"/>
        <family val="2"/>
      </rPr>
      <t>Note &gt;</t>
    </r>
    <r>
      <rPr>
        <sz val="8"/>
        <rFont val="Arial"/>
        <family val="2"/>
      </rPr>
      <t xml:space="preserve"> Les prises en charge à temps complet sont principalement réalisées dans le cadre d'hospitalisations à temps plein, mais aussi à travers des formes alternatives au temps plein, à savoir en accueil familial thérapeutique, appartement thérapeutique, centre de postcure et centre de crise. L'activité d'hospitalisation à domicile, comptabilisée en tant qu'activité ambulatoire depuis 2024, est exclue du décompte de l'activité et des capacités des années précédentes. 
</t>
    </r>
    <r>
      <rPr>
        <b/>
        <sz val="8"/>
        <rFont val="Arial"/>
        <family val="2"/>
      </rPr>
      <t>Champ &gt;</t>
    </r>
    <r>
      <rPr>
        <sz val="8"/>
        <rFont val="Arial"/>
        <family val="2"/>
      </rPr>
      <t xml:space="preserve"> France (incluant Saint-Martin et Saint-Barthélemy), y compris le SSA, hors secteur pénitentiaire.
</t>
    </r>
    <r>
      <rPr>
        <b/>
        <sz val="8"/>
        <rFont val="Arial"/>
        <family val="2"/>
      </rPr>
      <t>Sources &gt;</t>
    </r>
    <r>
      <rPr>
        <sz val="8"/>
        <rFont val="Arial"/>
        <family val="2"/>
      </rPr>
      <t xml:space="preserve"> Drees, SAE 2013-2024, traitements Drees.</t>
    </r>
  </si>
  <si>
    <r>
      <rPr>
        <b/>
        <sz val="8"/>
        <rFont val="Arial"/>
        <family val="2"/>
      </rPr>
      <t>Note &gt;</t>
    </r>
    <r>
      <rPr>
        <sz val="8"/>
        <rFont val="Arial"/>
        <family val="2"/>
      </rPr>
      <t xml:space="preserve"> Les prises en charge à temps complet sont principalement réalisées dans le cadre d'hospitalisations à temps plein, mais aussi à travers des formes alternatives au temps plein, à savoir en accueil familial thérapeutique, appartement thérapeutique, centre de postcure et centre de crise. Jusqu'en 2023, l'hospitalisation à domicile était comptabilisée comme une prise en charge à temps complet, elle est considérée comme de la psychiatrie ambulatoire à partir de 2024.
</t>
    </r>
    <r>
      <rPr>
        <b/>
        <sz val="8"/>
        <rFont val="Arial"/>
        <family val="2"/>
      </rPr>
      <t>Champ &gt;</t>
    </r>
    <r>
      <rPr>
        <sz val="8"/>
        <rFont val="Arial"/>
        <family val="2"/>
      </rPr>
      <t xml:space="preserve"> France (incluant Saint-Martin et Saint-Barthélemy), y compris le SSA, hors secteur pénitentiaire.
</t>
    </r>
    <r>
      <rPr>
        <b/>
        <sz val="8"/>
        <rFont val="Arial"/>
        <family val="2"/>
      </rPr>
      <t>Sources &gt;</t>
    </r>
    <r>
      <rPr>
        <sz val="8"/>
        <rFont val="Arial"/>
        <family val="2"/>
      </rPr>
      <t xml:space="preserve"> Drees, SAE 2013-2024, traitements Drees.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</si>
</sst>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 _F_-;\-* #,##0\ _F_-;_-* &quot;-&quot;??\ _F_-;_-@_-"/>
    <numFmt numFmtId="166" formatCode="_-* #,##0.000\ _F_-;\-* #,##0.000\ _F_-;_-* &quot;-&quot;??\ _F_-;_-@_-"/>
    <numFmt numFmtId="167" formatCode="_-* #,##0_-;\-* #,##0_-;_-* &quot;-&quot;??_-;_-@_-"/>
  </numFmts>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8"/>
      <color theme="1"/>
      <name val="Arial"/>
      <family val="2"/>
    </font>
    <font>
      <b/>
      <sz val="8"/>
      <name val="Arial"/>
      <family val="2"/>
    </font>
    <font>
      <b/>
      <sz val="8"/>
      <color theme="1"/>
      <name val="Arial"/>
      <family val="2"/>
    </font>
    <font>
      <sz val="8"/>
      <color rgb="FF000000"/>
      <name val="Arial"/>
      <family val="2"/>
    </font>
    <font>
      <b/>
      <vertAlign val="superscript"/>
      <sz val="8"/>
      <color theme="1"/>
      <name val="Arial"/>
      <family val="2"/>
    </font>
    <font>
      <sz val="8"/>
      <color rgb="FFFF0000"/>
      <name val="Arial"/>
      <family val="2"/>
    </font>
    <font>
      <sz val="8"/>
      <color theme="0" tint="-0.499984740745262"/>
      <name val="Arial"/>
      <family val="2"/>
    </font>
    <font>
      <sz val="11"/>
      <color theme="1"/>
      <name val="Arial"/>
      <family val="2"/>
    </font>
    <font>
      <sz val="8"/>
      <name val="Arial"/>
      <family val="2"/>
    </font>
    <font>
      <b/>
      <vertAlign val="superscript"/>
      <sz val="8"/>
      <name val="Arial"/>
      <family val="2"/>
    </font>
    <font>
      <b/>
      <sz val="10"/>
      <color theme="1"/>
      <name val="Arial"/>
      <family val="2"/>
    </font>
    <font>
      <sz val="10"/>
      <color theme="1"/>
      <name val="Arial"/>
      <family val="2"/>
    </font>
    <font>
      <b/>
      <strike/>
      <sz val="8"/>
      <color rgb="FFFF0000"/>
      <name val="Arial"/>
      <family val="2"/>
    </font>
    <font>
      <b/>
      <sz val="8"/>
      <color theme="1"/>
      <name val="Calibri"/>
      <family val="2"/>
    </font>
    <font>
      <b/>
      <strike/>
      <sz val="9"/>
      <color theme="1"/>
      <name val="Arial"/>
      <family val="2"/>
    </font>
    <font>
      <i/>
      <sz val="8"/>
      <color theme="1"/>
      <name val="Arial"/>
      <family val="2"/>
    </font>
    <font>
      <b/>
      <sz val="8"/>
      <color rgb="FF000000"/>
      <name val="Arial"/>
      <family val="2"/>
    </font>
    <font>
      <vertAlign val="superscript"/>
      <sz val="8"/>
      <name val="Arial"/>
      <family val="2"/>
    </font>
    <font>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40">
    <xf numFmtId="0" fontId="0" fillId="0" borderId="0" xfId="0"/>
    <xf numFmtId="0" fontId="20" fillId="33" borderId="0" xfId="0" applyFont="1" applyFill="1"/>
    <xf numFmtId="0" fontId="19" fillId="33" borderId="0" xfId="0" applyFont="1" applyFill="1"/>
    <xf numFmtId="0" fontId="21" fillId="0" borderId="0" xfId="0" applyFont="1"/>
    <xf numFmtId="0" fontId="21" fillId="0" borderId="10" xfId="0" applyFont="1" applyBorder="1" applyAlignment="1">
      <alignment horizontal="center" vertical="top"/>
    </xf>
    <xf numFmtId="0" fontId="21" fillId="33" borderId="10" xfId="0" applyFont="1" applyFill="1" applyBorder="1" applyAlignment="1">
      <alignment horizontal="center" vertical="top"/>
    </xf>
    <xf numFmtId="0" fontId="19" fillId="0" borderId="0" xfId="0" applyFont="1"/>
    <xf numFmtId="0" fontId="19" fillId="0" borderId="0" xfId="0" applyFont="1" applyAlignment="1">
      <alignment vertical="top" wrapText="1"/>
    </xf>
    <xf numFmtId="0" fontId="22" fillId="33" borderId="0" xfId="0" applyFont="1" applyFill="1" applyAlignment="1">
      <alignment vertical="top" wrapText="1"/>
    </xf>
    <xf numFmtId="0" fontId="21" fillId="0" borderId="0" xfId="0" applyFont="1" applyAlignment="1">
      <alignment horizontal="left" vertical="center" wrapText="1"/>
    </xf>
    <xf numFmtId="0" fontId="21" fillId="0" borderId="0" xfId="0" applyFont="1" applyAlignment="1">
      <alignment horizontal="right" vertical="center" wrapText="1"/>
    </xf>
    <xf numFmtId="0" fontId="19" fillId="0" borderId="0" xfId="0" applyFont="1" applyAlignment="1">
      <alignment horizontal="right" vertical="center" wrapText="1"/>
    </xf>
    <xf numFmtId="0" fontId="21" fillId="33" borderId="10" xfId="0" applyFont="1" applyFill="1" applyBorder="1" applyAlignment="1">
      <alignment horizontal="left" vertical="center"/>
    </xf>
    <xf numFmtId="3" fontId="19" fillId="0" borderId="0" xfId="0" applyNumberFormat="1" applyFont="1"/>
    <xf numFmtId="0" fontId="21" fillId="0" borderId="10" xfId="0" applyFont="1" applyBorder="1" applyAlignment="1">
      <alignment horizontal="center" vertical="center" wrapText="1"/>
    </xf>
    <xf numFmtId="0" fontId="21" fillId="33" borderId="10" xfId="0" applyFont="1" applyFill="1" applyBorder="1" applyAlignment="1">
      <alignment horizontal="center" vertical="center" wrapText="1"/>
    </xf>
    <xf numFmtId="0" fontId="19" fillId="0" borderId="0" xfId="0" applyFont="1" applyAlignment="1">
      <alignment horizontal="left" vertical="top" wrapText="1"/>
    </xf>
    <xf numFmtId="0" fontId="25" fillId="0" borderId="0" xfId="0" applyFont="1"/>
    <xf numFmtId="0" fontId="26" fillId="0" borderId="0" xfId="0" applyFont="1"/>
    <xf numFmtId="0" fontId="24" fillId="0" borderId="0" xfId="0" applyFont="1"/>
    <xf numFmtId="0" fontId="21" fillId="0" borderId="12" xfId="0" applyFont="1" applyBorder="1"/>
    <xf numFmtId="9" fontId="19" fillId="0" borderId="0" xfId="43" applyFont="1"/>
    <xf numFmtId="0" fontId="19" fillId="0" borderId="13" xfId="0" applyFont="1" applyBorder="1"/>
    <xf numFmtId="3" fontId="26" fillId="0" borderId="0" xfId="0" applyNumberFormat="1" applyFont="1"/>
    <xf numFmtId="9" fontId="26" fillId="0" borderId="0" xfId="43" applyFont="1"/>
    <xf numFmtId="0" fontId="21" fillId="0" borderId="13" xfId="0" applyFont="1" applyBorder="1"/>
    <xf numFmtId="0" fontId="19" fillId="0" borderId="0" xfId="0" applyFont="1" applyAlignment="1">
      <alignment horizontal="center"/>
    </xf>
    <xf numFmtId="0" fontId="19" fillId="0" borderId="14" xfId="0" applyFont="1" applyBorder="1"/>
    <xf numFmtId="0" fontId="29" fillId="0" borderId="0" xfId="0" applyFont="1" applyAlignment="1">
      <alignment horizontal="right" vertical="center" wrapText="1"/>
    </xf>
    <xf numFmtId="0" fontId="30" fillId="0" borderId="0" xfId="0" applyFont="1" applyAlignment="1">
      <alignment horizontal="right" vertical="center" wrapText="1"/>
    </xf>
    <xf numFmtId="0" fontId="27" fillId="33" borderId="0" xfId="0" applyFont="1" applyFill="1"/>
    <xf numFmtId="0" fontId="20" fillId="33" borderId="0" xfId="0" applyFont="1" applyFill="1" applyAlignment="1">
      <alignment horizontal="left" vertical="center"/>
    </xf>
    <xf numFmtId="167" fontId="27" fillId="33" borderId="0" xfId="44" applyNumberFormat="1" applyFont="1" applyFill="1" applyAlignment="1">
      <alignment horizontal="center"/>
    </xf>
    <xf numFmtId="0" fontId="20" fillId="33" borderId="10" xfId="0" applyFont="1" applyFill="1" applyBorder="1" applyAlignment="1">
      <alignment horizontal="center" vertical="center" wrapText="1"/>
    </xf>
    <xf numFmtId="0" fontId="20" fillId="33" borderId="10" xfId="0" applyFont="1" applyFill="1" applyBorder="1" applyAlignment="1">
      <alignment horizontal="center" vertical="center"/>
    </xf>
    <xf numFmtId="167" fontId="20" fillId="33" borderId="10" xfId="44" applyNumberFormat="1" applyFont="1" applyFill="1" applyBorder="1" applyAlignment="1">
      <alignment horizontal="center" vertical="center"/>
    </xf>
    <xf numFmtId="167" fontId="20" fillId="33" borderId="10" xfId="44" applyNumberFormat="1" applyFont="1" applyFill="1" applyBorder="1" applyAlignment="1">
      <alignment horizontal="center" vertical="center" wrapText="1"/>
    </xf>
    <xf numFmtId="0" fontId="27" fillId="33" borderId="10" xfId="0" applyFont="1" applyFill="1" applyBorder="1" applyAlignment="1">
      <alignment horizontal="center" vertical="center"/>
    </xf>
    <xf numFmtId="0" fontId="27" fillId="33" borderId="10" xfId="0" applyFont="1" applyFill="1" applyBorder="1" applyAlignment="1">
      <alignment horizontal="left"/>
    </xf>
    <xf numFmtId="3" fontId="27" fillId="33" borderId="10" xfId="0" applyNumberFormat="1" applyFont="1" applyFill="1" applyBorder="1" applyAlignment="1">
      <alignment horizontal="center" vertical="top"/>
    </xf>
    <xf numFmtId="167" fontId="19" fillId="0" borderId="0" xfId="44" applyNumberFormat="1" applyFont="1" applyAlignment="1">
      <alignment horizontal="center"/>
    </xf>
    <xf numFmtId="0" fontId="20" fillId="33" borderId="0" xfId="0" applyFont="1" applyFill="1" applyAlignment="1">
      <alignment vertical="center"/>
    </xf>
    <xf numFmtId="0" fontId="27" fillId="0" borderId="0" xfId="0" applyFont="1"/>
    <xf numFmtId="0" fontId="20" fillId="0" borderId="10" xfId="0" applyFont="1" applyBorder="1" applyAlignment="1">
      <alignment horizontal="center" vertical="center" wrapText="1"/>
    </xf>
    <xf numFmtId="0" fontId="27" fillId="0" borderId="13" xfId="0" applyFont="1" applyBorder="1" applyAlignment="1">
      <alignment horizontal="left" vertical="center"/>
    </xf>
    <xf numFmtId="9" fontId="25" fillId="0" borderId="0" xfId="43" applyFont="1"/>
    <xf numFmtId="0" fontId="27" fillId="0" borderId="14" xfId="0" quotePrefix="1" applyFont="1" applyBorder="1" applyAlignment="1">
      <alignment horizontal="left" vertical="center"/>
    </xf>
    <xf numFmtId="9" fontId="19" fillId="33" borderId="0" xfId="43" applyFont="1" applyFill="1"/>
    <xf numFmtId="0" fontId="19" fillId="0" borderId="0" xfId="0" applyFont="1" applyAlignment="1">
      <alignment horizontal="left" vertical="center" wrapText="1"/>
    </xf>
    <xf numFmtId="0" fontId="20" fillId="33" borderId="0" xfId="0" applyFont="1" applyFill="1" applyAlignment="1">
      <alignment vertical="top"/>
    </xf>
    <xf numFmtId="0" fontId="21" fillId="33" borderId="17" xfId="0" applyFont="1" applyFill="1" applyBorder="1"/>
    <xf numFmtId="9" fontId="19" fillId="0" borderId="0" xfId="43" applyFont="1" applyAlignment="1">
      <alignment horizontal="center" wrapText="1"/>
    </xf>
    <xf numFmtId="0" fontId="19" fillId="0" borderId="0" xfId="0" applyFont="1" applyAlignment="1">
      <alignment wrapText="1"/>
    </xf>
    <xf numFmtId="0" fontId="21" fillId="0" borderId="13" xfId="0" applyFont="1" applyBorder="1" applyAlignment="1">
      <alignment wrapText="1"/>
    </xf>
    <xf numFmtId="0" fontId="31" fillId="0" borderId="17" xfId="0" applyFont="1" applyBorder="1" applyAlignment="1">
      <alignment vertical="center" wrapText="1"/>
    </xf>
    <xf numFmtId="3" fontId="21" fillId="0" borderId="11" xfId="0" applyNumberFormat="1" applyFont="1" applyBorder="1" applyAlignment="1">
      <alignment vertical="top"/>
    </xf>
    <xf numFmtId="3" fontId="21" fillId="33" borderId="11" xfId="0" applyNumberFormat="1" applyFont="1" applyFill="1" applyBorder="1" applyAlignment="1">
      <alignment vertical="top"/>
    </xf>
    <xf numFmtId="3" fontId="19" fillId="0" borderId="13" xfId="0" applyNumberFormat="1" applyFont="1" applyBorder="1" applyAlignment="1">
      <alignment vertical="top"/>
    </xf>
    <xf numFmtId="3" fontId="19" fillId="33" borderId="13" xfId="0" applyNumberFormat="1" applyFont="1" applyFill="1" applyBorder="1" applyAlignment="1">
      <alignment vertical="top"/>
    </xf>
    <xf numFmtId="3" fontId="19" fillId="0" borderId="14" xfId="0" applyNumberFormat="1" applyFont="1" applyBorder="1" applyAlignment="1">
      <alignment vertical="top"/>
    </xf>
    <xf numFmtId="3" fontId="19" fillId="33" borderId="14" xfId="0" applyNumberFormat="1" applyFont="1" applyFill="1" applyBorder="1" applyAlignment="1">
      <alignment vertical="top"/>
    </xf>
    <xf numFmtId="0" fontId="19" fillId="33" borderId="15" xfId="0" applyFont="1" applyFill="1" applyBorder="1" applyAlignment="1">
      <alignment vertical="top"/>
    </xf>
    <xf numFmtId="0" fontId="21" fillId="33" borderId="17" xfId="0" applyFont="1" applyFill="1" applyBorder="1" applyAlignment="1">
      <alignment horizontal="left" vertical="center" wrapText="1"/>
    </xf>
    <xf numFmtId="0" fontId="19" fillId="33" borderId="0" xfId="0" applyFont="1" applyFill="1" applyAlignment="1">
      <alignment horizontal="left" vertical="center" wrapText="1"/>
    </xf>
    <xf numFmtId="3" fontId="19" fillId="0" borderId="0" xfId="0" applyNumberFormat="1" applyFont="1" applyAlignment="1">
      <alignment horizontal="right" vertical="center" wrapText="1"/>
    </xf>
    <xf numFmtId="167" fontId="19" fillId="33" borderId="0" xfId="44" applyNumberFormat="1" applyFont="1" applyFill="1" applyBorder="1" applyAlignment="1">
      <alignment horizontal="right" vertical="center" wrapText="1"/>
    </xf>
    <xf numFmtId="0" fontId="21" fillId="0" borderId="0" xfId="0" applyFont="1" applyAlignment="1">
      <alignment vertical="top"/>
    </xf>
    <xf numFmtId="0" fontId="19" fillId="0" borderId="0" xfId="0" applyFont="1" applyAlignment="1">
      <alignment vertical="center"/>
    </xf>
    <xf numFmtId="0" fontId="20" fillId="33" borderId="11" xfId="0" applyFont="1" applyFill="1" applyBorder="1" applyAlignment="1">
      <alignment horizontal="left" vertical="center" wrapText="1"/>
    </xf>
    <xf numFmtId="0" fontId="20" fillId="0" borderId="0" xfId="0" applyFont="1" applyAlignment="1">
      <alignment horizontal="left" vertical="center"/>
    </xf>
    <xf numFmtId="0" fontId="20" fillId="33" borderId="11" xfId="0" applyFont="1" applyFill="1" applyBorder="1" applyAlignment="1">
      <alignment vertical="center"/>
    </xf>
    <xf numFmtId="0" fontId="27" fillId="33" borderId="13" xfId="0" applyFont="1" applyFill="1" applyBorder="1" applyAlignment="1">
      <alignment horizontal="left" vertical="center" indent="1"/>
    </xf>
    <xf numFmtId="0" fontId="27" fillId="33" borderId="14" xfId="0" applyFont="1" applyFill="1" applyBorder="1" applyAlignment="1">
      <alignment horizontal="left" vertical="top" indent="1"/>
    </xf>
    <xf numFmtId="0" fontId="20" fillId="0" borderId="0" xfId="0" applyFont="1"/>
    <xf numFmtId="0" fontId="33" fillId="33" borderId="17" xfId="0" applyFont="1" applyFill="1" applyBorder="1"/>
    <xf numFmtId="0" fontId="20" fillId="33" borderId="11" xfId="0" applyFont="1" applyFill="1" applyBorder="1" applyAlignment="1">
      <alignment horizontal="left" vertical="center"/>
    </xf>
    <xf numFmtId="0" fontId="20" fillId="33" borderId="11" xfId="0" applyFont="1" applyFill="1" applyBorder="1" applyAlignment="1">
      <alignment vertical="top"/>
    </xf>
    <xf numFmtId="3" fontId="19" fillId="0" borderId="0" xfId="0" applyNumberFormat="1" applyFont="1" applyAlignment="1">
      <alignment horizontal="right" indent="5"/>
    </xf>
    <xf numFmtId="3" fontId="19" fillId="0" borderId="13" xfId="0" applyNumberFormat="1" applyFont="1" applyBorder="1" applyAlignment="1">
      <alignment horizontal="right" indent="5"/>
    </xf>
    <xf numFmtId="3" fontId="21" fillId="0" borderId="13" xfId="0" applyNumberFormat="1" applyFont="1" applyBorder="1" applyAlignment="1">
      <alignment horizontal="right" indent="5"/>
    </xf>
    <xf numFmtId="0" fontId="19" fillId="0" borderId="0" xfId="0" applyFont="1" applyAlignment="1">
      <alignment horizontal="right" indent="5"/>
    </xf>
    <xf numFmtId="0" fontId="19" fillId="0" borderId="13" xfId="0" applyFont="1" applyBorder="1" applyAlignment="1">
      <alignment horizontal="right" indent="5"/>
    </xf>
    <xf numFmtId="0" fontId="21" fillId="0" borderId="13" xfId="0" applyFont="1" applyBorder="1" applyAlignment="1">
      <alignment horizontal="right" indent="5"/>
    </xf>
    <xf numFmtId="0" fontId="19" fillId="0" borderId="15" xfId="0" applyFont="1" applyBorder="1" applyAlignment="1">
      <alignment horizontal="right" indent="5"/>
    </xf>
    <xf numFmtId="3" fontId="19" fillId="0" borderId="14" xfId="0" applyNumberFormat="1" applyFont="1" applyBorder="1" applyAlignment="1">
      <alignment horizontal="right" indent="5"/>
    </xf>
    <xf numFmtId="3" fontId="21" fillId="0" borderId="14" xfId="0" applyNumberFormat="1" applyFont="1" applyBorder="1" applyAlignment="1">
      <alignment horizontal="right" indent="5"/>
    </xf>
    <xf numFmtId="9" fontId="21" fillId="33" borderId="13" xfId="43" applyFont="1" applyFill="1" applyBorder="1" applyAlignment="1">
      <alignment horizontal="right" vertical="center" indent="5"/>
    </xf>
    <xf numFmtId="3" fontId="21" fillId="0" borderId="15" xfId="0" applyNumberFormat="1" applyFont="1" applyBorder="1" applyAlignment="1">
      <alignment horizontal="right" vertical="center" indent="5"/>
    </xf>
    <xf numFmtId="0" fontId="19" fillId="0" borderId="15" xfId="0" applyFont="1" applyBorder="1" applyAlignment="1">
      <alignment horizontal="right" vertical="center" indent="5"/>
    </xf>
    <xf numFmtId="0" fontId="21" fillId="0" borderId="15" xfId="0" applyFont="1" applyBorder="1" applyAlignment="1">
      <alignment horizontal="right" vertical="center" indent="5"/>
    </xf>
    <xf numFmtId="3" fontId="21" fillId="0" borderId="17" xfId="0" applyNumberFormat="1" applyFont="1" applyBorder="1" applyAlignment="1">
      <alignment horizontal="right" vertical="center" indent="5"/>
    </xf>
    <xf numFmtId="3" fontId="21" fillId="0" borderId="15" xfId="0" applyNumberFormat="1" applyFont="1" applyBorder="1" applyAlignment="1">
      <alignment horizontal="right" indent="5"/>
    </xf>
    <xf numFmtId="3" fontId="19" fillId="0" borderId="0" xfId="0" applyNumberFormat="1" applyFont="1" applyAlignment="1">
      <alignment horizontal="right" indent="7"/>
    </xf>
    <xf numFmtId="3" fontId="21" fillId="0" borderId="13" xfId="0" applyNumberFormat="1" applyFont="1" applyBorder="1" applyAlignment="1">
      <alignment horizontal="right" indent="7"/>
    </xf>
    <xf numFmtId="0" fontId="19" fillId="0" borderId="0" xfId="0" applyFont="1" applyAlignment="1">
      <alignment horizontal="right" indent="7"/>
    </xf>
    <xf numFmtId="0" fontId="19" fillId="0" borderId="13" xfId="0" applyFont="1" applyBorder="1" applyAlignment="1">
      <alignment horizontal="right" indent="7"/>
    </xf>
    <xf numFmtId="0" fontId="21" fillId="0" borderId="13" xfId="0" applyFont="1" applyBorder="1" applyAlignment="1">
      <alignment horizontal="right" indent="7"/>
    </xf>
    <xf numFmtId="0" fontId="19" fillId="0" borderId="12" xfId="0" applyFont="1" applyBorder="1" applyAlignment="1">
      <alignment horizontal="right" indent="7"/>
    </xf>
    <xf numFmtId="0" fontId="19" fillId="0" borderId="15" xfId="0" applyFont="1" applyBorder="1" applyAlignment="1">
      <alignment horizontal="right" indent="7"/>
    </xf>
    <xf numFmtId="3" fontId="21" fillId="0" borderId="14" xfId="0" applyNumberFormat="1" applyFont="1" applyBorder="1" applyAlignment="1">
      <alignment horizontal="right" indent="7"/>
    </xf>
    <xf numFmtId="9" fontId="21" fillId="33" borderId="13" xfId="43" applyFont="1" applyFill="1" applyBorder="1" applyAlignment="1">
      <alignment horizontal="right" vertical="center" indent="7"/>
    </xf>
    <xf numFmtId="0" fontId="21" fillId="33" borderId="13" xfId="0" applyFont="1" applyFill="1" applyBorder="1" applyAlignment="1">
      <alignment horizontal="right" indent="7"/>
    </xf>
    <xf numFmtId="3" fontId="21" fillId="0" borderId="15" xfId="0" applyNumberFormat="1" applyFont="1" applyBorder="1" applyAlignment="1">
      <alignment horizontal="right" indent="7"/>
    </xf>
    <xf numFmtId="3" fontId="19" fillId="0" borderId="15" xfId="0" applyNumberFormat="1" applyFont="1" applyBorder="1" applyAlignment="1">
      <alignment horizontal="right" indent="7"/>
    </xf>
    <xf numFmtId="3" fontId="19" fillId="0" borderId="16" xfId="0" applyNumberFormat="1" applyFont="1" applyBorder="1" applyAlignment="1">
      <alignment horizontal="right" indent="7"/>
    </xf>
    <xf numFmtId="3" fontId="21" fillId="0" borderId="17" xfId="0" applyNumberFormat="1" applyFont="1" applyBorder="1" applyAlignment="1">
      <alignment horizontal="right" indent="7"/>
    </xf>
    <xf numFmtId="3" fontId="19" fillId="0" borderId="17" xfId="0" applyNumberFormat="1" applyFont="1" applyBorder="1" applyAlignment="1">
      <alignment horizontal="right" indent="7"/>
    </xf>
    <xf numFmtId="3" fontId="19" fillId="0" borderId="18" xfId="0" applyNumberFormat="1" applyFont="1" applyBorder="1" applyAlignment="1">
      <alignment horizontal="right" vertical="top" indent="3"/>
    </xf>
    <xf numFmtId="0" fontId="19" fillId="33" borderId="10" xfId="0" applyFont="1" applyFill="1" applyBorder="1" applyAlignment="1">
      <alignment vertical="center"/>
    </xf>
    <xf numFmtId="0" fontId="19" fillId="33" borderId="18" xfId="0" applyFont="1" applyFill="1" applyBorder="1" applyAlignment="1">
      <alignment horizontal="left" vertical="center"/>
    </xf>
    <xf numFmtId="3" fontId="19" fillId="0" borderId="18" xfId="0" applyNumberFormat="1" applyFont="1" applyBorder="1" applyAlignment="1">
      <alignment horizontal="right" vertical="center" indent="2"/>
    </xf>
    <xf numFmtId="3" fontId="19" fillId="0" borderId="0" xfId="0" applyNumberFormat="1" applyFont="1" applyAlignment="1">
      <alignment horizontal="right" vertical="center" indent="2"/>
    </xf>
    <xf numFmtId="3" fontId="19" fillId="33" borderId="0" xfId="0" applyNumberFormat="1" applyFont="1" applyFill="1" applyAlignment="1">
      <alignment horizontal="right" vertical="center" indent="2"/>
    </xf>
    <xf numFmtId="0" fontId="19" fillId="0" borderId="18" xfId="0" applyFont="1" applyBorder="1" applyAlignment="1">
      <alignment horizontal="left" vertical="top" indent="2"/>
    </xf>
    <xf numFmtId="3" fontId="19" fillId="0" borderId="0" xfId="0" applyNumberFormat="1" applyFont="1" applyAlignment="1">
      <alignment horizontal="right" vertical="top" indent="3"/>
    </xf>
    <xf numFmtId="0" fontId="27" fillId="33" borderId="18" xfId="0" applyFont="1" applyFill="1" applyBorder="1" applyAlignment="1">
      <alignment horizontal="center" vertical="center"/>
    </xf>
    <xf numFmtId="0" fontId="27" fillId="33" borderId="18" xfId="0" applyFont="1" applyFill="1" applyBorder="1" applyAlignment="1">
      <alignment horizontal="left"/>
    </xf>
    <xf numFmtId="3" fontId="27" fillId="33" borderId="18" xfId="0" applyNumberFormat="1" applyFont="1" applyFill="1" applyBorder="1" applyAlignment="1">
      <alignment horizontal="center" vertical="top"/>
    </xf>
    <xf numFmtId="3" fontId="21" fillId="0" borderId="11" xfId="0" applyNumberFormat="1" applyFont="1" applyBorder="1" applyAlignment="1">
      <alignment horizontal="right" vertical="center" wrapText="1" indent="2"/>
    </xf>
    <xf numFmtId="167" fontId="21" fillId="33" borderId="11" xfId="44" applyNumberFormat="1" applyFont="1" applyFill="1" applyBorder="1" applyAlignment="1">
      <alignment horizontal="right" vertical="center" wrapText="1" indent="2"/>
    </xf>
    <xf numFmtId="3" fontId="19" fillId="0" borderId="13" xfId="0" applyNumberFormat="1" applyFont="1" applyBorder="1" applyAlignment="1">
      <alignment horizontal="right" vertical="center" wrapText="1" indent="2"/>
    </xf>
    <xf numFmtId="167" fontId="19" fillId="33" borderId="13" xfId="44" applyNumberFormat="1" applyFont="1" applyFill="1" applyBorder="1" applyAlignment="1">
      <alignment horizontal="right" vertical="center" wrapText="1" indent="2"/>
    </xf>
    <xf numFmtId="3" fontId="19" fillId="0" borderId="14" xfId="0" applyNumberFormat="1" applyFont="1" applyBorder="1" applyAlignment="1">
      <alignment horizontal="right" vertical="center" wrapText="1" indent="2"/>
    </xf>
    <xf numFmtId="167" fontId="19" fillId="33" borderId="14" xfId="44" applyNumberFormat="1" applyFont="1" applyFill="1" applyBorder="1" applyAlignment="1">
      <alignment horizontal="right" vertical="center" wrapText="1" indent="2"/>
    </xf>
    <xf numFmtId="3" fontId="21" fillId="0" borderId="11" xfId="0" applyNumberFormat="1" applyFont="1" applyBorder="1" applyAlignment="1">
      <alignment horizontal="right" vertical="center" indent="2"/>
    </xf>
    <xf numFmtId="3" fontId="19" fillId="0" borderId="13" xfId="0" applyNumberFormat="1" applyFont="1" applyBorder="1" applyAlignment="1">
      <alignment horizontal="right" vertical="center" indent="2"/>
    </xf>
    <xf numFmtId="3" fontId="19" fillId="0" borderId="14" xfId="0" applyNumberFormat="1" applyFont="1" applyBorder="1" applyAlignment="1">
      <alignment horizontal="right" vertical="center" indent="2"/>
    </xf>
    <xf numFmtId="3" fontId="21" fillId="33" borderId="11" xfId="0" applyNumberFormat="1" applyFont="1" applyFill="1" applyBorder="1" applyAlignment="1">
      <alignment horizontal="right" vertical="center" indent="2"/>
    </xf>
    <xf numFmtId="0" fontId="21" fillId="33" borderId="0" xfId="0" applyFont="1" applyFill="1"/>
    <xf numFmtId="0" fontId="19" fillId="33" borderId="0" xfId="0" applyFont="1" applyFill="1" applyAlignment="1">
      <alignment vertical="top" wrapText="1"/>
    </xf>
    <xf numFmtId="0" fontId="21" fillId="33" borderId="14" xfId="0" applyFont="1" applyFill="1" applyBorder="1" applyAlignment="1">
      <alignment horizontal="center" vertical="center" wrapText="1"/>
    </xf>
    <xf numFmtId="165" fontId="21" fillId="33" borderId="13" xfId="42" applyNumberFormat="1" applyFont="1" applyFill="1" applyBorder="1" applyAlignment="1">
      <alignment horizontal="right" vertical="center" indent="5"/>
    </xf>
    <xf numFmtId="165" fontId="21" fillId="33" borderId="15" xfId="42" applyNumberFormat="1" applyFont="1" applyFill="1" applyBorder="1" applyAlignment="1">
      <alignment horizontal="right" vertical="center" indent="5"/>
    </xf>
    <xf numFmtId="165" fontId="19" fillId="33" borderId="0" xfId="42" applyNumberFormat="1" applyFont="1" applyFill="1" applyBorder="1" applyAlignment="1">
      <alignment horizontal="right" vertical="center" indent="7"/>
    </xf>
    <xf numFmtId="165" fontId="19" fillId="33" borderId="13" xfId="42" applyNumberFormat="1" applyFont="1" applyFill="1" applyBorder="1" applyAlignment="1">
      <alignment horizontal="right" vertical="center" indent="5"/>
    </xf>
    <xf numFmtId="165" fontId="19" fillId="33" borderId="0" xfId="42" applyNumberFormat="1" applyFont="1" applyFill="1" applyBorder="1" applyAlignment="1">
      <alignment horizontal="right" vertical="center" indent="5"/>
    </xf>
    <xf numFmtId="165" fontId="19" fillId="33" borderId="12" xfId="42" applyNumberFormat="1" applyFont="1" applyFill="1" applyBorder="1" applyAlignment="1">
      <alignment horizontal="right" vertical="center" indent="7"/>
    </xf>
    <xf numFmtId="0" fontId="21" fillId="0" borderId="13" xfId="0" applyFont="1" applyBorder="1" applyAlignment="1">
      <alignment vertical="top" wrapText="1"/>
    </xf>
    <xf numFmtId="165" fontId="19" fillId="33" borderId="0" xfId="42" applyNumberFormat="1" applyFont="1" applyFill="1" applyBorder="1" applyAlignment="1">
      <alignment horizontal="right" indent="7"/>
    </xf>
    <xf numFmtId="165" fontId="19" fillId="33" borderId="13" xfId="42" applyNumberFormat="1" applyFont="1" applyFill="1" applyBorder="1" applyAlignment="1">
      <alignment horizontal="right" indent="5"/>
    </xf>
    <xf numFmtId="165" fontId="19" fillId="33" borderId="13" xfId="42" applyNumberFormat="1" applyFont="1" applyFill="1" applyBorder="1" applyAlignment="1">
      <alignment horizontal="right" indent="7"/>
    </xf>
    <xf numFmtId="165" fontId="21" fillId="33" borderId="13" xfId="42" applyNumberFormat="1" applyFont="1" applyFill="1" applyBorder="1" applyAlignment="1">
      <alignment horizontal="right" indent="5"/>
    </xf>
    <xf numFmtId="165" fontId="21" fillId="33" borderId="13" xfId="42" applyNumberFormat="1" applyFont="1" applyFill="1" applyBorder="1" applyAlignment="1">
      <alignment horizontal="right" indent="7"/>
    </xf>
    <xf numFmtId="166" fontId="19" fillId="33" borderId="0" xfId="42" applyNumberFormat="1" applyFont="1" applyFill="1" applyBorder="1" applyAlignment="1">
      <alignment horizontal="right"/>
    </xf>
    <xf numFmtId="166" fontId="19" fillId="33" borderId="0" xfId="42" applyNumberFormat="1" applyFont="1" applyFill="1" applyBorder="1" applyAlignment="1">
      <alignment horizontal="right" indent="5"/>
    </xf>
    <xf numFmtId="0" fontId="21" fillId="33" borderId="10" xfId="0" applyFont="1" applyFill="1" applyBorder="1" applyAlignment="1">
      <alignment horizontal="center" vertical="center"/>
    </xf>
    <xf numFmtId="0" fontId="21" fillId="0" borderId="10" xfId="0" applyFont="1" applyBorder="1" applyAlignment="1">
      <alignment horizontal="center" vertical="center"/>
    </xf>
    <xf numFmtId="3" fontId="20" fillId="0" borderId="13" xfId="0" applyNumberFormat="1" applyFont="1" applyBorder="1" applyAlignment="1">
      <alignment horizontal="center" vertical="center"/>
    </xf>
    <xf numFmtId="3" fontId="27" fillId="0" borderId="13" xfId="0" applyNumberFormat="1" applyFont="1" applyBorder="1" applyAlignment="1">
      <alignment horizontal="center" vertical="center"/>
    </xf>
    <xf numFmtId="3" fontId="27" fillId="0" borderId="14" xfId="0" applyNumberFormat="1" applyFont="1" applyBorder="1" applyAlignment="1">
      <alignment horizontal="center" vertical="center"/>
    </xf>
    <xf numFmtId="0" fontId="20" fillId="33" borderId="12" xfId="0" applyFont="1" applyFill="1" applyBorder="1" applyAlignment="1">
      <alignment vertical="center" wrapText="1"/>
    </xf>
    <xf numFmtId="0" fontId="27" fillId="33" borderId="10" xfId="0" applyFont="1" applyFill="1" applyBorder="1" applyAlignment="1">
      <alignment vertical="center"/>
    </xf>
    <xf numFmtId="0" fontId="27" fillId="33" borderId="14" xfId="0" applyFont="1" applyFill="1" applyBorder="1" applyAlignment="1">
      <alignment horizontal="left" vertical="center" indent="1"/>
    </xf>
    <xf numFmtId="0" fontId="19" fillId="33" borderId="14" xfId="0" applyFont="1" applyFill="1" applyBorder="1" applyAlignment="1">
      <alignment horizontal="left" vertical="center" indent="1"/>
    </xf>
    <xf numFmtId="0" fontId="21" fillId="33" borderId="10" xfId="0" applyFont="1" applyFill="1" applyBorder="1" applyAlignment="1">
      <alignment vertical="center"/>
    </xf>
    <xf numFmtId="0" fontId="21" fillId="33" borderId="11" xfId="0" applyFont="1" applyFill="1" applyBorder="1" applyAlignment="1">
      <alignment vertical="center"/>
    </xf>
    <xf numFmtId="0" fontId="19" fillId="33" borderId="13" xfId="0" applyFont="1" applyFill="1" applyBorder="1" applyAlignment="1">
      <alignment horizontal="left" vertical="center" indent="1"/>
    </xf>
    <xf numFmtId="0" fontId="19" fillId="33" borderId="15" xfId="0" applyFont="1" applyFill="1" applyBorder="1" applyAlignment="1">
      <alignment wrapText="1"/>
    </xf>
    <xf numFmtId="0" fontId="19" fillId="33" borderId="15" xfId="0" applyFont="1" applyFill="1" applyBorder="1" applyAlignment="1">
      <alignment vertical="center" wrapText="1"/>
    </xf>
    <xf numFmtId="0" fontId="19" fillId="33" borderId="17" xfId="0" applyFont="1" applyFill="1" applyBorder="1" applyAlignment="1">
      <alignment vertical="center" wrapText="1"/>
    </xf>
    <xf numFmtId="3" fontId="21" fillId="0" borderId="11" xfId="0" applyNumberFormat="1" applyFont="1" applyBorder="1" applyAlignment="1">
      <alignment horizontal="left" vertical="top" indent="4"/>
    </xf>
    <xf numFmtId="3" fontId="19" fillId="0" borderId="13" xfId="0" applyNumberFormat="1" applyFont="1" applyBorder="1" applyAlignment="1">
      <alignment horizontal="left" vertical="top" indent="4"/>
    </xf>
    <xf numFmtId="3" fontId="19" fillId="0" borderId="14" xfId="0" applyNumberFormat="1" applyFont="1" applyBorder="1" applyAlignment="1">
      <alignment horizontal="left" vertical="top" indent="4"/>
    </xf>
    <xf numFmtId="3" fontId="19" fillId="0" borderId="10" xfId="0" applyNumberFormat="1" applyFont="1" applyBorder="1" applyAlignment="1">
      <alignment horizontal="left" vertical="top" indent="4"/>
    </xf>
    <xf numFmtId="3" fontId="21" fillId="0" borderId="11" xfId="0" applyNumberFormat="1" applyFont="1" applyBorder="1" applyAlignment="1">
      <alignment horizontal="center" vertical="top"/>
    </xf>
    <xf numFmtId="3" fontId="19" fillId="0" borderId="13" xfId="0" applyNumberFormat="1" applyFont="1" applyBorder="1" applyAlignment="1">
      <alignment horizontal="center" vertical="top"/>
    </xf>
    <xf numFmtId="3" fontId="19" fillId="0" borderId="14" xfId="0" applyNumberFormat="1" applyFont="1" applyBorder="1" applyAlignment="1">
      <alignment horizontal="center" vertical="top"/>
    </xf>
    <xf numFmtId="3" fontId="19" fillId="0" borderId="10" xfId="0" applyNumberFormat="1" applyFont="1" applyBorder="1" applyAlignment="1">
      <alignment horizontal="center" vertical="top"/>
    </xf>
    <xf numFmtId="3" fontId="21" fillId="0" borderId="13" xfId="0" applyNumberFormat="1" applyFont="1" applyBorder="1" applyAlignment="1">
      <alignment horizontal="center" vertical="top"/>
    </xf>
    <xf numFmtId="165" fontId="21" fillId="33" borderId="12" xfId="42" applyNumberFormat="1" applyFont="1" applyFill="1" applyBorder="1" applyAlignment="1">
      <alignment horizontal="right" vertical="center" wrapText="1"/>
    </xf>
    <xf numFmtId="3" fontId="21" fillId="33" borderId="15" xfId="0" applyNumberFormat="1" applyFont="1" applyFill="1" applyBorder="1" applyAlignment="1">
      <alignment horizontal="right" vertical="center"/>
    </xf>
    <xf numFmtId="165" fontId="21" fillId="33" borderId="13" xfId="42" applyNumberFormat="1" applyFont="1" applyFill="1" applyBorder="1" applyAlignment="1">
      <alignment horizontal="right" vertical="center" wrapText="1"/>
    </xf>
    <xf numFmtId="0" fontId="25" fillId="0" borderId="0" xfId="0" applyFont="1" applyAlignment="1">
      <alignment horizontal="left" vertical="center" wrapText="1"/>
    </xf>
    <xf numFmtId="0" fontId="21" fillId="0" borderId="0" xfId="0" applyFont="1" applyAlignment="1">
      <alignment horizontal="center" vertical="top"/>
    </xf>
    <xf numFmtId="3" fontId="21" fillId="0" borderId="0" xfId="0" applyNumberFormat="1" applyFont="1" applyAlignment="1">
      <alignment horizontal="center" vertical="top"/>
    </xf>
    <xf numFmtId="3" fontId="19" fillId="0" borderId="0" xfId="0" applyNumberFormat="1" applyFont="1" applyAlignment="1">
      <alignment horizontal="center" vertical="top"/>
    </xf>
    <xf numFmtId="3" fontId="21" fillId="0" borderId="0" xfId="0" applyNumberFormat="1" applyFont="1" applyAlignment="1">
      <alignment horizontal="left" vertical="top" indent="4"/>
    </xf>
    <xf numFmtId="3" fontId="19" fillId="0" borderId="0" xfId="0" applyNumberFormat="1" applyFont="1" applyAlignment="1">
      <alignment horizontal="left" vertical="top" indent="4"/>
    </xf>
    <xf numFmtId="0" fontId="19" fillId="33" borderId="13" xfId="0" applyFont="1" applyFill="1" applyBorder="1" applyAlignment="1">
      <alignment horizontal="left" vertical="center" indent="2"/>
    </xf>
    <xf numFmtId="3" fontId="34" fillId="0" borderId="13" xfId="0" applyNumberFormat="1" applyFont="1" applyBorder="1" applyAlignment="1">
      <alignment vertical="top"/>
    </xf>
    <xf numFmtId="3" fontId="21" fillId="0" borderId="13" xfId="0" applyNumberFormat="1" applyFont="1" applyBorder="1" applyAlignment="1">
      <alignment horizontal="right" vertical="center" wrapText="1" indent="2"/>
    </xf>
    <xf numFmtId="167" fontId="21" fillId="33" borderId="13" xfId="44" applyNumberFormat="1" applyFont="1" applyFill="1" applyBorder="1" applyAlignment="1">
      <alignment horizontal="right" vertical="center" wrapText="1" indent="2"/>
    </xf>
    <xf numFmtId="0" fontId="21" fillId="33" borderId="19" xfId="0" applyFont="1" applyFill="1" applyBorder="1" applyAlignment="1">
      <alignment vertical="center" wrapText="1"/>
    </xf>
    <xf numFmtId="0" fontId="21" fillId="33" borderId="19" xfId="0" applyFont="1" applyFill="1" applyBorder="1" applyAlignment="1">
      <alignment horizontal="center" vertical="center" wrapText="1"/>
    </xf>
    <xf numFmtId="0" fontId="21" fillId="33" borderId="20" xfId="0" applyFont="1" applyFill="1" applyBorder="1" applyAlignment="1">
      <alignment horizontal="center" vertical="center" wrapText="1"/>
    </xf>
    <xf numFmtId="0" fontId="21" fillId="0" borderId="19" xfId="0" applyFont="1" applyBorder="1" applyAlignment="1">
      <alignment horizontal="left" vertical="center" wrapText="1"/>
    </xf>
    <xf numFmtId="0" fontId="21" fillId="0" borderId="19" xfId="0" applyFont="1" applyBorder="1" applyAlignment="1">
      <alignment horizontal="right" vertical="center" wrapText="1" indent="7"/>
    </xf>
    <xf numFmtId="0" fontId="21" fillId="0" borderId="10" xfId="0" applyFont="1" applyBorder="1" applyAlignment="1">
      <alignment horizontal="right" vertical="center" indent="5"/>
    </xf>
    <xf numFmtId="0" fontId="21" fillId="0" borderId="20" xfId="0" applyFont="1" applyBorder="1" applyAlignment="1">
      <alignment horizontal="right" vertical="center" indent="5"/>
    </xf>
    <xf numFmtId="3" fontId="21" fillId="0" borderId="10" xfId="0" applyNumberFormat="1" applyFont="1" applyBorder="1" applyAlignment="1">
      <alignment horizontal="right" vertical="center" wrapText="1" indent="7"/>
    </xf>
    <xf numFmtId="0" fontId="21" fillId="0" borderId="10" xfId="0" applyFont="1" applyBorder="1" applyAlignment="1">
      <alignment horizontal="right" vertical="center" wrapText="1" indent="5"/>
    </xf>
    <xf numFmtId="0" fontId="21" fillId="0" borderId="20" xfId="0" applyFont="1" applyBorder="1" applyAlignment="1">
      <alignment horizontal="right" vertical="center" wrapText="1" indent="5"/>
    </xf>
    <xf numFmtId="3" fontId="21" fillId="0" borderId="10" xfId="0" applyNumberFormat="1" applyFont="1" applyBorder="1" applyAlignment="1">
      <alignment horizontal="right" vertical="center" wrapText="1" indent="5"/>
    </xf>
    <xf numFmtId="0" fontId="21" fillId="0" borderId="10" xfId="0" applyFont="1" applyBorder="1" applyAlignment="1">
      <alignment horizontal="right" vertical="center" wrapText="1" indent="7"/>
    </xf>
    <xf numFmtId="0" fontId="21" fillId="0" borderId="20" xfId="0" applyFont="1" applyBorder="1" applyAlignment="1">
      <alignment horizontal="right" vertical="center" wrapText="1" indent="7"/>
    </xf>
    <xf numFmtId="0" fontId="19" fillId="0" borderId="20" xfId="0" applyFont="1" applyBorder="1"/>
    <xf numFmtId="0" fontId="19" fillId="0" borderId="0" xfId="0" applyFont="1" applyAlignment="1">
      <alignment vertical="top"/>
    </xf>
    <xf numFmtId="0" fontId="21" fillId="33" borderId="17" xfId="0" applyFont="1" applyFill="1" applyBorder="1" applyAlignment="1">
      <alignment vertical="center"/>
    </xf>
    <xf numFmtId="0" fontId="27" fillId="33" borderId="13" xfId="0" applyFont="1" applyFill="1" applyBorder="1" applyAlignment="1">
      <alignment horizontal="left" vertical="center" wrapText="1" indent="1"/>
    </xf>
    <xf numFmtId="0" fontId="27" fillId="33" borderId="14" xfId="0" applyFont="1" applyFill="1" applyBorder="1" applyAlignment="1">
      <alignment horizontal="left" vertical="center" wrapText="1" indent="1"/>
    </xf>
    <xf numFmtId="0" fontId="20" fillId="33" borderId="13" xfId="0" applyFont="1" applyFill="1" applyBorder="1" applyAlignment="1">
      <alignment horizontal="left" vertical="center" wrapText="1"/>
    </xf>
    <xf numFmtId="0" fontId="27" fillId="33" borderId="13" xfId="0" applyFont="1" applyFill="1" applyBorder="1" applyAlignment="1">
      <alignment horizontal="left" vertical="center" wrapText="1" indent="2"/>
    </xf>
    <xf numFmtId="0" fontId="20" fillId="33" borderId="10" xfId="0" applyFont="1" applyFill="1" applyBorder="1" applyAlignment="1">
      <alignment horizontal="left" vertical="center"/>
    </xf>
    <xf numFmtId="0" fontId="20" fillId="33" borderId="10" xfId="0" applyFont="1" applyFill="1" applyBorder="1" applyAlignment="1">
      <alignment vertical="center"/>
    </xf>
    <xf numFmtId="3" fontId="19" fillId="0" borderId="13" xfId="0" applyNumberFormat="1" applyFont="1" applyBorder="1" applyAlignment="1">
      <alignment horizontal="right" vertical="top"/>
    </xf>
    <xf numFmtId="0" fontId="19" fillId="33" borderId="0" xfId="0" applyFont="1" applyFill="1" applyAlignment="1">
      <alignment horizontal="left" vertical="top" wrapText="1"/>
    </xf>
    <xf numFmtId="0" fontId="21" fillId="33" borderId="13" xfId="0" applyFont="1" applyFill="1" applyBorder="1" applyAlignment="1">
      <alignment horizontal="center" vertical="center" wrapText="1"/>
    </xf>
    <xf numFmtId="0" fontId="21" fillId="33" borderId="14"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0" borderId="0" xfId="0" applyFont="1"/>
    <xf numFmtId="0" fontId="21" fillId="33" borderId="0" xfId="0" applyFont="1" applyFill="1" applyAlignment="1">
      <alignment vertical="top"/>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wrapText="1"/>
    </xf>
    <xf numFmtId="0" fontId="19" fillId="33" borderId="13" xfId="0" applyFont="1" applyFill="1" applyBorder="1" applyAlignment="1">
      <alignment vertical="center"/>
    </xf>
    <xf numFmtId="0" fontId="19" fillId="33" borderId="14" xfId="0" applyFont="1" applyFill="1" applyBorder="1" applyAlignment="1">
      <alignment vertical="center"/>
    </xf>
    <xf numFmtId="0" fontId="22" fillId="33" borderId="0" xfId="0" applyFont="1" applyFill="1" applyAlignment="1">
      <alignment horizontal="left" vertical="top" wrapText="1"/>
    </xf>
    <xf numFmtId="0" fontId="27" fillId="0" borderId="0" xfId="0" applyFont="1" applyAlignment="1">
      <alignment horizontal="left" vertical="top" wrapText="1"/>
    </xf>
    <xf numFmtId="0" fontId="27" fillId="0" borderId="0" xfId="0" applyFont="1" applyAlignment="1">
      <alignment horizontal="left" vertical="center" wrapText="1"/>
    </xf>
    <xf numFmtId="0" fontId="20" fillId="0" borderId="0" xfId="0" applyFont="1" applyAlignment="1">
      <alignment vertical="center"/>
    </xf>
    <xf numFmtId="0" fontId="27" fillId="0" borderId="0" xfId="0" applyFont="1" applyAlignment="1">
      <alignment vertical="top" wrapText="1"/>
    </xf>
    <xf numFmtId="0" fontId="19" fillId="0" borderId="0" xfId="0" applyFont="1" applyAlignment="1">
      <alignment horizontal="left" vertical="center" wrapText="1"/>
    </xf>
    <xf numFmtId="0" fontId="19" fillId="0" borderId="0" xfId="0" applyFont="1" applyAlignment="1">
      <alignment vertical="top" wrapText="1"/>
    </xf>
    <xf numFmtId="0" fontId="0" fillId="0" borderId="0" xfId="0" applyAlignment="1">
      <alignment vertical="top" wrapText="1"/>
    </xf>
    <xf numFmtId="0" fontId="19" fillId="0" borderId="0" xfId="0" applyFont="1" applyAlignment="1">
      <alignment vertical="center" wrapText="1"/>
    </xf>
    <xf numFmtId="0" fontId="0" fillId="0" borderId="0" xfId="0" applyAlignment="1">
      <alignment vertical="center" wrapText="1"/>
    </xf>
    <xf numFmtId="0" fontId="21" fillId="0" borderId="19" xfId="0" applyFont="1" applyBorder="1" applyAlignment="1">
      <alignment horizontal="center" vertical="top"/>
    </xf>
    <xf numFmtId="0" fontId="0" fillId="0" borderId="21" xfId="0" applyBorder="1" applyAlignment="1">
      <alignment horizontal="center" vertical="top"/>
    </xf>
    <xf numFmtId="0" fontId="0" fillId="0" borderId="20" xfId="0" applyBorder="1" applyAlignment="1">
      <alignment horizontal="center" vertical="top"/>
    </xf>
    <xf numFmtId="0" fontId="27" fillId="0" borderId="0" xfId="0" applyFont="1" applyAlignment="1">
      <alignment wrapText="1"/>
    </xf>
    <xf numFmtId="0" fontId="37" fillId="0" borderId="0" xfId="0" applyFont="1" applyAlignment="1">
      <alignment wrapText="1"/>
    </xf>
    <xf numFmtId="3" fontId="19" fillId="0" borderId="11" xfId="0" applyNumberFormat="1" applyFont="1" applyBorder="1" applyAlignment="1">
      <alignment horizontal="right" vertical="top" indent="3"/>
    </xf>
    <xf numFmtId="3" fontId="19" fillId="33" borderId="11" xfId="0" applyNumberFormat="1" applyFont="1" applyFill="1" applyBorder="1" applyAlignment="1">
      <alignment horizontal="right" vertical="top" indent="3"/>
    </xf>
    <xf numFmtId="0" fontId="19" fillId="0" borderId="14" xfId="0" applyFont="1" applyBorder="1" applyAlignment="1">
      <alignment horizontal="left" vertical="center" indent="1"/>
    </xf>
    <xf numFmtId="3" fontId="19" fillId="0" borderId="14" xfId="0" applyNumberFormat="1" applyFont="1" applyBorder="1" applyAlignment="1">
      <alignment horizontal="right" vertical="top" indent="3"/>
    </xf>
    <xf numFmtId="3" fontId="19" fillId="33" borderId="14" xfId="0" applyNumberFormat="1" applyFont="1" applyFill="1" applyBorder="1" applyAlignment="1">
      <alignment horizontal="right" vertical="top" indent="3"/>
    </xf>
    <xf numFmtId="0" fontId="21" fillId="33" borderId="11" xfId="0" applyFont="1" applyFill="1" applyBorder="1" applyAlignment="1">
      <alignment vertical="center" wrapText="1"/>
    </xf>
    <xf numFmtId="3" fontId="19" fillId="0" borderId="11" xfId="0" applyNumberFormat="1" applyFont="1" applyBorder="1" applyAlignment="1">
      <alignment horizontal="right" vertical="center" indent="2"/>
    </xf>
    <xf numFmtId="3" fontId="19" fillId="33" borderId="11" xfId="0" applyNumberFormat="1" applyFont="1" applyFill="1" applyBorder="1" applyAlignment="1">
      <alignment horizontal="right" vertical="center" indent="2"/>
    </xf>
    <xf numFmtId="3" fontId="19" fillId="33" borderId="14" xfId="0" applyNumberFormat="1" applyFont="1" applyFill="1" applyBorder="1" applyAlignment="1">
      <alignment horizontal="right" vertical="center" indent="2"/>
    </xf>
    <xf numFmtId="0" fontId="19" fillId="33" borderId="14" xfId="0" applyFont="1" applyFill="1" applyBorder="1" applyAlignment="1">
      <alignment horizontal="left" vertical="center" wrapText="1" indent="1"/>
    </xf>
  </cellXfs>
  <cellStyles count="45">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4" builtinId="3"/>
    <cellStyle name="Milliers 2" xfId="42" xr:uid="{00000000-0005-0000-0000-00001D000000}"/>
    <cellStyle name="Neutre" xfId="8" builtinId="28" customBuiltin="1"/>
    <cellStyle name="Normal" xfId="0" builtinId="0"/>
    <cellStyle name="Note" xfId="15" builtinId="10" customBuiltin="1"/>
    <cellStyle name="Pourcentage" xfId="43" builtinId="5"/>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A1C490"/>
      <color rgb="FF6299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FF93-A08D-4669-A3E7-FAF45ADCECC6}">
  <sheetPr>
    <tabColor theme="0"/>
  </sheetPr>
  <dimension ref="B1:R46"/>
  <sheetViews>
    <sheetView showGridLines="0" topLeftCell="A13" zoomScaleNormal="100" workbookViewId="0">
      <selection activeCell="B46" sqref="B46:K46"/>
    </sheetView>
  </sheetViews>
  <sheetFormatPr baseColWidth="10" defaultColWidth="10.6640625" defaultRowHeight="10.199999999999999" x14ac:dyDescent="0.2"/>
  <cols>
    <col min="1" max="1" width="1.6640625" style="6" customWidth="1"/>
    <col min="2" max="2" width="34.33203125" style="6" customWidth="1"/>
    <col min="3" max="3" width="18.33203125" style="6" customWidth="1"/>
    <col min="4" max="4" width="15.44140625" style="6" bestFit="1" customWidth="1"/>
    <col min="5" max="5" width="15.109375" style="6" customWidth="1"/>
    <col min="6" max="6" width="17.44140625" style="6" customWidth="1"/>
    <col min="7" max="7" width="18.6640625" style="6" customWidth="1"/>
    <col min="8" max="8" width="13.88671875" style="6" customWidth="1"/>
    <col min="9" max="9" width="13.44140625" style="6" bestFit="1" customWidth="1"/>
    <col min="10" max="10" width="14.44140625" style="6" bestFit="1" customWidth="1"/>
    <col min="11" max="11" width="23.44140625" style="6" customWidth="1"/>
    <col min="12" max="12" width="11.109375" style="6" bestFit="1" customWidth="1"/>
    <col min="13" max="16384" width="10.6640625" style="6"/>
  </cols>
  <sheetData>
    <row r="1" spans="2:16" x14ac:dyDescent="0.2">
      <c r="B1" s="209"/>
      <c r="C1" s="209"/>
      <c r="D1" s="209"/>
      <c r="E1" s="209"/>
      <c r="F1" s="209"/>
      <c r="G1" s="209"/>
      <c r="H1" s="209"/>
      <c r="I1" s="209"/>
      <c r="J1" s="209"/>
      <c r="K1" s="209"/>
    </row>
    <row r="2" spans="2:16" x14ac:dyDescent="0.2">
      <c r="B2" s="210" t="s">
        <v>291</v>
      </c>
      <c r="C2" s="210"/>
      <c r="D2" s="210"/>
      <c r="E2" s="210"/>
      <c r="F2" s="210"/>
      <c r="G2" s="210"/>
      <c r="H2" s="210"/>
      <c r="I2" s="210"/>
      <c r="J2" s="210"/>
      <c r="K2" s="210"/>
    </row>
    <row r="3" spans="2:16" ht="13.8" x14ac:dyDescent="0.25">
      <c r="B3" s="129"/>
      <c r="C3" s="47"/>
      <c r="D3" s="47"/>
      <c r="E3" s="47"/>
      <c r="F3" s="47"/>
      <c r="G3" s="47"/>
      <c r="H3" s="47"/>
      <c r="I3" s="47"/>
      <c r="J3" s="47"/>
      <c r="K3" s="47"/>
      <c r="L3" s="18"/>
      <c r="M3" s="18"/>
      <c r="N3" s="18"/>
    </row>
    <row r="4" spans="2:16" ht="19.350000000000001" customHeight="1" x14ac:dyDescent="0.25">
      <c r="B4" s="157"/>
      <c r="C4" s="211" t="s">
        <v>307</v>
      </c>
      <c r="D4" s="211"/>
      <c r="E4" s="211"/>
      <c r="F4" s="211"/>
      <c r="G4" s="211" t="s">
        <v>308</v>
      </c>
      <c r="H4" s="211"/>
      <c r="I4" s="211"/>
      <c r="J4" s="211"/>
      <c r="K4" s="212" t="s">
        <v>326</v>
      </c>
      <c r="L4" s="18"/>
      <c r="M4" s="18"/>
      <c r="N4" s="18"/>
    </row>
    <row r="5" spans="2:16" ht="21" customHeight="1" x14ac:dyDescent="0.25">
      <c r="B5" s="158"/>
      <c r="C5" s="206" t="s">
        <v>0</v>
      </c>
      <c r="D5" s="208" t="s">
        <v>1</v>
      </c>
      <c r="E5" s="208"/>
      <c r="F5" s="206" t="s">
        <v>2</v>
      </c>
      <c r="G5" s="206" t="s">
        <v>0</v>
      </c>
      <c r="H5" s="208" t="s">
        <v>1</v>
      </c>
      <c r="I5" s="208"/>
      <c r="J5" s="206" t="s">
        <v>2</v>
      </c>
      <c r="K5" s="213"/>
      <c r="L5" s="18"/>
      <c r="M5" s="18"/>
      <c r="N5" s="18"/>
    </row>
    <row r="6" spans="2:16" ht="22.5" customHeight="1" x14ac:dyDescent="0.25">
      <c r="B6" s="159"/>
      <c r="C6" s="207"/>
      <c r="D6" s="130" t="s">
        <v>3</v>
      </c>
      <c r="E6" s="130" t="s">
        <v>4</v>
      </c>
      <c r="F6" s="207"/>
      <c r="G6" s="207"/>
      <c r="H6" s="130" t="s">
        <v>3</v>
      </c>
      <c r="I6" s="130" t="s">
        <v>4</v>
      </c>
      <c r="J6" s="207"/>
      <c r="K6" s="214"/>
      <c r="L6" s="18"/>
      <c r="M6" s="18"/>
      <c r="N6" s="18"/>
    </row>
    <row r="7" spans="2:16" ht="22.5" customHeight="1" x14ac:dyDescent="0.25">
      <c r="B7" s="182" t="s">
        <v>256</v>
      </c>
      <c r="C7" s="183"/>
      <c r="D7" s="15"/>
      <c r="E7" s="184"/>
      <c r="F7" s="184"/>
      <c r="G7" s="183"/>
      <c r="H7" s="183"/>
      <c r="I7" s="15"/>
      <c r="J7" s="15"/>
      <c r="K7" s="108"/>
      <c r="L7" s="18"/>
      <c r="M7" s="18"/>
      <c r="N7" s="18"/>
    </row>
    <row r="8" spans="2:16" ht="12.75" customHeight="1" x14ac:dyDescent="0.2">
      <c r="B8" s="20" t="s">
        <v>5</v>
      </c>
      <c r="C8" s="169"/>
      <c r="D8" s="131"/>
      <c r="E8" s="132"/>
      <c r="F8" s="170"/>
      <c r="G8" s="169"/>
      <c r="H8" s="169"/>
      <c r="I8" s="171"/>
      <c r="J8" s="171"/>
      <c r="K8" s="171"/>
      <c r="L8" s="21"/>
    </row>
    <row r="9" spans="2:16" ht="12.75" customHeight="1" x14ac:dyDescent="0.25">
      <c r="B9" s="22" t="s">
        <v>6</v>
      </c>
      <c r="C9" s="92">
        <v>27156</v>
      </c>
      <c r="D9" s="78">
        <v>5896</v>
      </c>
      <c r="E9" s="77">
        <v>14689</v>
      </c>
      <c r="F9" s="93">
        <v>47741</v>
      </c>
      <c r="G9" s="92">
        <v>1574</v>
      </c>
      <c r="H9" s="78">
        <v>528</v>
      </c>
      <c r="I9" s="77">
        <v>373</v>
      </c>
      <c r="J9" s="79">
        <v>2475</v>
      </c>
      <c r="K9" s="93">
        <v>50216</v>
      </c>
      <c r="L9" s="18"/>
      <c r="M9" s="18"/>
      <c r="N9" s="18"/>
    </row>
    <row r="10" spans="2:16" ht="12.75" customHeight="1" x14ac:dyDescent="0.25">
      <c r="B10" s="22" t="s">
        <v>7</v>
      </c>
      <c r="C10" s="92">
        <v>8549763</v>
      </c>
      <c r="D10" s="78">
        <v>1697719</v>
      </c>
      <c r="E10" s="77">
        <v>4876290</v>
      </c>
      <c r="F10" s="93">
        <v>15123772</v>
      </c>
      <c r="G10" s="92">
        <v>358461</v>
      </c>
      <c r="H10" s="78">
        <v>110187</v>
      </c>
      <c r="I10" s="77">
        <v>104853</v>
      </c>
      <c r="J10" s="79">
        <v>573501</v>
      </c>
      <c r="K10" s="93">
        <v>15697273</v>
      </c>
      <c r="L10" s="23"/>
      <c r="M10" s="23"/>
      <c r="N10" s="23"/>
    </row>
    <row r="11" spans="2:16" ht="12.75" customHeight="1" x14ac:dyDescent="0.2">
      <c r="B11" s="25" t="s">
        <v>8</v>
      </c>
      <c r="C11" s="94"/>
      <c r="D11" s="81"/>
      <c r="E11" s="80"/>
      <c r="F11" s="95"/>
      <c r="G11" s="94"/>
      <c r="H11" s="81"/>
      <c r="I11" s="80"/>
      <c r="J11" s="81"/>
      <c r="K11" s="93"/>
    </row>
    <row r="12" spans="2:16" ht="12.75" customHeight="1" x14ac:dyDescent="0.25">
      <c r="B12" s="22" t="s">
        <v>9</v>
      </c>
      <c r="C12" s="92">
        <v>1841</v>
      </c>
      <c r="D12" s="78">
        <v>151</v>
      </c>
      <c r="E12" s="77">
        <v>0</v>
      </c>
      <c r="F12" s="93">
        <v>1992</v>
      </c>
      <c r="G12" s="92">
        <v>499</v>
      </c>
      <c r="H12" s="78">
        <v>36</v>
      </c>
      <c r="I12" s="77">
        <v>15</v>
      </c>
      <c r="J12" s="82">
        <v>550</v>
      </c>
      <c r="K12" s="93">
        <v>2542</v>
      </c>
      <c r="L12" s="18"/>
      <c r="M12" s="18"/>
      <c r="N12" s="18"/>
    </row>
    <row r="13" spans="2:16" ht="12.75" customHeight="1" x14ac:dyDescent="0.25">
      <c r="B13" s="22" t="s">
        <v>7</v>
      </c>
      <c r="C13" s="92">
        <v>404261</v>
      </c>
      <c r="D13" s="78">
        <v>29165</v>
      </c>
      <c r="E13" s="77">
        <v>0</v>
      </c>
      <c r="F13" s="93">
        <v>433426</v>
      </c>
      <c r="G13" s="92">
        <v>61321</v>
      </c>
      <c r="H13" s="78">
        <v>1640</v>
      </c>
      <c r="I13" s="77">
        <v>2761</v>
      </c>
      <c r="J13" s="79">
        <v>65722</v>
      </c>
      <c r="K13" s="93">
        <v>499148</v>
      </c>
      <c r="L13" s="23"/>
      <c r="M13" s="23"/>
      <c r="N13" s="23"/>
    </row>
    <row r="14" spans="2:16" ht="12.75" customHeight="1" x14ac:dyDescent="0.25">
      <c r="B14" s="25" t="s">
        <v>11</v>
      </c>
      <c r="C14" s="94"/>
      <c r="D14" s="81"/>
      <c r="E14" s="80"/>
      <c r="F14" s="95"/>
      <c r="G14" s="97"/>
      <c r="H14" s="81"/>
      <c r="I14" s="83"/>
      <c r="J14" s="81"/>
      <c r="K14" s="93"/>
      <c r="L14" s="18"/>
      <c r="M14" s="18"/>
      <c r="N14" s="18"/>
      <c r="O14" s="18"/>
      <c r="P14" s="18"/>
    </row>
    <row r="15" spans="2:16" ht="12.75" customHeight="1" x14ac:dyDescent="0.25">
      <c r="B15" s="22" t="s">
        <v>6</v>
      </c>
      <c r="C15" s="92">
        <v>567</v>
      </c>
      <c r="D15" s="78">
        <v>494</v>
      </c>
      <c r="E15" s="77">
        <v>469</v>
      </c>
      <c r="F15" s="93">
        <v>1530</v>
      </c>
      <c r="G15" s="97">
        <v>0</v>
      </c>
      <c r="H15" s="81">
        <v>0</v>
      </c>
      <c r="I15" s="83">
        <v>0</v>
      </c>
      <c r="J15" s="82">
        <v>0</v>
      </c>
      <c r="K15" s="93">
        <v>1530</v>
      </c>
      <c r="L15" s="18"/>
      <c r="M15" s="18"/>
      <c r="N15" s="18"/>
      <c r="O15" s="18"/>
      <c r="P15" s="18"/>
    </row>
    <row r="16" spans="2:16" ht="12.75" customHeight="1" x14ac:dyDescent="0.25">
      <c r="B16" s="22" t="s">
        <v>7</v>
      </c>
      <c r="C16" s="92">
        <v>132813</v>
      </c>
      <c r="D16" s="78">
        <v>134542</v>
      </c>
      <c r="E16" s="77">
        <v>129326</v>
      </c>
      <c r="F16" s="93">
        <v>396681</v>
      </c>
      <c r="G16" s="97">
        <v>0</v>
      </c>
      <c r="H16" s="81">
        <v>0</v>
      </c>
      <c r="I16" s="83">
        <v>0</v>
      </c>
      <c r="J16" s="82">
        <v>0</v>
      </c>
      <c r="K16" s="93">
        <v>396681</v>
      </c>
      <c r="L16" s="18"/>
      <c r="M16" s="18"/>
      <c r="N16" s="18"/>
      <c r="O16" s="18"/>
      <c r="P16" s="18"/>
    </row>
    <row r="17" spans="2:18" ht="12.75" customHeight="1" x14ac:dyDescent="0.25">
      <c r="B17" s="25" t="s">
        <v>12</v>
      </c>
      <c r="C17" s="94"/>
      <c r="D17" s="81"/>
      <c r="E17" s="80"/>
      <c r="F17" s="95"/>
      <c r="G17" s="97"/>
      <c r="H17" s="81"/>
      <c r="I17" s="83"/>
      <c r="J17" s="81"/>
      <c r="K17" s="93"/>
      <c r="L17" s="24"/>
      <c r="M17" s="24"/>
      <c r="N17" s="18"/>
      <c r="O17" s="18"/>
      <c r="P17" s="18"/>
    </row>
    <row r="18" spans="2:18" ht="12.75" customHeight="1" x14ac:dyDescent="0.25">
      <c r="B18" s="22" t="s">
        <v>9</v>
      </c>
      <c r="C18" s="92">
        <v>807</v>
      </c>
      <c r="D18" s="78">
        <v>184</v>
      </c>
      <c r="E18" s="77">
        <v>0</v>
      </c>
      <c r="F18" s="93">
        <v>991</v>
      </c>
      <c r="G18" s="97">
        <v>0</v>
      </c>
      <c r="H18" s="81">
        <v>0</v>
      </c>
      <c r="I18" s="83">
        <v>0</v>
      </c>
      <c r="J18" s="82">
        <v>0</v>
      </c>
      <c r="K18" s="93">
        <v>991</v>
      </c>
      <c r="L18" s="18"/>
      <c r="M18" s="18"/>
      <c r="N18" s="18"/>
    </row>
    <row r="19" spans="2:18" ht="12.75" customHeight="1" x14ac:dyDescent="0.25">
      <c r="B19" s="22" t="s">
        <v>7</v>
      </c>
      <c r="C19" s="92">
        <v>174362</v>
      </c>
      <c r="D19" s="78">
        <v>37874</v>
      </c>
      <c r="E19" s="77">
        <v>0</v>
      </c>
      <c r="F19" s="93">
        <v>212236</v>
      </c>
      <c r="G19" s="97">
        <v>0</v>
      </c>
      <c r="H19" s="81">
        <v>0</v>
      </c>
      <c r="I19" s="83">
        <v>0</v>
      </c>
      <c r="J19" s="82">
        <v>0</v>
      </c>
      <c r="K19" s="93">
        <v>212236</v>
      </c>
      <c r="L19" s="18"/>
      <c r="M19" s="18"/>
      <c r="N19" s="18"/>
    </row>
    <row r="20" spans="2:18" ht="12.75" customHeight="1" x14ac:dyDescent="0.25">
      <c r="B20" s="25" t="s">
        <v>252</v>
      </c>
      <c r="C20" s="94"/>
      <c r="D20" s="81"/>
      <c r="E20" s="80"/>
      <c r="F20" s="95"/>
      <c r="G20" s="94"/>
      <c r="H20" s="81"/>
      <c r="I20" s="80"/>
      <c r="J20" s="81"/>
      <c r="K20" s="93"/>
      <c r="O20" s="18"/>
      <c r="P20" s="18"/>
      <c r="Q20" s="18"/>
      <c r="R20" s="18"/>
    </row>
    <row r="21" spans="2:18" ht="12.75" customHeight="1" x14ac:dyDescent="0.25">
      <c r="B21" s="22" t="s">
        <v>9</v>
      </c>
      <c r="C21" s="92">
        <v>434</v>
      </c>
      <c r="D21" s="78">
        <v>43</v>
      </c>
      <c r="E21" s="77">
        <v>230</v>
      </c>
      <c r="F21" s="96">
        <v>707</v>
      </c>
      <c r="G21" s="92">
        <v>63</v>
      </c>
      <c r="H21" s="78">
        <v>30</v>
      </c>
      <c r="I21" s="77">
        <v>8</v>
      </c>
      <c r="J21" s="82">
        <v>101</v>
      </c>
      <c r="K21" s="93">
        <v>808</v>
      </c>
      <c r="N21" s="18"/>
      <c r="O21" s="18"/>
      <c r="P21" s="18"/>
      <c r="Q21" s="18"/>
      <c r="R21" s="18"/>
    </row>
    <row r="22" spans="2:18" ht="12.75" customHeight="1" x14ac:dyDescent="0.25">
      <c r="B22" s="27" t="s">
        <v>7</v>
      </c>
      <c r="C22" s="92">
        <v>109892</v>
      </c>
      <c r="D22" s="84">
        <v>10546</v>
      </c>
      <c r="E22" s="77">
        <v>88972</v>
      </c>
      <c r="F22" s="99">
        <v>209410</v>
      </c>
      <c r="G22" s="92">
        <v>16158</v>
      </c>
      <c r="H22" s="84">
        <v>6738</v>
      </c>
      <c r="I22" s="77">
        <v>584</v>
      </c>
      <c r="J22" s="85">
        <v>23480</v>
      </c>
      <c r="K22" s="93">
        <v>232890</v>
      </c>
      <c r="N22" s="18"/>
      <c r="O22" s="18"/>
      <c r="P22" s="18"/>
      <c r="Q22" s="18"/>
      <c r="R22" s="18"/>
    </row>
    <row r="23" spans="2:18" ht="12.75" customHeight="1" x14ac:dyDescent="0.2">
      <c r="B23" s="185" t="s">
        <v>13</v>
      </c>
      <c r="C23" s="186"/>
      <c r="D23" s="187"/>
      <c r="E23" s="188"/>
      <c r="F23" s="189"/>
      <c r="G23" s="186"/>
      <c r="H23" s="190"/>
      <c r="I23" s="191"/>
      <c r="J23" s="192"/>
      <c r="K23" s="189"/>
    </row>
    <row r="24" spans="2:18" ht="12.75" customHeight="1" x14ac:dyDescent="0.2">
      <c r="B24" s="25" t="s">
        <v>14</v>
      </c>
      <c r="C24" s="133"/>
      <c r="D24" s="134"/>
      <c r="E24" s="135"/>
      <c r="F24" s="100"/>
      <c r="G24" s="136"/>
      <c r="H24" s="134"/>
      <c r="I24" s="134"/>
      <c r="J24" s="86"/>
      <c r="K24" s="100"/>
    </row>
    <row r="25" spans="2:18" ht="12.75" customHeight="1" x14ac:dyDescent="0.25">
      <c r="B25" s="22" t="s">
        <v>9</v>
      </c>
      <c r="C25" s="92">
        <v>13277</v>
      </c>
      <c r="D25" s="78">
        <v>3453</v>
      </c>
      <c r="E25" s="77">
        <v>2765</v>
      </c>
      <c r="F25" s="93">
        <v>19495</v>
      </c>
      <c r="G25" s="92">
        <v>7367</v>
      </c>
      <c r="H25" s="78">
        <v>1833</v>
      </c>
      <c r="I25" s="78">
        <v>323</v>
      </c>
      <c r="J25" s="87">
        <v>9523</v>
      </c>
      <c r="K25" s="93">
        <v>29018</v>
      </c>
      <c r="L25" s="24"/>
      <c r="M25" s="24"/>
      <c r="N25" s="23"/>
    </row>
    <row r="26" spans="2:18" ht="12.75" customHeight="1" x14ac:dyDescent="0.25">
      <c r="B26" s="22" t="s">
        <v>7</v>
      </c>
      <c r="C26" s="92">
        <v>1657810</v>
      </c>
      <c r="D26" s="78">
        <v>501411</v>
      </c>
      <c r="E26" s="77">
        <v>749661</v>
      </c>
      <c r="F26" s="93">
        <v>2908882</v>
      </c>
      <c r="G26" s="92">
        <v>701512</v>
      </c>
      <c r="H26" s="78">
        <v>249539</v>
      </c>
      <c r="I26" s="78">
        <v>49955</v>
      </c>
      <c r="J26" s="87">
        <v>1001006</v>
      </c>
      <c r="K26" s="93">
        <v>3909888</v>
      </c>
      <c r="L26" s="24"/>
      <c r="M26" s="24"/>
      <c r="N26" s="23"/>
    </row>
    <row r="27" spans="2:18" ht="12.75" customHeight="1" x14ac:dyDescent="0.25">
      <c r="B27" s="25" t="s">
        <v>15</v>
      </c>
      <c r="C27" s="94"/>
      <c r="D27" s="81"/>
      <c r="E27" s="80"/>
      <c r="F27" s="95"/>
      <c r="G27" s="94"/>
      <c r="H27" s="81"/>
      <c r="I27" s="81"/>
      <c r="J27" s="88"/>
      <c r="K27" s="95"/>
      <c r="L27" s="24"/>
      <c r="M27" s="24"/>
    </row>
    <row r="28" spans="2:18" ht="12.75" customHeight="1" x14ac:dyDescent="0.25">
      <c r="B28" s="22" t="s">
        <v>9</v>
      </c>
      <c r="C28" s="92">
        <v>376</v>
      </c>
      <c r="D28" s="78">
        <v>67</v>
      </c>
      <c r="E28" s="77">
        <v>162</v>
      </c>
      <c r="F28" s="96">
        <v>605</v>
      </c>
      <c r="G28" s="92">
        <v>84</v>
      </c>
      <c r="H28" s="78">
        <v>19</v>
      </c>
      <c r="I28" s="78">
        <v>11</v>
      </c>
      <c r="J28" s="89">
        <v>114</v>
      </c>
      <c r="K28" s="93">
        <v>719</v>
      </c>
      <c r="L28" s="24"/>
      <c r="M28" s="24"/>
      <c r="N28" s="18"/>
    </row>
    <row r="29" spans="2:18" ht="12.75" customHeight="1" x14ac:dyDescent="0.25">
      <c r="B29" s="22" t="s">
        <v>16</v>
      </c>
      <c r="C29" s="92">
        <v>26377</v>
      </c>
      <c r="D29" s="78">
        <v>1747</v>
      </c>
      <c r="E29" s="77">
        <v>29826</v>
      </c>
      <c r="F29" s="93">
        <v>57950</v>
      </c>
      <c r="G29" s="92">
        <v>4642</v>
      </c>
      <c r="H29" s="78">
        <v>1127</v>
      </c>
      <c r="I29" s="78">
        <v>381</v>
      </c>
      <c r="J29" s="87">
        <v>6150</v>
      </c>
      <c r="K29" s="93">
        <v>64100</v>
      </c>
      <c r="L29" s="18"/>
      <c r="M29" s="18"/>
      <c r="N29" s="23"/>
    </row>
    <row r="30" spans="2:18" ht="12.75" customHeight="1" x14ac:dyDescent="0.2">
      <c r="B30" s="25" t="s">
        <v>17</v>
      </c>
      <c r="C30" s="94"/>
      <c r="D30" s="81"/>
      <c r="E30" s="80"/>
      <c r="F30" s="95"/>
      <c r="G30" s="94"/>
      <c r="H30" s="81"/>
      <c r="I30" s="81"/>
      <c r="J30" s="88"/>
      <c r="K30" s="95"/>
    </row>
    <row r="31" spans="2:18" ht="12.75" customHeight="1" x14ac:dyDescent="0.25">
      <c r="B31" s="22" t="s">
        <v>18</v>
      </c>
      <c r="C31" s="92">
        <v>136</v>
      </c>
      <c r="D31" s="78">
        <v>16</v>
      </c>
      <c r="E31" s="77">
        <v>32</v>
      </c>
      <c r="F31" s="96">
        <v>184</v>
      </c>
      <c r="G31" s="92">
        <v>49</v>
      </c>
      <c r="H31" s="78">
        <v>20</v>
      </c>
      <c r="I31" s="78">
        <v>1</v>
      </c>
      <c r="J31" s="89">
        <v>70</v>
      </c>
      <c r="K31" s="96">
        <v>254</v>
      </c>
      <c r="L31" s="18"/>
      <c r="M31" s="18"/>
      <c r="N31" s="18"/>
    </row>
    <row r="32" spans="2:18" ht="12.75" customHeight="1" x14ac:dyDescent="0.25">
      <c r="B32" s="27" t="s">
        <v>7</v>
      </c>
      <c r="C32" s="92">
        <v>91321</v>
      </c>
      <c r="D32" s="84">
        <v>29534</v>
      </c>
      <c r="E32" s="77">
        <v>5553</v>
      </c>
      <c r="F32" s="99">
        <v>126408</v>
      </c>
      <c r="G32" s="92">
        <v>21618</v>
      </c>
      <c r="H32" s="84">
        <v>2223</v>
      </c>
      <c r="I32" s="78">
        <v>2584</v>
      </c>
      <c r="J32" s="90">
        <v>26425</v>
      </c>
      <c r="K32" s="99">
        <v>152833</v>
      </c>
      <c r="L32" s="23"/>
      <c r="M32" s="23"/>
      <c r="N32" s="23"/>
    </row>
    <row r="33" spans="2:15" ht="17.100000000000001" customHeight="1" x14ac:dyDescent="0.2">
      <c r="B33" s="185" t="s">
        <v>278</v>
      </c>
      <c r="C33" s="193"/>
      <c r="D33" s="187"/>
      <c r="E33" s="187"/>
      <c r="F33" s="194"/>
      <c r="G33" s="193"/>
      <c r="H33" s="190"/>
      <c r="I33" s="190"/>
      <c r="J33" s="191"/>
      <c r="K33" s="193"/>
    </row>
    <row r="34" spans="2:15" ht="10.5" customHeight="1" x14ac:dyDescent="0.2">
      <c r="B34" s="137" t="s">
        <v>280</v>
      </c>
      <c r="C34" s="138"/>
      <c r="D34" s="139"/>
      <c r="E34" s="139"/>
      <c r="F34" s="101"/>
      <c r="G34" s="140"/>
      <c r="H34" s="139"/>
      <c r="I34" s="139"/>
      <c r="J34" s="141"/>
      <c r="K34" s="142"/>
      <c r="L34" s="28"/>
      <c r="M34" s="28"/>
      <c r="N34" s="28"/>
      <c r="O34" s="28"/>
    </row>
    <row r="35" spans="2:15" ht="13.2" x14ac:dyDescent="0.2">
      <c r="B35" s="22" t="s">
        <v>19</v>
      </c>
      <c r="C35" s="92">
        <v>1434</v>
      </c>
      <c r="D35" s="81">
        <v>188</v>
      </c>
      <c r="E35" s="81">
        <v>1</v>
      </c>
      <c r="F35" s="102">
        <v>1623</v>
      </c>
      <c r="G35" s="103">
        <v>1137</v>
      </c>
      <c r="H35" s="81">
        <v>162</v>
      </c>
      <c r="I35" s="78">
        <v>0</v>
      </c>
      <c r="J35" s="91">
        <v>1299</v>
      </c>
      <c r="K35" s="93">
        <v>2922</v>
      </c>
      <c r="L35" s="29"/>
      <c r="M35" s="29"/>
      <c r="N35" s="29"/>
      <c r="O35" s="29"/>
    </row>
    <row r="36" spans="2:15" ht="13.2" x14ac:dyDescent="0.2">
      <c r="B36" s="22" t="s">
        <v>20</v>
      </c>
      <c r="C36" s="92">
        <v>6944231</v>
      </c>
      <c r="D36" s="78">
        <v>910164</v>
      </c>
      <c r="E36" s="78">
        <v>0</v>
      </c>
      <c r="F36" s="102">
        <v>7854395</v>
      </c>
      <c r="G36" s="103">
        <v>3364528</v>
      </c>
      <c r="H36" s="78">
        <v>453604</v>
      </c>
      <c r="I36" s="78">
        <v>0</v>
      </c>
      <c r="J36" s="79">
        <v>3818132</v>
      </c>
      <c r="K36" s="93">
        <v>11672527</v>
      </c>
      <c r="L36" s="29"/>
      <c r="M36" s="29"/>
      <c r="N36" s="29"/>
      <c r="O36" s="29"/>
    </row>
    <row r="37" spans="2:15" ht="13.2" x14ac:dyDescent="0.2">
      <c r="B37" s="25" t="s">
        <v>21</v>
      </c>
      <c r="C37" s="94"/>
      <c r="D37" s="81"/>
      <c r="E37" s="81"/>
      <c r="F37" s="98"/>
      <c r="G37" s="98"/>
      <c r="H37" s="81"/>
      <c r="I37" s="81"/>
      <c r="J37" s="82"/>
      <c r="K37" s="95"/>
      <c r="L37" s="29"/>
      <c r="M37" s="29"/>
      <c r="N37" s="29"/>
      <c r="O37" s="29"/>
    </row>
    <row r="38" spans="2:15" ht="13.2" x14ac:dyDescent="0.2">
      <c r="B38" s="22" t="s">
        <v>22</v>
      </c>
      <c r="C38" s="92">
        <v>1744</v>
      </c>
      <c r="D38" s="81">
        <v>147</v>
      </c>
      <c r="E38" s="78">
        <v>8</v>
      </c>
      <c r="F38" s="102">
        <v>1899</v>
      </c>
      <c r="G38" s="98">
        <v>663</v>
      </c>
      <c r="H38" s="81">
        <v>61</v>
      </c>
      <c r="I38" s="78">
        <v>5</v>
      </c>
      <c r="J38" s="91">
        <v>729</v>
      </c>
      <c r="K38" s="93">
        <v>2628</v>
      </c>
      <c r="L38" s="29"/>
      <c r="M38" s="29"/>
      <c r="N38" s="29"/>
      <c r="O38" s="29"/>
    </row>
    <row r="39" spans="2:15" ht="13.2" x14ac:dyDescent="0.2">
      <c r="B39" s="22" t="s">
        <v>20</v>
      </c>
      <c r="C39" s="92">
        <v>1484136</v>
      </c>
      <c r="D39" s="78">
        <v>119572</v>
      </c>
      <c r="E39" s="78">
        <v>0</v>
      </c>
      <c r="F39" s="102">
        <v>1603708</v>
      </c>
      <c r="G39" s="103">
        <v>551477</v>
      </c>
      <c r="H39" s="78">
        <v>39782</v>
      </c>
      <c r="I39" s="78">
        <v>0</v>
      </c>
      <c r="J39" s="79">
        <v>591259</v>
      </c>
      <c r="K39" s="93">
        <v>2194967</v>
      </c>
      <c r="L39" s="29"/>
      <c r="M39" s="29"/>
      <c r="N39" s="29"/>
      <c r="O39" s="29"/>
    </row>
    <row r="40" spans="2:15" x14ac:dyDescent="0.2">
      <c r="B40" s="53" t="s">
        <v>279</v>
      </c>
      <c r="C40" s="94"/>
      <c r="D40" s="81"/>
      <c r="E40" s="81"/>
      <c r="F40" s="98"/>
      <c r="G40" s="98"/>
      <c r="H40" s="81"/>
      <c r="I40" s="81"/>
      <c r="J40" s="82"/>
      <c r="K40" s="95"/>
    </row>
    <row r="41" spans="2:15" x14ac:dyDescent="0.2">
      <c r="B41" s="22" t="s">
        <v>18</v>
      </c>
      <c r="C41" s="94">
        <v>958</v>
      </c>
      <c r="D41" s="81">
        <v>145</v>
      </c>
      <c r="E41" s="78">
        <v>0</v>
      </c>
      <c r="F41" s="102">
        <v>1103</v>
      </c>
      <c r="G41" s="98">
        <v>660</v>
      </c>
      <c r="H41" s="78">
        <v>64</v>
      </c>
      <c r="I41" s="78">
        <v>0</v>
      </c>
      <c r="J41" s="91">
        <v>724</v>
      </c>
      <c r="K41" s="93">
        <v>1827</v>
      </c>
    </row>
    <row r="42" spans="2:15" x14ac:dyDescent="0.2">
      <c r="B42" s="22" t="s">
        <v>20</v>
      </c>
      <c r="C42" s="92">
        <v>1534712</v>
      </c>
      <c r="D42" s="78">
        <v>249089</v>
      </c>
      <c r="E42" s="78">
        <v>0</v>
      </c>
      <c r="F42" s="102">
        <v>1783801</v>
      </c>
      <c r="G42" s="103">
        <v>540370</v>
      </c>
      <c r="H42" s="78">
        <v>65971</v>
      </c>
      <c r="I42" s="78">
        <v>0</v>
      </c>
      <c r="J42" s="79">
        <v>606341</v>
      </c>
      <c r="K42" s="93">
        <v>2390142</v>
      </c>
    </row>
    <row r="43" spans="2:15" ht="10.8" customHeight="1" x14ac:dyDescent="0.2">
      <c r="B43" s="53" t="s">
        <v>330</v>
      </c>
      <c r="C43" s="94"/>
      <c r="D43" s="81"/>
      <c r="E43" s="81"/>
      <c r="F43" s="98"/>
      <c r="G43" s="98"/>
      <c r="H43" s="81"/>
      <c r="I43" s="81"/>
      <c r="J43" s="82"/>
      <c r="K43" s="95"/>
    </row>
    <row r="44" spans="2:15" x14ac:dyDescent="0.2">
      <c r="B44" s="27" t="s">
        <v>20</v>
      </c>
      <c r="C44" s="104">
        <v>2419887</v>
      </c>
      <c r="D44" s="84">
        <v>323133</v>
      </c>
      <c r="E44" s="84">
        <v>0</v>
      </c>
      <c r="F44" s="105">
        <v>2743020</v>
      </c>
      <c r="G44" s="106">
        <v>445680</v>
      </c>
      <c r="H44" s="84">
        <v>54028</v>
      </c>
      <c r="I44" s="84">
        <v>0</v>
      </c>
      <c r="J44" s="85">
        <v>499708</v>
      </c>
      <c r="K44" s="99">
        <v>3242728</v>
      </c>
    </row>
    <row r="45" spans="2:15" x14ac:dyDescent="0.2">
      <c r="B45" s="2"/>
      <c r="C45" s="143"/>
      <c r="D45" s="80"/>
      <c r="E45" s="144"/>
      <c r="F45" s="143"/>
      <c r="G45" s="143"/>
      <c r="H45" s="143"/>
      <c r="I45" s="143"/>
      <c r="J45" s="143"/>
      <c r="K45" s="143"/>
    </row>
    <row r="46" spans="2:15" ht="89.85" customHeight="1" x14ac:dyDescent="0.2">
      <c r="B46" s="205" t="s">
        <v>333</v>
      </c>
      <c r="C46" s="205"/>
      <c r="D46" s="205"/>
      <c r="E46" s="205"/>
      <c r="F46" s="205"/>
      <c r="G46" s="205"/>
      <c r="H46" s="205"/>
      <c r="I46" s="205"/>
      <c r="J46" s="205"/>
      <c r="K46" s="205"/>
    </row>
  </sheetData>
  <mergeCells count="12">
    <mergeCell ref="B1:K1"/>
    <mergeCell ref="B2:K2"/>
    <mergeCell ref="C4:F4"/>
    <mergeCell ref="G4:J4"/>
    <mergeCell ref="K4:K6"/>
    <mergeCell ref="B46:K46"/>
    <mergeCell ref="C5:C6"/>
    <mergeCell ref="D5:E5"/>
    <mergeCell ref="F5:F6"/>
    <mergeCell ref="G5:G6"/>
    <mergeCell ref="H5:I5"/>
    <mergeCell ref="J5:J6"/>
  </mergeCells>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E87C-CB6F-4BFB-8E55-E0ED0C59AA8B}">
  <sheetPr>
    <tabColor theme="0"/>
  </sheetPr>
  <dimension ref="A2:O27"/>
  <sheetViews>
    <sheetView showGridLines="0" topLeftCell="A2" zoomScale="115" zoomScaleNormal="115" workbookViewId="0">
      <selection activeCell="C27" sqref="C27:N27"/>
    </sheetView>
  </sheetViews>
  <sheetFormatPr baseColWidth="10" defaultColWidth="11.44140625" defaultRowHeight="10.199999999999999" x14ac:dyDescent="0.2"/>
  <cols>
    <col min="1" max="2" width="2.109375" style="6" customWidth="1"/>
    <col min="3" max="3" width="51.33203125" style="6" customWidth="1"/>
    <col min="4" max="15" width="10.6640625" style="6" customWidth="1"/>
    <col min="16" max="16" width="4" style="6" customWidth="1"/>
    <col min="17" max="16384" width="11.44140625" style="6"/>
  </cols>
  <sheetData>
    <row r="2" spans="1:15" ht="14.1" customHeight="1" x14ac:dyDescent="0.2">
      <c r="C2" s="66" t="s">
        <v>314</v>
      </c>
    </row>
    <row r="3" spans="1:15" x14ac:dyDescent="0.2">
      <c r="C3" s="9"/>
    </row>
    <row r="4" spans="1:15" x14ac:dyDescent="0.2">
      <c r="C4" s="9"/>
      <c r="D4" s="4">
        <v>2013</v>
      </c>
      <c r="E4" s="4">
        <v>2014</v>
      </c>
      <c r="F4" s="4">
        <v>2015</v>
      </c>
      <c r="G4" s="4">
        <v>2016</v>
      </c>
      <c r="H4" s="4">
        <v>2017</v>
      </c>
      <c r="I4" s="4">
        <v>2018</v>
      </c>
      <c r="J4" s="4">
        <v>2019</v>
      </c>
      <c r="K4" s="5">
        <v>2020</v>
      </c>
      <c r="L4" s="5">
        <v>2021</v>
      </c>
      <c r="M4" s="4">
        <v>2022</v>
      </c>
      <c r="N4" s="4">
        <v>2023</v>
      </c>
      <c r="O4" s="4">
        <v>2024</v>
      </c>
    </row>
    <row r="5" spans="1:15" ht="15" customHeight="1" x14ac:dyDescent="0.2">
      <c r="A5" s="128"/>
      <c r="B5" s="128"/>
      <c r="C5" s="203" t="s">
        <v>325</v>
      </c>
      <c r="D5" s="225"/>
      <c r="E5" s="226"/>
      <c r="F5" s="226"/>
      <c r="G5" s="226"/>
      <c r="H5" s="226"/>
      <c r="I5" s="226"/>
      <c r="J5" s="226"/>
      <c r="K5" s="226"/>
      <c r="L5" s="226"/>
      <c r="M5" s="226"/>
      <c r="N5" s="226"/>
      <c r="O5" s="227"/>
    </row>
    <row r="6" spans="1:15" ht="15" customHeight="1" x14ac:dyDescent="0.2">
      <c r="C6" s="155" t="s">
        <v>276</v>
      </c>
      <c r="D6" s="55">
        <v>63949</v>
      </c>
      <c r="E6" s="55">
        <v>63713</v>
      </c>
      <c r="F6" s="55">
        <v>63147</v>
      </c>
      <c r="G6" s="55">
        <v>62754</v>
      </c>
      <c r="H6" s="55">
        <v>61762</v>
      </c>
      <c r="I6" s="55">
        <v>61108</v>
      </c>
      <c r="J6" s="55">
        <v>60617</v>
      </c>
      <c r="K6" s="56">
        <v>60168</v>
      </c>
      <c r="L6" s="56">
        <v>59335</v>
      </c>
      <c r="M6" s="55">
        <v>58263</v>
      </c>
      <c r="N6" s="55">
        <v>56729</v>
      </c>
      <c r="O6" s="55">
        <v>56087</v>
      </c>
    </row>
    <row r="7" spans="1:15" ht="15" customHeight="1" x14ac:dyDescent="0.2">
      <c r="C7" s="156" t="s">
        <v>287</v>
      </c>
      <c r="D7" s="57">
        <v>57334</v>
      </c>
      <c r="E7" s="57">
        <v>57090</v>
      </c>
      <c r="F7" s="57">
        <v>56602</v>
      </c>
      <c r="G7" s="57">
        <v>56242</v>
      </c>
      <c r="H7" s="57">
        <v>55303</v>
      </c>
      <c r="I7" s="57">
        <v>54626</v>
      </c>
      <c r="J7" s="57">
        <v>54168</v>
      </c>
      <c r="K7" s="58">
        <v>53707</v>
      </c>
      <c r="L7" s="58">
        <v>53030</v>
      </c>
      <c r="M7" s="57">
        <v>52169</v>
      </c>
      <c r="N7" s="57">
        <v>50781</v>
      </c>
      <c r="O7" s="57">
        <v>50216</v>
      </c>
    </row>
    <row r="8" spans="1:15" ht="15" customHeight="1" x14ac:dyDescent="0.2">
      <c r="C8" s="153" t="s">
        <v>288</v>
      </c>
      <c r="D8" s="59">
        <v>6615</v>
      </c>
      <c r="E8" s="59">
        <v>6623</v>
      </c>
      <c r="F8" s="59">
        <v>6545</v>
      </c>
      <c r="G8" s="59">
        <v>6512</v>
      </c>
      <c r="H8" s="59">
        <v>6459</v>
      </c>
      <c r="I8" s="59">
        <v>6482</v>
      </c>
      <c r="J8" s="59">
        <v>6449</v>
      </c>
      <c r="K8" s="60">
        <v>6461</v>
      </c>
      <c r="L8" s="60">
        <v>6305</v>
      </c>
      <c r="M8" s="59">
        <v>6094</v>
      </c>
      <c r="N8" s="59">
        <v>5948</v>
      </c>
      <c r="O8" s="59">
        <v>5871</v>
      </c>
    </row>
    <row r="9" spans="1:15" ht="15" customHeight="1" x14ac:dyDescent="0.2">
      <c r="B9" s="61"/>
      <c r="C9" s="155" t="s">
        <v>277</v>
      </c>
      <c r="D9" s="55">
        <v>20324117</v>
      </c>
      <c r="E9" s="55">
        <v>20196714</v>
      </c>
      <c r="F9" s="55">
        <v>20048612</v>
      </c>
      <c r="G9" s="55">
        <v>19906978</v>
      </c>
      <c r="H9" s="55">
        <v>19501649</v>
      </c>
      <c r="I9" s="55">
        <v>19288085</v>
      </c>
      <c r="J9" s="55">
        <v>19089998</v>
      </c>
      <c r="K9" s="56">
        <v>18109248</v>
      </c>
      <c r="L9" s="56">
        <v>17833505</v>
      </c>
      <c r="M9" s="55">
        <v>17496710.5</v>
      </c>
      <c r="N9" s="55">
        <v>17317509</v>
      </c>
      <c r="O9" s="55">
        <v>17038228</v>
      </c>
    </row>
    <row r="10" spans="1:15" ht="15" customHeight="1" x14ac:dyDescent="0.2">
      <c r="C10" s="156" t="s">
        <v>289</v>
      </c>
      <c r="D10" s="57">
        <v>18591124</v>
      </c>
      <c r="E10" s="57">
        <v>18500735</v>
      </c>
      <c r="F10" s="57">
        <v>18378596</v>
      </c>
      <c r="G10" s="57">
        <v>18240350</v>
      </c>
      <c r="H10" s="57">
        <v>17874634</v>
      </c>
      <c r="I10" s="57">
        <v>17688922</v>
      </c>
      <c r="J10" s="57">
        <v>17514884</v>
      </c>
      <c r="K10" s="58">
        <v>16574301</v>
      </c>
      <c r="L10" s="58">
        <v>16358636</v>
      </c>
      <c r="M10" s="57">
        <v>16109793</v>
      </c>
      <c r="N10" s="57">
        <v>15954460</v>
      </c>
      <c r="O10" s="57">
        <v>15697273</v>
      </c>
    </row>
    <row r="11" spans="1:15" ht="15" customHeight="1" x14ac:dyDescent="0.2">
      <c r="C11" s="153" t="s">
        <v>290</v>
      </c>
      <c r="D11" s="59">
        <v>1732993</v>
      </c>
      <c r="E11" s="59">
        <v>1695979</v>
      </c>
      <c r="F11" s="59">
        <v>1670016</v>
      </c>
      <c r="G11" s="59">
        <v>1666628</v>
      </c>
      <c r="H11" s="59">
        <v>1627015</v>
      </c>
      <c r="I11" s="59">
        <v>1599163</v>
      </c>
      <c r="J11" s="59">
        <v>1575114</v>
      </c>
      <c r="K11" s="60">
        <v>1534947</v>
      </c>
      <c r="L11" s="60">
        <v>1474869</v>
      </c>
      <c r="M11" s="59">
        <v>1386917.5</v>
      </c>
      <c r="N11" s="59">
        <v>1363049</v>
      </c>
      <c r="O11" s="59">
        <v>1340955</v>
      </c>
    </row>
    <row r="12" spans="1:15" ht="15" customHeight="1" x14ac:dyDescent="0.2">
      <c r="C12" s="154" t="s">
        <v>307</v>
      </c>
      <c r="D12" s="225"/>
      <c r="E12" s="226"/>
      <c r="F12" s="226"/>
      <c r="G12" s="226"/>
      <c r="H12" s="226"/>
      <c r="I12" s="226"/>
      <c r="J12" s="226"/>
      <c r="K12" s="226"/>
      <c r="L12" s="226"/>
      <c r="M12" s="226"/>
      <c r="N12" s="226"/>
      <c r="O12" s="227"/>
    </row>
    <row r="13" spans="1:15" ht="15" customHeight="1" x14ac:dyDescent="0.2">
      <c r="C13" s="155" t="s">
        <v>276</v>
      </c>
      <c r="D13" s="55">
        <v>60928</v>
      </c>
      <c r="E13" s="55">
        <v>60652</v>
      </c>
      <c r="F13" s="55">
        <v>60109</v>
      </c>
      <c r="G13" s="55">
        <v>59708</v>
      </c>
      <c r="H13" s="55">
        <v>58777</v>
      </c>
      <c r="I13" s="55">
        <v>58149</v>
      </c>
      <c r="J13" s="55">
        <v>57663</v>
      </c>
      <c r="K13" s="56">
        <v>56949</v>
      </c>
      <c r="L13" s="56">
        <v>56224</v>
      </c>
      <c r="M13" s="55">
        <v>55201</v>
      </c>
      <c r="N13" s="55">
        <v>53686</v>
      </c>
      <c r="O13" s="55">
        <v>52961</v>
      </c>
    </row>
    <row r="14" spans="1:15" ht="15" customHeight="1" x14ac:dyDescent="0.2">
      <c r="C14" s="156" t="s">
        <v>287</v>
      </c>
      <c r="D14" s="57">
        <v>55103</v>
      </c>
      <c r="E14" s="57">
        <v>54862</v>
      </c>
      <c r="F14" s="57">
        <v>54386</v>
      </c>
      <c r="G14" s="57">
        <v>54017</v>
      </c>
      <c r="H14" s="57">
        <v>53112</v>
      </c>
      <c r="I14" s="57">
        <v>52443</v>
      </c>
      <c r="J14" s="57">
        <v>51997</v>
      </c>
      <c r="K14" s="58">
        <v>51312</v>
      </c>
      <c r="L14" s="58">
        <v>50684</v>
      </c>
      <c r="M14" s="57">
        <v>49828</v>
      </c>
      <c r="N14" s="57">
        <v>48434</v>
      </c>
      <c r="O14" s="57">
        <v>47741</v>
      </c>
    </row>
    <row r="15" spans="1:15" ht="15" customHeight="1" x14ac:dyDescent="0.2">
      <c r="C15" s="153" t="s">
        <v>288</v>
      </c>
      <c r="D15" s="59">
        <v>5825</v>
      </c>
      <c r="E15" s="59">
        <v>5790</v>
      </c>
      <c r="F15" s="59">
        <v>5723</v>
      </c>
      <c r="G15" s="59">
        <v>5691</v>
      </c>
      <c r="H15" s="59">
        <v>5665</v>
      </c>
      <c r="I15" s="59">
        <v>5706</v>
      </c>
      <c r="J15" s="59">
        <v>5666</v>
      </c>
      <c r="K15" s="60">
        <v>5637</v>
      </c>
      <c r="L15" s="60">
        <v>5540</v>
      </c>
      <c r="M15" s="59">
        <v>5373</v>
      </c>
      <c r="N15" s="59">
        <v>5252</v>
      </c>
      <c r="O15" s="59">
        <v>5220</v>
      </c>
    </row>
    <row r="16" spans="1:15" ht="15" customHeight="1" x14ac:dyDescent="0.2">
      <c r="C16" s="155" t="s">
        <v>277</v>
      </c>
      <c r="D16" s="55">
        <v>19701193</v>
      </c>
      <c r="E16" s="55">
        <v>19565261</v>
      </c>
      <c r="F16" s="55">
        <v>19410388</v>
      </c>
      <c r="G16" s="55">
        <v>19252692</v>
      </c>
      <c r="H16" s="55">
        <v>18854325</v>
      </c>
      <c r="I16" s="55">
        <v>18650136</v>
      </c>
      <c r="J16" s="55">
        <v>18449353</v>
      </c>
      <c r="K16" s="56">
        <v>17497036</v>
      </c>
      <c r="L16" s="56">
        <v>17175298</v>
      </c>
      <c r="M16" s="55">
        <v>16845864.5</v>
      </c>
      <c r="N16" s="55">
        <v>16678407</v>
      </c>
      <c r="O16" s="55">
        <v>16375525</v>
      </c>
    </row>
    <row r="17" spans="3:15" ht="15" customHeight="1" x14ac:dyDescent="0.2">
      <c r="C17" s="156" t="s">
        <v>289</v>
      </c>
      <c r="D17" s="57">
        <v>18120060</v>
      </c>
      <c r="E17" s="57">
        <v>18018573</v>
      </c>
      <c r="F17" s="57">
        <v>17881812</v>
      </c>
      <c r="G17" s="57">
        <v>17729374</v>
      </c>
      <c r="H17" s="57">
        <v>17364055</v>
      </c>
      <c r="I17" s="57">
        <v>17178766</v>
      </c>
      <c r="J17" s="57">
        <v>16999771</v>
      </c>
      <c r="K17" s="58">
        <v>16079545</v>
      </c>
      <c r="L17" s="58">
        <v>15802585</v>
      </c>
      <c r="M17" s="57">
        <v>15557969</v>
      </c>
      <c r="N17" s="57">
        <v>15410916</v>
      </c>
      <c r="O17" s="57">
        <v>15123772</v>
      </c>
    </row>
    <row r="18" spans="3:15" ht="15" customHeight="1" x14ac:dyDescent="0.2">
      <c r="C18" s="153" t="s">
        <v>290</v>
      </c>
      <c r="D18" s="59">
        <v>1581133</v>
      </c>
      <c r="E18" s="59">
        <v>1546688</v>
      </c>
      <c r="F18" s="59">
        <v>1528576</v>
      </c>
      <c r="G18" s="59">
        <v>1523318</v>
      </c>
      <c r="H18" s="59">
        <v>1490270</v>
      </c>
      <c r="I18" s="59">
        <v>1471370</v>
      </c>
      <c r="J18" s="59">
        <v>1449582</v>
      </c>
      <c r="K18" s="60">
        <v>1417491</v>
      </c>
      <c r="L18" s="60">
        <v>1372713</v>
      </c>
      <c r="M18" s="59">
        <v>1287895.5</v>
      </c>
      <c r="N18" s="59">
        <v>1267491</v>
      </c>
      <c r="O18" s="59">
        <v>1251753</v>
      </c>
    </row>
    <row r="19" spans="3:15" ht="15" customHeight="1" x14ac:dyDescent="0.2">
      <c r="C19" s="154" t="s">
        <v>308</v>
      </c>
      <c r="D19" s="225"/>
      <c r="E19" s="226"/>
      <c r="F19" s="226"/>
      <c r="G19" s="226"/>
      <c r="H19" s="226"/>
      <c r="I19" s="226"/>
      <c r="J19" s="226"/>
      <c r="K19" s="226"/>
      <c r="L19" s="226"/>
      <c r="M19" s="226"/>
      <c r="N19" s="226"/>
      <c r="O19" s="227"/>
    </row>
    <row r="20" spans="3:15" ht="15" customHeight="1" x14ac:dyDescent="0.2">
      <c r="C20" s="155" t="s">
        <v>276</v>
      </c>
      <c r="D20" s="55">
        <v>3021</v>
      </c>
      <c r="E20" s="55">
        <v>3061</v>
      </c>
      <c r="F20" s="55">
        <v>3038</v>
      </c>
      <c r="G20" s="55">
        <v>3046</v>
      </c>
      <c r="H20" s="55">
        <v>2985</v>
      </c>
      <c r="I20" s="55">
        <v>2959</v>
      </c>
      <c r="J20" s="55">
        <v>2954</v>
      </c>
      <c r="K20" s="56">
        <v>3219</v>
      </c>
      <c r="L20" s="56">
        <v>3111</v>
      </c>
      <c r="M20" s="55">
        <v>3062</v>
      </c>
      <c r="N20" s="55">
        <v>3043</v>
      </c>
      <c r="O20" s="55">
        <v>3126</v>
      </c>
    </row>
    <row r="21" spans="3:15" ht="15" customHeight="1" x14ac:dyDescent="0.2">
      <c r="C21" s="156" t="s">
        <v>287</v>
      </c>
      <c r="D21" s="57">
        <v>2231</v>
      </c>
      <c r="E21" s="57">
        <v>2228</v>
      </c>
      <c r="F21" s="57">
        <v>2216</v>
      </c>
      <c r="G21" s="57">
        <v>2225</v>
      </c>
      <c r="H21" s="57">
        <v>2191</v>
      </c>
      <c r="I21" s="57">
        <v>2183</v>
      </c>
      <c r="J21" s="57">
        <v>2171</v>
      </c>
      <c r="K21" s="58">
        <v>2395</v>
      </c>
      <c r="L21" s="58">
        <v>2346</v>
      </c>
      <c r="M21" s="57">
        <v>2341</v>
      </c>
      <c r="N21" s="57">
        <v>2347</v>
      </c>
      <c r="O21" s="57">
        <v>2475</v>
      </c>
    </row>
    <row r="22" spans="3:15" ht="15" customHeight="1" x14ac:dyDescent="0.2">
      <c r="C22" s="153" t="s">
        <v>288</v>
      </c>
      <c r="D22" s="59">
        <v>790</v>
      </c>
      <c r="E22" s="59">
        <v>833</v>
      </c>
      <c r="F22" s="59">
        <v>822</v>
      </c>
      <c r="G22" s="59">
        <v>821</v>
      </c>
      <c r="H22" s="59">
        <v>794</v>
      </c>
      <c r="I22" s="59">
        <v>776</v>
      </c>
      <c r="J22" s="59">
        <v>783</v>
      </c>
      <c r="K22" s="60">
        <v>824</v>
      </c>
      <c r="L22" s="60">
        <v>765</v>
      </c>
      <c r="M22" s="59">
        <v>721</v>
      </c>
      <c r="N22" s="59">
        <v>696</v>
      </c>
      <c r="O22" s="59">
        <v>651</v>
      </c>
    </row>
    <row r="23" spans="3:15" ht="15" customHeight="1" x14ac:dyDescent="0.2">
      <c r="C23" s="155" t="s">
        <v>277</v>
      </c>
      <c r="D23" s="55">
        <v>622924</v>
      </c>
      <c r="E23" s="55">
        <v>631453</v>
      </c>
      <c r="F23" s="55">
        <v>638224</v>
      </c>
      <c r="G23" s="55">
        <v>654286</v>
      </c>
      <c r="H23" s="55">
        <v>647324</v>
      </c>
      <c r="I23" s="55">
        <v>637949</v>
      </c>
      <c r="J23" s="55">
        <v>640645</v>
      </c>
      <c r="K23" s="56">
        <v>612212</v>
      </c>
      <c r="L23" s="56">
        <v>658207</v>
      </c>
      <c r="M23" s="55">
        <v>650846</v>
      </c>
      <c r="N23" s="55">
        <v>639102</v>
      </c>
      <c r="O23" s="55">
        <v>662703</v>
      </c>
    </row>
    <row r="24" spans="3:15" ht="15" customHeight="1" x14ac:dyDescent="0.2">
      <c r="C24" s="156" t="s">
        <v>289</v>
      </c>
      <c r="D24" s="57">
        <v>471064</v>
      </c>
      <c r="E24" s="57">
        <v>482162</v>
      </c>
      <c r="F24" s="57">
        <v>496784</v>
      </c>
      <c r="G24" s="57">
        <v>510976</v>
      </c>
      <c r="H24" s="57">
        <v>510579</v>
      </c>
      <c r="I24" s="57">
        <v>510156</v>
      </c>
      <c r="J24" s="57">
        <v>515113</v>
      </c>
      <c r="K24" s="58">
        <v>494756</v>
      </c>
      <c r="L24" s="58">
        <v>556051</v>
      </c>
      <c r="M24" s="57">
        <v>551824</v>
      </c>
      <c r="N24" s="57">
        <v>543544</v>
      </c>
      <c r="O24" s="57">
        <v>573501</v>
      </c>
    </row>
    <row r="25" spans="3:15" ht="15" customHeight="1" x14ac:dyDescent="0.2">
      <c r="C25" s="153" t="s">
        <v>290</v>
      </c>
      <c r="D25" s="59">
        <v>151860</v>
      </c>
      <c r="E25" s="59">
        <v>149291</v>
      </c>
      <c r="F25" s="59">
        <v>141440</v>
      </c>
      <c r="G25" s="59">
        <v>143310</v>
      </c>
      <c r="H25" s="59">
        <v>136745</v>
      </c>
      <c r="I25" s="59">
        <v>127793</v>
      </c>
      <c r="J25" s="59">
        <v>125532</v>
      </c>
      <c r="K25" s="60">
        <v>117456</v>
      </c>
      <c r="L25" s="60">
        <v>102156</v>
      </c>
      <c r="M25" s="59">
        <v>99022</v>
      </c>
      <c r="N25" s="59">
        <v>95558</v>
      </c>
      <c r="O25" s="59">
        <v>89202</v>
      </c>
    </row>
    <row r="27" spans="3:15" ht="53.4" customHeight="1" x14ac:dyDescent="0.2">
      <c r="C27" s="216" t="s">
        <v>336</v>
      </c>
      <c r="D27" s="216"/>
      <c r="E27" s="216"/>
      <c r="F27" s="216"/>
      <c r="G27" s="216"/>
      <c r="H27" s="216"/>
      <c r="I27" s="216"/>
      <c r="J27" s="216"/>
      <c r="K27" s="216"/>
      <c r="L27" s="216"/>
      <c r="M27" s="216"/>
      <c r="N27" s="216"/>
    </row>
  </sheetData>
  <mergeCells count="4">
    <mergeCell ref="C27:N27"/>
    <mergeCell ref="D5:O5"/>
    <mergeCell ref="D12:O12"/>
    <mergeCell ref="D19:O1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D998B-1ACD-4DAB-B55A-EDBF4600D6F3}">
  <sheetPr>
    <tabColor theme="0"/>
  </sheetPr>
  <dimension ref="A2:O24"/>
  <sheetViews>
    <sheetView showGridLines="0" tabSelected="1" zoomScaleNormal="100" workbookViewId="0">
      <selection activeCell="C24" sqref="C24:L24"/>
    </sheetView>
  </sheetViews>
  <sheetFormatPr baseColWidth="10" defaultColWidth="11.44140625" defaultRowHeight="10.199999999999999" x14ac:dyDescent="0.2"/>
  <cols>
    <col min="1" max="2" width="2.109375" style="6" customWidth="1"/>
    <col min="3" max="3" width="58.44140625" style="6" customWidth="1"/>
    <col min="4" max="15" width="10.6640625" style="6" customWidth="1"/>
    <col min="16" max="16" width="4" style="6" customWidth="1"/>
    <col min="17" max="16384" width="11.44140625" style="6"/>
  </cols>
  <sheetData>
    <row r="2" spans="1:15" ht="14.1" customHeight="1" x14ac:dyDescent="0.2">
      <c r="C2" s="66" t="s">
        <v>315</v>
      </c>
    </row>
    <row r="3" spans="1:15" x14ac:dyDescent="0.2">
      <c r="C3" s="9"/>
    </row>
    <row r="4" spans="1:15" ht="15" customHeight="1" x14ac:dyDescent="0.2">
      <c r="A4" s="128"/>
      <c r="B4" s="128"/>
      <c r="C4" s="197"/>
      <c r="D4" s="146">
        <v>2013</v>
      </c>
      <c r="E4" s="146">
        <v>2014</v>
      </c>
      <c r="F4" s="146">
        <v>2015</v>
      </c>
      <c r="G4" s="146">
        <v>2016</v>
      </c>
      <c r="H4" s="146">
        <v>2017</v>
      </c>
      <c r="I4" s="146">
        <v>2018</v>
      </c>
      <c r="J4" s="146">
        <v>2019</v>
      </c>
      <c r="K4" s="145">
        <v>2020</v>
      </c>
      <c r="L4" s="145">
        <v>2021</v>
      </c>
      <c r="M4" s="146">
        <v>2022</v>
      </c>
      <c r="N4" s="146">
        <v>2023</v>
      </c>
      <c r="O4" s="146">
        <v>2024</v>
      </c>
    </row>
    <row r="5" spans="1:15" ht="15" customHeight="1" x14ac:dyDescent="0.2">
      <c r="C5" s="155" t="s">
        <v>276</v>
      </c>
      <c r="D5" s="55">
        <v>64756</v>
      </c>
      <c r="E5" s="55">
        <v>64397</v>
      </c>
      <c r="F5" s="55">
        <v>63866</v>
      </c>
      <c r="G5" s="55">
        <v>63461</v>
      </c>
      <c r="H5" s="55">
        <v>62348</v>
      </c>
      <c r="I5" s="55">
        <v>61655</v>
      </c>
      <c r="J5" s="55">
        <v>61023</v>
      </c>
      <c r="K5" s="55">
        <v>60592</v>
      </c>
      <c r="L5" s="55">
        <v>59638</v>
      </c>
      <c r="M5" s="55">
        <v>58560</v>
      </c>
      <c r="N5" s="55">
        <v>57005</v>
      </c>
      <c r="O5" s="55">
        <v>56087</v>
      </c>
    </row>
    <row r="6" spans="1:15" ht="15" customHeight="1" x14ac:dyDescent="0.2">
      <c r="C6" s="156" t="s">
        <v>287</v>
      </c>
      <c r="D6" s="57">
        <v>57334</v>
      </c>
      <c r="E6" s="57">
        <v>57090</v>
      </c>
      <c r="F6" s="57">
        <v>56602</v>
      </c>
      <c r="G6" s="57">
        <v>56242</v>
      </c>
      <c r="H6" s="57">
        <v>55303</v>
      </c>
      <c r="I6" s="57">
        <v>54626</v>
      </c>
      <c r="J6" s="57">
        <v>54168</v>
      </c>
      <c r="K6" s="58">
        <v>53707</v>
      </c>
      <c r="L6" s="58">
        <v>53030</v>
      </c>
      <c r="M6" s="57">
        <v>52169</v>
      </c>
      <c r="N6" s="57">
        <v>50781</v>
      </c>
      <c r="O6" s="57">
        <v>50216</v>
      </c>
    </row>
    <row r="7" spans="1:15" ht="15" customHeight="1" x14ac:dyDescent="0.2">
      <c r="C7" s="156" t="s">
        <v>297</v>
      </c>
      <c r="D7" s="179">
        <f>SUM(D8:D12)</f>
        <v>7422</v>
      </c>
      <c r="E7" s="179">
        <f t="shared" ref="E7:O7" si="0">SUM(E8:E12)</f>
        <v>7307</v>
      </c>
      <c r="F7" s="179">
        <f t="shared" si="0"/>
        <v>7264</v>
      </c>
      <c r="G7" s="179">
        <f t="shared" si="0"/>
        <v>7219</v>
      </c>
      <c r="H7" s="179">
        <f t="shared" si="0"/>
        <v>7045</v>
      </c>
      <c r="I7" s="179">
        <f t="shared" si="0"/>
        <v>7029</v>
      </c>
      <c r="J7" s="179">
        <f t="shared" si="0"/>
        <v>6855</v>
      </c>
      <c r="K7" s="179">
        <f t="shared" si="0"/>
        <v>6885</v>
      </c>
      <c r="L7" s="179">
        <f t="shared" si="0"/>
        <v>6608</v>
      </c>
      <c r="M7" s="179">
        <f t="shared" si="0"/>
        <v>6391</v>
      </c>
      <c r="N7" s="179">
        <f t="shared" si="0"/>
        <v>6224</v>
      </c>
      <c r="O7" s="179">
        <f t="shared" si="0"/>
        <v>5871</v>
      </c>
    </row>
    <row r="8" spans="1:15" ht="15" customHeight="1" x14ac:dyDescent="0.2">
      <c r="C8" s="178" t="s">
        <v>295</v>
      </c>
      <c r="D8" s="57">
        <v>3485</v>
      </c>
      <c r="E8" s="57">
        <v>3490</v>
      </c>
      <c r="F8" s="57">
        <v>3435</v>
      </c>
      <c r="G8" s="57">
        <v>3377</v>
      </c>
      <c r="H8" s="57">
        <v>3310</v>
      </c>
      <c r="I8" s="57">
        <v>3306</v>
      </c>
      <c r="J8" s="57">
        <v>3231</v>
      </c>
      <c r="K8" s="58">
        <v>3128</v>
      </c>
      <c r="L8" s="58">
        <v>3003</v>
      </c>
      <c r="M8" s="57">
        <v>2869</v>
      </c>
      <c r="N8" s="57">
        <v>2656</v>
      </c>
      <c r="O8" s="57">
        <v>2542</v>
      </c>
    </row>
    <row r="9" spans="1:15" ht="15" customHeight="1" x14ac:dyDescent="0.2">
      <c r="C9" s="178" t="s">
        <v>296</v>
      </c>
      <c r="D9" s="57">
        <v>1697</v>
      </c>
      <c r="E9" s="57">
        <v>1669</v>
      </c>
      <c r="F9" s="57">
        <v>1642</v>
      </c>
      <c r="G9" s="57">
        <v>1621</v>
      </c>
      <c r="H9" s="57">
        <v>1622</v>
      </c>
      <c r="I9" s="57">
        <v>1587</v>
      </c>
      <c r="J9" s="57">
        <v>1587</v>
      </c>
      <c r="K9" s="58">
        <v>1689</v>
      </c>
      <c r="L9" s="58">
        <v>1677</v>
      </c>
      <c r="M9" s="57">
        <v>1562</v>
      </c>
      <c r="N9" s="57">
        <v>1501</v>
      </c>
      <c r="O9" s="57">
        <v>1530</v>
      </c>
    </row>
    <row r="10" spans="1:15" ht="15" customHeight="1" x14ac:dyDescent="0.2">
      <c r="C10" s="178" t="s">
        <v>298</v>
      </c>
      <c r="D10" s="57">
        <v>986</v>
      </c>
      <c r="E10" s="57">
        <v>988</v>
      </c>
      <c r="F10" s="57">
        <v>961</v>
      </c>
      <c r="G10" s="57">
        <v>984</v>
      </c>
      <c r="H10" s="57">
        <v>987</v>
      </c>
      <c r="I10" s="57">
        <v>1037</v>
      </c>
      <c r="J10" s="57">
        <v>1054</v>
      </c>
      <c r="K10" s="58">
        <v>990</v>
      </c>
      <c r="L10" s="58">
        <v>954</v>
      </c>
      <c r="M10" s="57">
        <v>975</v>
      </c>
      <c r="N10" s="57">
        <v>982</v>
      </c>
      <c r="O10" s="57">
        <v>991</v>
      </c>
    </row>
    <row r="11" spans="1:15" ht="15" customHeight="1" x14ac:dyDescent="0.2">
      <c r="C11" s="178" t="s">
        <v>299</v>
      </c>
      <c r="D11" s="57">
        <v>807</v>
      </c>
      <c r="E11" s="57">
        <v>684</v>
      </c>
      <c r="F11" s="57">
        <v>719</v>
      </c>
      <c r="G11" s="57">
        <v>707</v>
      </c>
      <c r="H11" s="57">
        <v>586</v>
      </c>
      <c r="I11" s="57">
        <v>547</v>
      </c>
      <c r="J11" s="57">
        <v>406</v>
      </c>
      <c r="K11" s="58">
        <v>424</v>
      </c>
      <c r="L11" s="58">
        <v>303</v>
      </c>
      <c r="M11" s="57">
        <v>297</v>
      </c>
      <c r="N11" s="57">
        <v>276</v>
      </c>
      <c r="O11" s="204" t="s">
        <v>10</v>
      </c>
    </row>
    <row r="12" spans="1:15" ht="15" customHeight="1" x14ac:dyDescent="0.2">
      <c r="C12" s="178" t="s">
        <v>300</v>
      </c>
      <c r="D12" s="57">
        <v>447</v>
      </c>
      <c r="E12" s="57">
        <v>476</v>
      </c>
      <c r="F12" s="57">
        <v>507</v>
      </c>
      <c r="G12" s="57">
        <v>530</v>
      </c>
      <c r="H12" s="57">
        <v>540</v>
      </c>
      <c r="I12" s="57">
        <v>552</v>
      </c>
      <c r="J12" s="57">
        <v>577</v>
      </c>
      <c r="K12" s="58">
        <v>654</v>
      </c>
      <c r="L12" s="58">
        <v>671</v>
      </c>
      <c r="M12" s="57">
        <v>688</v>
      </c>
      <c r="N12" s="57">
        <v>809</v>
      </c>
      <c r="O12" s="57">
        <v>808</v>
      </c>
    </row>
    <row r="13" spans="1:15" ht="15" customHeight="1" x14ac:dyDescent="0.2">
      <c r="C13" s="153" t="s">
        <v>301</v>
      </c>
      <c r="D13" s="59">
        <f>D7-D11</f>
        <v>6615</v>
      </c>
      <c r="E13" s="59">
        <f t="shared" ref="E13:N13" si="1">E7-E11</f>
        <v>6623</v>
      </c>
      <c r="F13" s="59">
        <f t="shared" si="1"/>
        <v>6545</v>
      </c>
      <c r="G13" s="59">
        <f t="shared" si="1"/>
        <v>6512</v>
      </c>
      <c r="H13" s="59">
        <f t="shared" si="1"/>
        <v>6459</v>
      </c>
      <c r="I13" s="59">
        <f t="shared" si="1"/>
        <v>6482</v>
      </c>
      <c r="J13" s="59">
        <f t="shared" si="1"/>
        <v>6449</v>
      </c>
      <c r="K13" s="59">
        <f t="shared" si="1"/>
        <v>6461</v>
      </c>
      <c r="L13" s="59">
        <f t="shared" si="1"/>
        <v>6305</v>
      </c>
      <c r="M13" s="59">
        <f t="shared" si="1"/>
        <v>6094</v>
      </c>
      <c r="N13" s="59">
        <f t="shared" si="1"/>
        <v>5948</v>
      </c>
      <c r="O13" s="59">
        <f>O7</f>
        <v>5871</v>
      </c>
    </row>
    <row r="14" spans="1:15" ht="15" customHeight="1" x14ac:dyDescent="0.2">
      <c r="B14" s="61"/>
      <c r="C14" s="155" t="s">
        <v>277</v>
      </c>
      <c r="D14" s="55">
        <v>20491370</v>
      </c>
      <c r="E14" s="55">
        <v>20371485</v>
      </c>
      <c r="F14" s="55">
        <v>20218815</v>
      </c>
      <c r="G14" s="55">
        <v>20078641</v>
      </c>
      <c r="H14" s="55">
        <v>19650006</v>
      </c>
      <c r="I14" s="55">
        <v>19413429</v>
      </c>
      <c r="J14" s="55">
        <v>19177584</v>
      </c>
      <c r="K14" s="55">
        <v>18201371</v>
      </c>
      <c r="L14" s="55">
        <v>17902590</v>
      </c>
      <c r="M14" s="55">
        <v>17562173.5</v>
      </c>
      <c r="N14" s="55">
        <v>17385922</v>
      </c>
      <c r="O14" s="55">
        <v>17038228</v>
      </c>
    </row>
    <row r="15" spans="1:15" ht="15" customHeight="1" x14ac:dyDescent="0.2">
      <c r="C15" s="156" t="s">
        <v>289</v>
      </c>
      <c r="D15" s="57">
        <v>18591124</v>
      </c>
      <c r="E15" s="57">
        <v>18500735</v>
      </c>
      <c r="F15" s="57">
        <v>18378596</v>
      </c>
      <c r="G15" s="57">
        <v>18240350</v>
      </c>
      <c r="H15" s="57">
        <v>17874634</v>
      </c>
      <c r="I15" s="57">
        <v>17688922</v>
      </c>
      <c r="J15" s="57">
        <v>17514884</v>
      </c>
      <c r="K15" s="58">
        <v>16574301</v>
      </c>
      <c r="L15" s="58">
        <v>16358636</v>
      </c>
      <c r="M15" s="57">
        <v>16109793</v>
      </c>
      <c r="N15" s="57">
        <v>15954460</v>
      </c>
      <c r="O15" s="57">
        <v>15697273</v>
      </c>
    </row>
    <row r="16" spans="1:15" ht="15" customHeight="1" x14ac:dyDescent="0.2">
      <c r="C16" s="156" t="s">
        <v>312</v>
      </c>
      <c r="D16" s="57">
        <v>1900246</v>
      </c>
      <c r="E16" s="57">
        <v>1870750</v>
      </c>
      <c r="F16" s="57">
        <v>1840219</v>
      </c>
      <c r="G16" s="57">
        <v>1838291</v>
      </c>
      <c r="H16" s="57">
        <v>1775372</v>
      </c>
      <c r="I16" s="57">
        <v>1724507</v>
      </c>
      <c r="J16" s="57">
        <v>1662700</v>
      </c>
      <c r="K16" s="58">
        <v>1627070</v>
      </c>
      <c r="L16" s="58">
        <v>1543954</v>
      </c>
      <c r="M16" s="57">
        <v>1452380.5</v>
      </c>
      <c r="N16" s="57">
        <v>1431462</v>
      </c>
      <c r="O16" s="57">
        <v>1340955</v>
      </c>
    </row>
    <row r="17" spans="3:15" ht="15" customHeight="1" x14ac:dyDescent="0.2">
      <c r="C17" s="178" t="s">
        <v>302</v>
      </c>
      <c r="D17" s="57">
        <v>888428</v>
      </c>
      <c r="E17" s="57">
        <v>842767</v>
      </c>
      <c r="F17" s="57">
        <v>822214</v>
      </c>
      <c r="G17" s="57">
        <v>808716</v>
      </c>
      <c r="H17" s="57">
        <v>769613</v>
      </c>
      <c r="I17" s="57">
        <v>747649</v>
      </c>
      <c r="J17" s="57">
        <v>711556</v>
      </c>
      <c r="K17" s="58">
        <v>678055</v>
      </c>
      <c r="L17" s="58">
        <v>618016</v>
      </c>
      <c r="M17" s="57">
        <v>576260.5</v>
      </c>
      <c r="N17" s="57">
        <v>536284</v>
      </c>
      <c r="O17" s="57">
        <v>499148</v>
      </c>
    </row>
    <row r="18" spans="3:15" ht="15" customHeight="1" x14ac:dyDescent="0.2">
      <c r="C18" s="178" t="s">
        <v>303</v>
      </c>
      <c r="D18" s="57">
        <v>461419</v>
      </c>
      <c r="E18" s="57">
        <v>459780</v>
      </c>
      <c r="F18" s="57">
        <v>452826</v>
      </c>
      <c r="G18" s="57">
        <v>449502</v>
      </c>
      <c r="H18" s="57">
        <v>446752</v>
      </c>
      <c r="I18" s="57">
        <v>437198</v>
      </c>
      <c r="J18" s="57">
        <v>441935</v>
      </c>
      <c r="K18" s="58">
        <v>466441</v>
      </c>
      <c r="L18" s="58">
        <v>446867</v>
      </c>
      <c r="M18" s="57">
        <v>402131</v>
      </c>
      <c r="N18" s="57">
        <v>391723</v>
      </c>
      <c r="O18" s="57">
        <v>396681</v>
      </c>
    </row>
    <row r="19" spans="3:15" ht="15" customHeight="1" x14ac:dyDescent="0.2">
      <c r="C19" s="178" t="s">
        <v>304</v>
      </c>
      <c r="D19" s="57">
        <v>261876</v>
      </c>
      <c r="E19" s="57">
        <v>260083</v>
      </c>
      <c r="F19" s="57">
        <v>253550</v>
      </c>
      <c r="G19" s="57">
        <v>262943</v>
      </c>
      <c r="H19" s="57">
        <v>258779</v>
      </c>
      <c r="I19" s="57">
        <v>258544</v>
      </c>
      <c r="J19" s="57">
        <v>256765</v>
      </c>
      <c r="K19" s="58">
        <v>238349</v>
      </c>
      <c r="L19" s="58">
        <v>235535</v>
      </c>
      <c r="M19" s="57">
        <v>211610</v>
      </c>
      <c r="N19" s="57">
        <v>216989</v>
      </c>
      <c r="O19" s="57">
        <v>212236</v>
      </c>
    </row>
    <row r="20" spans="3:15" ht="15" customHeight="1" x14ac:dyDescent="0.2">
      <c r="C20" s="178" t="s">
        <v>306</v>
      </c>
      <c r="D20" s="57">
        <v>167253</v>
      </c>
      <c r="E20" s="57">
        <v>174771</v>
      </c>
      <c r="F20" s="57">
        <v>170203</v>
      </c>
      <c r="G20" s="57">
        <v>171663</v>
      </c>
      <c r="H20" s="57">
        <v>148357</v>
      </c>
      <c r="I20" s="57">
        <v>125344</v>
      </c>
      <c r="J20" s="57">
        <v>87586</v>
      </c>
      <c r="K20" s="58">
        <v>92123</v>
      </c>
      <c r="L20" s="58">
        <v>69085</v>
      </c>
      <c r="M20" s="57">
        <v>65463</v>
      </c>
      <c r="N20" s="57">
        <v>68413</v>
      </c>
      <c r="O20" s="204" t="s">
        <v>10</v>
      </c>
    </row>
    <row r="21" spans="3:15" ht="15" customHeight="1" x14ac:dyDescent="0.2">
      <c r="C21" s="178" t="s">
        <v>305</v>
      </c>
      <c r="D21" s="57">
        <v>121270</v>
      </c>
      <c r="E21" s="57">
        <v>133349</v>
      </c>
      <c r="F21" s="57">
        <v>141426</v>
      </c>
      <c r="G21" s="57">
        <v>145467</v>
      </c>
      <c r="H21" s="57">
        <v>151871</v>
      </c>
      <c r="I21" s="57">
        <v>155772</v>
      </c>
      <c r="J21" s="57">
        <v>164858</v>
      </c>
      <c r="K21" s="58">
        <v>152102</v>
      </c>
      <c r="L21" s="58">
        <v>174451</v>
      </c>
      <c r="M21" s="57">
        <v>196916</v>
      </c>
      <c r="N21" s="57">
        <v>218053</v>
      </c>
      <c r="O21" s="57">
        <v>232890</v>
      </c>
    </row>
    <row r="22" spans="3:15" ht="15" customHeight="1" x14ac:dyDescent="0.2">
      <c r="C22" s="153" t="s">
        <v>313</v>
      </c>
      <c r="D22" s="59">
        <v>1732993</v>
      </c>
      <c r="E22" s="59">
        <v>1695979</v>
      </c>
      <c r="F22" s="59">
        <v>1670016</v>
      </c>
      <c r="G22" s="59">
        <v>1666628</v>
      </c>
      <c r="H22" s="59">
        <v>1627015</v>
      </c>
      <c r="I22" s="59">
        <v>1599163</v>
      </c>
      <c r="J22" s="59">
        <v>1575114</v>
      </c>
      <c r="K22" s="60">
        <v>1534947</v>
      </c>
      <c r="L22" s="60">
        <v>1474869</v>
      </c>
      <c r="M22" s="59">
        <v>1386917.5</v>
      </c>
      <c r="N22" s="59">
        <v>1363049</v>
      </c>
      <c r="O22" s="59">
        <v>1340955</v>
      </c>
    </row>
    <row r="24" spans="3:15" ht="44.1" customHeight="1" x14ac:dyDescent="0.3">
      <c r="C24" s="228" t="s">
        <v>337</v>
      </c>
      <c r="D24" s="229"/>
      <c r="E24" s="229"/>
      <c r="F24" s="229"/>
      <c r="G24" s="229"/>
      <c r="H24" s="229"/>
      <c r="I24" s="229"/>
      <c r="J24" s="229"/>
      <c r="K24" s="229"/>
      <c r="L24" s="229"/>
    </row>
  </sheetData>
  <mergeCells count="1">
    <mergeCell ref="C24:L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EC1A-9C2B-42A0-829C-1338EC3C119B}">
  <sheetPr>
    <tabColor theme="0"/>
  </sheetPr>
  <dimension ref="B2:O11"/>
  <sheetViews>
    <sheetView showGridLines="0" zoomScaleNormal="100" workbookViewId="0">
      <selection activeCell="B7" sqref="B7"/>
    </sheetView>
  </sheetViews>
  <sheetFormatPr baseColWidth="10" defaultColWidth="11.44140625" defaultRowHeight="10.199999999999999" x14ac:dyDescent="0.2"/>
  <cols>
    <col min="1" max="1" width="1.6640625" style="6" customWidth="1"/>
    <col min="2" max="2" width="46.6640625" style="6" customWidth="1"/>
    <col min="3" max="3" width="11.44140625" style="6"/>
    <col min="4" max="4" width="12.6640625" style="6" bestFit="1" customWidth="1"/>
    <col min="5" max="14" width="11.44140625" style="6"/>
    <col min="15" max="15" width="3.44140625" style="48" customWidth="1"/>
    <col min="16" max="16384" width="11.44140625" style="6"/>
  </cols>
  <sheetData>
    <row r="2" spans="2:15" x14ac:dyDescent="0.2">
      <c r="B2" s="1" t="s">
        <v>328</v>
      </c>
    </row>
    <row r="4" spans="2:15" x14ac:dyDescent="0.2">
      <c r="B4" s="50"/>
      <c r="C4" s="4">
        <v>2013</v>
      </c>
      <c r="D4" s="4">
        <v>2014</v>
      </c>
      <c r="E4" s="4">
        <v>2015</v>
      </c>
      <c r="F4" s="4">
        <v>2016</v>
      </c>
      <c r="G4" s="4">
        <v>2017</v>
      </c>
      <c r="H4" s="4">
        <v>2018</v>
      </c>
      <c r="I4" s="4">
        <v>2019</v>
      </c>
      <c r="J4" s="5">
        <v>2020</v>
      </c>
      <c r="K4" s="5">
        <v>2021</v>
      </c>
      <c r="L4" s="4">
        <v>2022</v>
      </c>
      <c r="M4" s="4">
        <v>2023</v>
      </c>
      <c r="N4" s="4">
        <v>2024</v>
      </c>
    </row>
    <row r="5" spans="2:15" ht="15" customHeight="1" x14ac:dyDescent="0.2">
      <c r="B5" s="155" t="s">
        <v>334</v>
      </c>
      <c r="C5" s="230">
        <v>63949</v>
      </c>
      <c r="D5" s="230">
        <v>63713</v>
      </c>
      <c r="E5" s="230">
        <v>63147</v>
      </c>
      <c r="F5" s="230">
        <v>62754</v>
      </c>
      <c r="G5" s="230">
        <v>61762</v>
      </c>
      <c r="H5" s="230">
        <v>61108</v>
      </c>
      <c r="I5" s="230">
        <v>60617</v>
      </c>
      <c r="J5" s="231">
        <v>60168</v>
      </c>
      <c r="K5" s="231">
        <v>59335</v>
      </c>
      <c r="L5" s="230">
        <v>58263</v>
      </c>
      <c r="M5" s="230">
        <v>56729</v>
      </c>
      <c r="N5" s="230">
        <v>56087</v>
      </c>
    </row>
    <row r="6" spans="2:15" ht="15" customHeight="1" x14ac:dyDescent="0.2">
      <c r="B6" s="232" t="s">
        <v>248</v>
      </c>
      <c r="C6" s="233">
        <v>57334</v>
      </c>
      <c r="D6" s="233">
        <v>57090</v>
      </c>
      <c r="E6" s="233">
        <v>56602</v>
      </c>
      <c r="F6" s="233">
        <v>56242</v>
      </c>
      <c r="G6" s="233">
        <v>55303</v>
      </c>
      <c r="H6" s="233">
        <v>54626</v>
      </c>
      <c r="I6" s="233">
        <v>54168</v>
      </c>
      <c r="J6" s="234">
        <v>53707</v>
      </c>
      <c r="K6" s="234">
        <v>53030</v>
      </c>
      <c r="L6" s="233">
        <v>52169</v>
      </c>
      <c r="M6" s="233">
        <v>50781</v>
      </c>
      <c r="N6" s="233">
        <v>50216</v>
      </c>
    </row>
    <row r="7" spans="2:15" ht="15" customHeight="1" x14ac:dyDescent="0.2">
      <c r="B7" s="155" t="s">
        <v>275</v>
      </c>
      <c r="C7" s="230">
        <v>28738</v>
      </c>
      <c r="D7" s="230">
        <v>28913</v>
      </c>
      <c r="E7" s="230">
        <v>29012</v>
      </c>
      <c r="F7" s="230">
        <v>29103</v>
      </c>
      <c r="G7" s="230">
        <v>29089</v>
      </c>
      <c r="H7" s="230">
        <v>29091</v>
      </c>
      <c r="I7" s="230">
        <v>29366</v>
      </c>
      <c r="J7" s="230">
        <v>29153</v>
      </c>
      <c r="K7" s="230">
        <v>29449</v>
      </c>
      <c r="L7" s="230">
        <v>29534</v>
      </c>
      <c r="M7" s="230">
        <v>29800</v>
      </c>
      <c r="N7" s="230">
        <v>29737</v>
      </c>
    </row>
    <row r="8" spans="2:15" ht="15" customHeight="1" x14ac:dyDescent="0.2">
      <c r="B8" s="232" t="s">
        <v>249</v>
      </c>
      <c r="C8" s="233">
        <v>27365</v>
      </c>
      <c r="D8" s="233">
        <v>27568</v>
      </c>
      <c r="E8" s="233">
        <v>27720</v>
      </c>
      <c r="F8" s="233">
        <v>27810</v>
      </c>
      <c r="G8" s="233">
        <v>27882</v>
      </c>
      <c r="H8" s="233">
        <v>27937</v>
      </c>
      <c r="I8" s="233">
        <v>28187</v>
      </c>
      <c r="J8" s="233">
        <v>28081</v>
      </c>
      <c r="K8" s="233">
        <v>28423</v>
      </c>
      <c r="L8" s="233">
        <v>28593</v>
      </c>
      <c r="M8" s="233">
        <v>28931</v>
      </c>
      <c r="N8" s="233">
        <v>29018</v>
      </c>
    </row>
    <row r="9" spans="2:15" x14ac:dyDescent="0.2">
      <c r="B9" s="113"/>
      <c r="C9" s="107"/>
      <c r="D9" s="107"/>
      <c r="E9" s="107"/>
      <c r="F9" s="107"/>
      <c r="G9" s="107"/>
      <c r="H9" s="107"/>
      <c r="I9" s="107"/>
      <c r="J9" s="107"/>
      <c r="K9" s="107"/>
      <c r="L9" s="107"/>
      <c r="M9" s="114"/>
    </row>
    <row r="10" spans="2:15" ht="67.5" customHeight="1" x14ac:dyDescent="0.2">
      <c r="B10" s="215" t="s">
        <v>327</v>
      </c>
      <c r="C10" s="215"/>
      <c r="D10" s="215"/>
      <c r="E10" s="215"/>
      <c r="F10" s="215"/>
      <c r="G10" s="215"/>
      <c r="H10" s="215"/>
      <c r="I10" s="215"/>
      <c r="J10" s="215"/>
      <c r="K10" s="215"/>
      <c r="L10" s="215"/>
      <c r="M10" s="215"/>
      <c r="N10" s="215"/>
      <c r="O10" s="172"/>
    </row>
    <row r="11" spans="2:15" x14ac:dyDescent="0.2">
      <c r="B11" s="8"/>
      <c r="J11" s="172"/>
      <c r="K11" s="172"/>
      <c r="L11" s="172"/>
      <c r="O11" s="6"/>
    </row>
  </sheetData>
  <mergeCells count="1">
    <mergeCell ref="B10:N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0493-3084-4D6C-B99C-2C541BF700EE}">
  <sheetPr>
    <tabColor theme="0"/>
  </sheetPr>
  <dimension ref="A2:O11"/>
  <sheetViews>
    <sheetView showGridLines="0" zoomScaleNormal="100" workbookViewId="0">
      <selection activeCell="K29" sqref="K29"/>
    </sheetView>
  </sheetViews>
  <sheetFormatPr baseColWidth="10" defaultColWidth="11.44140625" defaultRowHeight="10.199999999999999" x14ac:dyDescent="0.2"/>
  <cols>
    <col min="1" max="2" width="1.44140625" style="6" customWidth="1"/>
    <col min="3" max="3" width="41.109375" style="6" customWidth="1"/>
    <col min="4" max="15" width="11.109375" style="6" customWidth="1"/>
    <col min="16" max="16" width="5" style="6" customWidth="1"/>
    <col min="17" max="16384" width="11.44140625" style="6"/>
  </cols>
  <sheetData>
    <row r="2" spans="1:15" x14ac:dyDescent="0.2">
      <c r="A2" s="2"/>
      <c r="B2" s="2"/>
      <c r="C2" s="1" t="s">
        <v>329</v>
      </c>
      <c r="D2" s="2"/>
      <c r="E2" s="2"/>
      <c r="F2" s="2"/>
      <c r="G2" s="2"/>
      <c r="H2" s="2"/>
      <c r="I2" s="2"/>
      <c r="J2" s="2"/>
    </row>
    <row r="3" spans="1:15" ht="9" customHeight="1" x14ac:dyDescent="0.2">
      <c r="D3" s="3"/>
      <c r="E3" s="3"/>
      <c r="F3" s="3"/>
      <c r="G3" s="3"/>
      <c r="H3" s="3"/>
      <c r="I3" s="3"/>
      <c r="J3" s="3"/>
      <c r="K3" s="3"/>
      <c r="L3" s="3"/>
      <c r="M3" s="3"/>
      <c r="N3" s="3"/>
      <c r="O3" s="3"/>
    </row>
    <row r="4" spans="1:15" ht="15" customHeight="1" x14ac:dyDescent="0.2">
      <c r="C4" s="50"/>
      <c r="D4" s="146">
        <v>2013</v>
      </c>
      <c r="E4" s="146">
        <v>2014</v>
      </c>
      <c r="F4" s="146">
        <v>2015</v>
      </c>
      <c r="G4" s="146">
        <v>2016</v>
      </c>
      <c r="H4" s="146">
        <v>2017</v>
      </c>
      <c r="I4" s="146">
        <v>2018</v>
      </c>
      <c r="J4" s="146">
        <v>2019</v>
      </c>
      <c r="K4" s="145">
        <v>2020</v>
      </c>
      <c r="L4" s="145">
        <v>2021</v>
      </c>
      <c r="M4" s="146">
        <v>2022</v>
      </c>
      <c r="N4" s="146">
        <v>2023</v>
      </c>
      <c r="O4" s="146">
        <v>2024</v>
      </c>
    </row>
    <row r="5" spans="1:15" ht="15" customHeight="1" x14ac:dyDescent="0.2">
      <c r="C5" s="235" t="s">
        <v>335</v>
      </c>
      <c r="D5" s="236">
        <v>20324117</v>
      </c>
      <c r="E5" s="236">
        <v>20196714</v>
      </c>
      <c r="F5" s="236">
        <v>20048612</v>
      </c>
      <c r="G5" s="236">
        <v>19906978</v>
      </c>
      <c r="H5" s="236">
        <v>19501649</v>
      </c>
      <c r="I5" s="236">
        <v>19288085</v>
      </c>
      <c r="J5" s="236">
        <v>19089998</v>
      </c>
      <c r="K5" s="237">
        <v>18109248</v>
      </c>
      <c r="L5" s="237">
        <v>17833505</v>
      </c>
      <c r="M5" s="236">
        <v>17496710.5</v>
      </c>
      <c r="N5" s="236">
        <v>17317509</v>
      </c>
      <c r="O5" s="236">
        <v>17038228</v>
      </c>
    </row>
    <row r="6" spans="1:15" ht="15" customHeight="1" x14ac:dyDescent="0.2">
      <c r="C6" s="239" t="s">
        <v>250</v>
      </c>
      <c r="D6" s="126">
        <v>18591124</v>
      </c>
      <c r="E6" s="126">
        <v>18500735</v>
      </c>
      <c r="F6" s="126">
        <v>18378596</v>
      </c>
      <c r="G6" s="126">
        <v>18240350</v>
      </c>
      <c r="H6" s="126">
        <v>17874634</v>
      </c>
      <c r="I6" s="126">
        <v>17688922</v>
      </c>
      <c r="J6" s="126">
        <v>17514884</v>
      </c>
      <c r="K6" s="238">
        <v>16574301</v>
      </c>
      <c r="L6" s="238">
        <v>16358636</v>
      </c>
      <c r="M6" s="126">
        <v>16109793</v>
      </c>
      <c r="N6" s="126">
        <v>15954460</v>
      </c>
      <c r="O6" s="126">
        <v>15697273</v>
      </c>
    </row>
    <row r="7" spans="1:15" ht="15" customHeight="1" x14ac:dyDescent="0.2">
      <c r="C7" s="155" t="s">
        <v>254</v>
      </c>
      <c r="D7" s="236">
        <v>5244004</v>
      </c>
      <c r="E7" s="236">
        <v>5250691</v>
      </c>
      <c r="F7" s="236">
        <v>5219682</v>
      </c>
      <c r="G7" s="236">
        <v>5194891</v>
      </c>
      <c r="H7" s="236">
        <v>5080154</v>
      </c>
      <c r="I7" s="236">
        <v>4961632</v>
      </c>
      <c r="J7" s="236">
        <v>4873877</v>
      </c>
      <c r="K7" s="237">
        <v>3133172</v>
      </c>
      <c r="L7" s="237">
        <v>3753746</v>
      </c>
      <c r="M7" s="236">
        <v>3909642</v>
      </c>
      <c r="N7" s="236">
        <v>4081347</v>
      </c>
      <c r="O7" s="236">
        <v>4126821</v>
      </c>
    </row>
    <row r="8" spans="1:15" ht="15" customHeight="1" x14ac:dyDescent="0.2">
      <c r="C8" s="153" t="s">
        <v>253</v>
      </c>
      <c r="D8" s="126">
        <v>4917379</v>
      </c>
      <c r="E8" s="126">
        <v>4942171</v>
      </c>
      <c r="F8" s="126">
        <v>4943872</v>
      </c>
      <c r="G8" s="126">
        <v>4949196</v>
      </c>
      <c r="H8" s="126">
        <v>4861450</v>
      </c>
      <c r="I8" s="126">
        <v>4778608</v>
      </c>
      <c r="J8" s="126">
        <v>4700672</v>
      </c>
      <c r="K8" s="238">
        <v>3007166</v>
      </c>
      <c r="L8" s="238">
        <v>3606934</v>
      </c>
      <c r="M8" s="126">
        <v>3744095</v>
      </c>
      <c r="N8" s="126">
        <v>3937178</v>
      </c>
      <c r="O8" s="126">
        <v>3973988</v>
      </c>
    </row>
    <row r="9" spans="1:15" x14ac:dyDescent="0.2">
      <c r="C9" s="109"/>
      <c r="D9" s="110"/>
      <c r="E9" s="110"/>
      <c r="F9" s="110"/>
      <c r="G9" s="110"/>
      <c r="H9" s="111"/>
      <c r="I9" s="111"/>
      <c r="J9" s="111"/>
      <c r="K9" s="112"/>
      <c r="L9" s="112"/>
      <c r="M9" s="111"/>
      <c r="N9" s="111"/>
      <c r="O9" s="111"/>
    </row>
    <row r="10" spans="1:15" ht="71.099999999999994" customHeight="1" x14ac:dyDescent="0.2">
      <c r="C10" s="216" t="s">
        <v>309</v>
      </c>
      <c r="D10" s="216"/>
      <c r="E10" s="216"/>
      <c r="F10" s="216"/>
      <c r="G10" s="216"/>
      <c r="H10" s="216"/>
      <c r="I10" s="216"/>
      <c r="J10" s="216"/>
      <c r="K10" s="216"/>
      <c r="L10" s="216"/>
      <c r="M10" s="216"/>
      <c r="N10" s="216"/>
      <c r="O10" s="216"/>
    </row>
    <row r="11" spans="1:15" ht="15" customHeight="1" x14ac:dyDescent="0.2">
      <c r="C11" s="16"/>
      <c r="D11" s="7"/>
    </row>
  </sheetData>
  <mergeCells count="1">
    <mergeCell ref="C10:O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M107"/>
  <sheetViews>
    <sheetView showGridLines="0" zoomScaleNormal="100" workbookViewId="0">
      <pane xSplit="3" ySplit="4" topLeftCell="D95" activePane="bottomRight" state="frozen"/>
      <selection pane="topRight" activeCell="D1" sqref="D1"/>
      <selection pane="bottomLeft" activeCell="A4" sqref="A4"/>
      <selection pane="bottomRight" activeCell="L107" sqref="L107"/>
    </sheetView>
  </sheetViews>
  <sheetFormatPr baseColWidth="10" defaultColWidth="11.44140625" defaultRowHeight="10.199999999999999" x14ac:dyDescent="0.2"/>
  <cols>
    <col min="1" max="1" width="2.109375" style="6" customWidth="1"/>
    <col min="2" max="2" width="14.33203125" style="6" customWidth="1"/>
    <col min="3" max="3" width="21.33203125" style="6" customWidth="1"/>
    <col min="4" max="6" width="20.6640625" style="6" customWidth="1"/>
    <col min="7" max="8" width="17.44140625" style="40" customWidth="1"/>
    <col min="9" max="11" width="11.44140625" style="6"/>
    <col min="12" max="12" width="12.6640625" style="6" bestFit="1" customWidth="1"/>
    <col min="13" max="16384" width="11.44140625" style="6"/>
  </cols>
  <sheetData>
    <row r="2" spans="2:8" x14ac:dyDescent="0.2">
      <c r="B2" s="31" t="s">
        <v>316</v>
      </c>
      <c r="D2" s="30"/>
      <c r="E2" s="30"/>
      <c r="F2" s="30"/>
      <c r="G2" s="32"/>
      <c r="H2" s="32"/>
    </row>
    <row r="3" spans="2:8" x14ac:dyDescent="0.2">
      <c r="B3" s="2"/>
      <c r="C3" s="31"/>
      <c r="D3" s="30"/>
      <c r="E3" s="30"/>
      <c r="F3" s="30"/>
      <c r="G3" s="32"/>
      <c r="H3" s="32"/>
    </row>
    <row r="4" spans="2:8" ht="20.399999999999999" x14ac:dyDescent="0.2">
      <c r="B4" s="33" t="s">
        <v>23</v>
      </c>
      <c r="C4" s="34" t="s">
        <v>24</v>
      </c>
      <c r="D4" s="34" t="s">
        <v>25</v>
      </c>
      <c r="E4" s="33" t="s">
        <v>282</v>
      </c>
      <c r="F4" s="33" t="s">
        <v>26</v>
      </c>
      <c r="G4" s="35" t="s">
        <v>292</v>
      </c>
      <c r="H4" s="36" t="s">
        <v>255</v>
      </c>
    </row>
    <row r="5" spans="2:8" x14ac:dyDescent="0.2">
      <c r="B5" s="37" t="s">
        <v>27</v>
      </c>
      <c r="C5" s="38" t="s">
        <v>28</v>
      </c>
      <c r="D5" s="38" t="s">
        <v>29</v>
      </c>
      <c r="E5" s="39">
        <v>70.640384519159696</v>
      </c>
      <c r="F5" s="39">
        <v>480</v>
      </c>
      <c r="G5" s="39">
        <v>679498</v>
      </c>
      <c r="H5" s="39">
        <v>118.590229656105</v>
      </c>
    </row>
    <row r="6" spans="2:8" x14ac:dyDescent="0.2">
      <c r="B6" s="37" t="s">
        <v>30</v>
      </c>
      <c r="C6" s="38" t="s">
        <v>31</v>
      </c>
      <c r="D6" s="38" t="s">
        <v>32</v>
      </c>
      <c r="E6" s="39">
        <v>138.22004784982499</v>
      </c>
      <c r="F6" s="39">
        <v>721</v>
      </c>
      <c r="G6" s="39">
        <v>521632</v>
      </c>
      <c r="H6" s="39">
        <v>120.35783812455701</v>
      </c>
    </row>
    <row r="7" spans="2:8" x14ac:dyDescent="0.2">
      <c r="B7" s="37" t="s">
        <v>33</v>
      </c>
      <c r="C7" s="38" t="s">
        <v>34</v>
      </c>
      <c r="D7" s="38" t="s">
        <v>29</v>
      </c>
      <c r="E7" s="39">
        <v>225.72345720571801</v>
      </c>
      <c r="F7" s="39">
        <v>751</v>
      </c>
      <c r="G7" s="39">
        <v>332708</v>
      </c>
      <c r="H7" s="39">
        <v>118.590229656105</v>
      </c>
    </row>
    <row r="8" spans="2:8" x14ac:dyDescent="0.2">
      <c r="B8" s="37" t="s">
        <v>35</v>
      </c>
      <c r="C8" s="38" t="s">
        <v>36</v>
      </c>
      <c r="D8" s="38" t="s">
        <v>245</v>
      </c>
      <c r="E8" s="39">
        <v>131.421673277395</v>
      </c>
      <c r="F8" s="39">
        <v>221</v>
      </c>
      <c r="G8" s="39">
        <v>168161</v>
      </c>
      <c r="H8" s="39">
        <v>136.93699378473801</v>
      </c>
    </row>
    <row r="9" spans="2:8" x14ac:dyDescent="0.2">
      <c r="B9" s="37" t="s">
        <v>37</v>
      </c>
      <c r="C9" s="38" t="s">
        <v>38</v>
      </c>
      <c r="D9" s="38" t="s">
        <v>245</v>
      </c>
      <c r="E9" s="39">
        <v>190.595859128483</v>
      </c>
      <c r="F9" s="39">
        <v>270</v>
      </c>
      <c r="G9" s="39">
        <v>141661</v>
      </c>
      <c r="H9" s="39">
        <v>136.93699378473801</v>
      </c>
    </row>
    <row r="10" spans="2:8" x14ac:dyDescent="0.2">
      <c r="B10" s="37" t="s">
        <v>39</v>
      </c>
      <c r="C10" s="38" t="s">
        <v>40</v>
      </c>
      <c r="D10" s="38" t="s">
        <v>245</v>
      </c>
      <c r="E10" s="39">
        <v>106.915952628284</v>
      </c>
      <c r="F10" s="39">
        <v>1197</v>
      </c>
      <c r="G10" s="39">
        <v>1119571</v>
      </c>
      <c r="H10" s="39">
        <v>136.93699378473801</v>
      </c>
    </row>
    <row r="11" spans="2:8" x14ac:dyDescent="0.2">
      <c r="B11" s="37" t="s">
        <v>41</v>
      </c>
      <c r="C11" s="38" t="s">
        <v>42</v>
      </c>
      <c r="D11" s="38" t="s">
        <v>29</v>
      </c>
      <c r="E11" s="39">
        <v>113.521207960749</v>
      </c>
      <c r="F11" s="39">
        <v>382</v>
      </c>
      <c r="G11" s="39">
        <v>336501</v>
      </c>
      <c r="H11" s="39">
        <v>118.590229656105</v>
      </c>
    </row>
    <row r="12" spans="2:8" x14ac:dyDescent="0.2">
      <c r="B12" s="37" t="s">
        <v>43</v>
      </c>
      <c r="C12" s="38" t="s">
        <v>44</v>
      </c>
      <c r="D12" s="38" t="s">
        <v>45</v>
      </c>
      <c r="E12" s="39">
        <v>123.80662083187499</v>
      </c>
      <c r="F12" s="39">
        <v>329</v>
      </c>
      <c r="G12" s="39">
        <v>265737</v>
      </c>
      <c r="H12" s="39">
        <v>111.24657034635101</v>
      </c>
    </row>
    <row r="13" spans="2:8" x14ac:dyDescent="0.2">
      <c r="B13" s="37" t="s">
        <v>46</v>
      </c>
      <c r="C13" s="38" t="s">
        <v>47</v>
      </c>
      <c r="D13" s="38" t="s">
        <v>48</v>
      </c>
      <c r="E13" s="39">
        <v>99.4782206876191</v>
      </c>
      <c r="F13" s="39">
        <v>155</v>
      </c>
      <c r="G13" s="39">
        <v>155813</v>
      </c>
      <c r="H13" s="39">
        <v>144.06808163283901</v>
      </c>
    </row>
    <row r="14" spans="2:8" x14ac:dyDescent="0.2">
      <c r="B14" s="37" t="s">
        <v>49</v>
      </c>
      <c r="C14" s="38" t="s">
        <v>50</v>
      </c>
      <c r="D14" s="38" t="s">
        <v>45</v>
      </c>
      <c r="E14" s="39">
        <v>68.109871134844795</v>
      </c>
      <c r="F14" s="39">
        <v>213</v>
      </c>
      <c r="G14" s="39">
        <v>312730</v>
      </c>
      <c r="H14" s="39">
        <v>111.24657034635101</v>
      </c>
    </row>
    <row r="15" spans="2:8" x14ac:dyDescent="0.2">
      <c r="B15" s="37" t="s">
        <v>51</v>
      </c>
      <c r="C15" s="38" t="s">
        <v>52</v>
      </c>
      <c r="D15" s="38" t="s">
        <v>48</v>
      </c>
      <c r="E15" s="39">
        <v>118.540030361032</v>
      </c>
      <c r="F15" s="39">
        <v>449</v>
      </c>
      <c r="G15" s="39">
        <v>378775</v>
      </c>
      <c r="H15" s="39">
        <v>144.06808163283901</v>
      </c>
    </row>
    <row r="16" spans="2:8" x14ac:dyDescent="0.2">
      <c r="B16" s="37" t="s">
        <v>53</v>
      </c>
      <c r="C16" s="38" t="s">
        <v>54</v>
      </c>
      <c r="D16" s="38" t="s">
        <v>48</v>
      </c>
      <c r="E16" s="39">
        <v>161.37689197409401</v>
      </c>
      <c r="F16" s="39">
        <v>451</v>
      </c>
      <c r="G16" s="39">
        <v>279470</v>
      </c>
      <c r="H16" s="39">
        <v>144.06808163283901</v>
      </c>
    </row>
    <row r="17" spans="2:8" x14ac:dyDescent="0.2">
      <c r="B17" s="37" t="s">
        <v>55</v>
      </c>
      <c r="C17" s="38" t="s">
        <v>56</v>
      </c>
      <c r="D17" s="38" t="s">
        <v>245</v>
      </c>
      <c r="E17" s="39">
        <v>164.93480311990399</v>
      </c>
      <c r="F17" s="39">
        <v>3428</v>
      </c>
      <c r="G17" s="39">
        <v>2078397</v>
      </c>
      <c r="H17" s="39">
        <v>136.93699378473801</v>
      </c>
    </row>
    <row r="18" spans="2:8" x14ac:dyDescent="0.2">
      <c r="B18" s="37" t="s">
        <v>57</v>
      </c>
      <c r="C18" s="38" t="s">
        <v>58</v>
      </c>
      <c r="D18" s="38" t="s">
        <v>59</v>
      </c>
      <c r="E18" s="39">
        <v>96.659378294804</v>
      </c>
      <c r="F18" s="39">
        <v>683</v>
      </c>
      <c r="G18" s="39">
        <v>706605</v>
      </c>
      <c r="H18" s="39">
        <v>121.668359343652</v>
      </c>
    </row>
    <row r="19" spans="2:8" x14ac:dyDescent="0.2">
      <c r="B19" s="37" t="s">
        <v>60</v>
      </c>
      <c r="C19" s="38" t="s">
        <v>61</v>
      </c>
      <c r="D19" s="38" t="s">
        <v>29</v>
      </c>
      <c r="E19" s="39">
        <v>162.99010218225601</v>
      </c>
      <c r="F19" s="39">
        <v>234</v>
      </c>
      <c r="G19" s="39">
        <v>143567</v>
      </c>
      <c r="H19" s="39">
        <v>118.590229656105</v>
      </c>
    </row>
    <row r="20" spans="2:8" x14ac:dyDescent="0.2">
      <c r="B20" s="37" t="s">
        <v>62</v>
      </c>
      <c r="C20" s="38" t="s">
        <v>63</v>
      </c>
      <c r="D20" s="38" t="s">
        <v>64</v>
      </c>
      <c r="E20" s="39">
        <v>100.612823561694</v>
      </c>
      <c r="F20" s="39">
        <v>352</v>
      </c>
      <c r="G20" s="39">
        <v>349856</v>
      </c>
      <c r="H20" s="39">
        <v>138.70538177531199</v>
      </c>
    </row>
    <row r="21" spans="2:8" x14ac:dyDescent="0.2">
      <c r="B21" s="37" t="s">
        <v>65</v>
      </c>
      <c r="C21" s="38" t="s">
        <v>66</v>
      </c>
      <c r="D21" s="38" t="s">
        <v>64</v>
      </c>
      <c r="E21" s="39">
        <v>114.91031805693299</v>
      </c>
      <c r="F21" s="39">
        <v>775</v>
      </c>
      <c r="G21" s="39">
        <v>674439</v>
      </c>
      <c r="H21" s="39">
        <v>138.70538177531199</v>
      </c>
    </row>
    <row r="22" spans="2:8" x14ac:dyDescent="0.2">
      <c r="B22" s="37" t="s">
        <v>67</v>
      </c>
      <c r="C22" s="38" t="s">
        <v>68</v>
      </c>
      <c r="D22" s="38" t="s">
        <v>69</v>
      </c>
      <c r="E22" s="39">
        <v>208.298814116979</v>
      </c>
      <c r="F22" s="39">
        <v>616</v>
      </c>
      <c r="G22" s="39">
        <v>295729</v>
      </c>
      <c r="H22" s="39">
        <v>135.23517513538101</v>
      </c>
    </row>
    <row r="23" spans="2:8" x14ac:dyDescent="0.2">
      <c r="B23" s="37" t="s">
        <v>70</v>
      </c>
      <c r="C23" s="38" t="s">
        <v>71</v>
      </c>
      <c r="D23" s="38" t="s">
        <v>64</v>
      </c>
      <c r="E23" s="39">
        <v>145.21137251947999</v>
      </c>
      <c r="F23" s="39">
        <v>347</v>
      </c>
      <c r="G23" s="39">
        <v>238962</v>
      </c>
      <c r="H23" s="39">
        <v>138.70538177531199</v>
      </c>
    </row>
    <row r="24" spans="2:8" x14ac:dyDescent="0.2">
      <c r="B24" s="37" t="s">
        <v>72</v>
      </c>
      <c r="C24" s="38" t="s">
        <v>73</v>
      </c>
      <c r="D24" s="38" t="s">
        <v>74</v>
      </c>
      <c r="E24" s="39">
        <v>113.06327080141</v>
      </c>
      <c r="F24" s="39">
        <v>608</v>
      </c>
      <c r="G24" s="39">
        <v>537752</v>
      </c>
      <c r="H24" s="39">
        <v>133.07213225973001</v>
      </c>
    </row>
    <row r="25" spans="2:8" x14ac:dyDescent="0.2">
      <c r="B25" s="37" t="s">
        <v>75</v>
      </c>
      <c r="C25" s="38" t="s">
        <v>76</v>
      </c>
      <c r="D25" s="38" t="s">
        <v>77</v>
      </c>
      <c r="E25" s="39">
        <v>162.427149051854</v>
      </c>
      <c r="F25" s="39">
        <v>993</v>
      </c>
      <c r="G25" s="39">
        <v>611351</v>
      </c>
      <c r="H25" s="39">
        <v>163.36410154232999</v>
      </c>
    </row>
    <row r="26" spans="2:8" x14ac:dyDescent="0.2">
      <c r="B26" s="37" t="s">
        <v>78</v>
      </c>
      <c r="C26" s="38" t="s">
        <v>79</v>
      </c>
      <c r="D26" s="38" t="s">
        <v>64</v>
      </c>
      <c r="E26" s="39">
        <v>244.90440827934901</v>
      </c>
      <c r="F26" s="39">
        <v>279</v>
      </c>
      <c r="G26" s="39">
        <v>113922</v>
      </c>
      <c r="H26" s="39">
        <v>138.70538177531199</v>
      </c>
    </row>
    <row r="27" spans="2:8" x14ac:dyDescent="0.2">
      <c r="B27" s="37" t="s">
        <v>80</v>
      </c>
      <c r="C27" s="38" t="s">
        <v>81</v>
      </c>
      <c r="D27" s="38" t="s">
        <v>64</v>
      </c>
      <c r="E27" s="39">
        <v>168.44469399213901</v>
      </c>
      <c r="F27" s="39">
        <v>696</v>
      </c>
      <c r="G27" s="39">
        <v>413192</v>
      </c>
      <c r="H27" s="39">
        <v>138.70538177531199</v>
      </c>
    </row>
    <row r="28" spans="2:8" x14ac:dyDescent="0.2">
      <c r="B28" s="37" t="s">
        <v>82</v>
      </c>
      <c r="C28" s="38" t="s">
        <v>83</v>
      </c>
      <c r="D28" s="38" t="s">
        <v>74</v>
      </c>
      <c r="E28" s="39">
        <v>97.9502861560578</v>
      </c>
      <c r="F28" s="39">
        <v>541</v>
      </c>
      <c r="G28" s="39">
        <v>552321</v>
      </c>
      <c r="H28" s="39">
        <v>133.07213225973001</v>
      </c>
    </row>
    <row r="29" spans="2:8" x14ac:dyDescent="0.2">
      <c r="B29" s="37" t="s">
        <v>84</v>
      </c>
      <c r="C29" s="38" t="s">
        <v>85</v>
      </c>
      <c r="D29" s="38" t="s">
        <v>29</v>
      </c>
      <c r="E29" s="39">
        <v>95.209202665857703</v>
      </c>
      <c r="F29" s="39">
        <v>499</v>
      </c>
      <c r="G29" s="39">
        <v>524109</v>
      </c>
      <c r="H29" s="39">
        <v>118.590229656105</v>
      </c>
    </row>
    <row r="30" spans="2:8" x14ac:dyDescent="0.2">
      <c r="B30" s="37" t="s">
        <v>86</v>
      </c>
      <c r="C30" s="38" t="s">
        <v>87</v>
      </c>
      <c r="D30" s="38" t="s">
        <v>59</v>
      </c>
      <c r="E30" s="39">
        <v>113.815078074469</v>
      </c>
      <c r="F30" s="39">
        <v>681</v>
      </c>
      <c r="G30" s="39">
        <v>598339</v>
      </c>
      <c r="H30" s="39">
        <v>121.668359343652</v>
      </c>
    </row>
    <row r="31" spans="2:8" x14ac:dyDescent="0.2">
      <c r="B31" s="37" t="s">
        <v>88</v>
      </c>
      <c r="C31" s="38" t="s">
        <v>89</v>
      </c>
      <c r="D31" s="38" t="s">
        <v>69</v>
      </c>
      <c r="E31" s="39">
        <v>101.760597738963</v>
      </c>
      <c r="F31" s="39">
        <v>438</v>
      </c>
      <c r="G31" s="39">
        <v>430422</v>
      </c>
      <c r="H31" s="39">
        <v>135.23517513538101</v>
      </c>
    </row>
    <row r="32" spans="2:8" x14ac:dyDescent="0.2">
      <c r="B32" s="37" t="s">
        <v>90</v>
      </c>
      <c r="C32" s="38" t="s">
        <v>91</v>
      </c>
      <c r="D32" s="38" t="s">
        <v>77</v>
      </c>
      <c r="E32" s="39">
        <v>187.95539735767599</v>
      </c>
      <c r="F32" s="39">
        <v>1751</v>
      </c>
      <c r="G32" s="39">
        <v>931604</v>
      </c>
      <c r="H32" s="39">
        <v>163.36410154232999</v>
      </c>
    </row>
    <row r="33" spans="2:8" x14ac:dyDescent="0.2">
      <c r="B33" s="37" t="s">
        <v>92</v>
      </c>
      <c r="C33" s="38" t="s">
        <v>93</v>
      </c>
      <c r="D33" s="38" t="s">
        <v>94</v>
      </c>
      <c r="E33" s="39">
        <v>118.694008040177</v>
      </c>
      <c r="F33" s="39">
        <v>199</v>
      </c>
      <c r="G33" s="39">
        <v>167658</v>
      </c>
      <c r="H33" s="39">
        <v>127.97866834679699</v>
      </c>
    </row>
    <row r="34" spans="2:8" x14ac:dyDescent="0.2">
      <c r="B34" s="37" t="s">
        <v>95</v>
      </c>
      <c r="C34" s="38" t="s">
        <v>96</v>
      </c>
      <c r="D34" s="38" t="s">
        <v>94</v>
      </c>
      <c r="E34" s="39">
        <v>136.26443817533399</v>
      </c>
      <c r="F34" s="39">
        <v>256</v>
      </c>
      <c r="G34" s="39">
        <v>187870</v>
      </c>
      <c r="H34" s="39">
        <v>127.97866834679699</v>
      </c>
    </row>
    <row r="35" spans="2:8" x14ac:dyDescent="0.2">
      <c r="B35" s="37" t="s">
        <v>97</v>
      </c>
      <c r="C35" s="38" t="s">
        <v>98</v>
      </c>
      <c r="D35" s="38" t="s">
        <v>48</v>
      </c>
      <c r="E35" s="39">
        <v>174.23852158092799</v>
      </c>
      <c r="F35" s="39">
        <v>1336</v>
      </c>
      <c r="G35" s="39">
        <v>766765</v>
      </c>
      <c r="H35" s="39">
        <v>144.06808163283901</v>
      </c>
    </row>
    <row r="36" spans="2:8" x14ac:dyDescent="0.2">
      <c r="B36" s="37" t="s">
        <v>99</v>
      </c>
      <c r="C36" s="38" t="s">
        <v>100</v>
      </c>
      <c r="D36" s="38" t="s">
        <v>48</v>
      </c>
      <c r="E36" s="39">
        <v>140.67713220289801</v>
      </c>
      <c r="F36" s="39">
        <v>2093</v>
      </c>
      <c r="G36" s="39">
        <v>1487804</v>
      </c>
      <c r="H36" s="39">
        <v>144.06808163283901</v>
      </c>
    </row>
    <row r="37" spans="2:8" x14ac:dyDescent="0.2">
      <c r="B37" s="37" t="s">
        <v>101</v>
      </c>
      <c r="C37" s="38" t="s">
        <v>102</v>
      </c>
      <c r="D37" s="38" t="s">
        <v>48</v>
      </c>
      <c r="E37" s="39">
        <v>133.19910168047701</v>
      </c>
      <c r="F37" s="39">
        <v>258</v>
      </c>
      <c r="G37" s="39">
        <v>193695</v>
      </c>
      <c r="H37" s="39">
        <v>144.06808163283901</v>
      </c>
    </row>
    <row r="38" spans="2:8" x14ac:dyDescent="0.2">
      <c r="B38" s="37" t="s">
        <v>103</v>
      </c>
      <c r="C38" s="38" t="s">
        <v>104</v>
      </c>
      <c r="D38" s="38" t="s">
        <v>64</v>
      </c>
      <c r="E38" s="39">
        <v>141.00176837766</v>
      </c>
      <c r="F38" s="39">
        <v>2408</v>
      </c>
      <c r="G38" s="39">
        <v>1707780</v>
      </c>
      <c r="H38" s="39">
        <v>138.70538177531199</v>
      </c>
    </row>
    <row r="39" spans="2:8" x14ac:dyDescent="0.2">
      <c r="B39" s="37" t="s">
        <v>105</v>
      </c>
      <c r="C39" s="38" t="s">
        <v>106</v>
      </c>
      <c r="D39" s="38" t="s">
        <v>48</v>
      </c>
      <c r="E39" s="39">
        <v>126.20402581994399</v>
      </c>
      <c r="F39" s="39">
        <v>1569</v>
      </c>
      <c r="G39" s="39">
        <v>1243225</v>
      </c>
      <c r="H39" s="39">
        <v>144.06808163283901</v>
      </c>
    </row>
    <row r="40" spans="2:8" x14ac:dyDescent="0.2">
      <c r="B40" s="37" t="s">
        <v>107</v>
      </c>
      <c r="C40" s="38" t="s">
        <v>108</v>
      </c>
      <c r="D40" s="38" t="s">
        <v>77</v>
      </c>
      <c r="E40" s="39">
        <v>137.35679069272501</v>
      </c>
      <c r="F40" s="39">
        <v>1549</v>
      </c>
      <c r="G40" s="39">
        <v>1127720</v>
      </c>
      <c r="H40" s="39">
        <v>163.36410154232999</v>
      </c>
    </row>
    <row r="41" spans="2:8" x14ac:dyDescent="0.2">
      <c r="B41" s="37" t="s">
        <v>109</v>
      </c>
      <c r="C41" s="38" t="s">
        <v>110</v>
      </c>
      <c r="D41" s="38" t="s">
        <v>69</v>
      </c>
      <c r="E41" s="39">
        <v>120.165894394284</v>
      </c>
      <c r="F41" s="39">
        <v>257</v>
      </c>
      <c r="G41" s="39">
        <v>213871</v>
      </c>
      <c r="H41" s="39">
        <v>135.23517513538101</v>
      </c>
    </row>
    <row r="42" spans="2:8" x14ac:dyDescent="0.2">
      <c r="B42" s="37" t="s">
        <v>111</v>
      </c>
      <c r="C42" s="38" t="s">
        <v>112</v>
      </c>
      <c r="D42" s="38" t="s">
        <v>69</v>
      </c>
      <c r="E42" s="39">
        <v>157.11364878208499</v>
      </c>
      <c r="F42" s="39">
        <v>969</v>
      </c>
      <c r="G42" s="39">
        <v>616751</v>
      </c>
      <c r="H42" s="39">
        <v>135.23517513538101</v>
      </c>
    </row>
    <row r="43" spans="2:8" x14ac:dyDescent="0.2">
      <c r="B43" s="37" t="s">
        <v>113</v>
      </c>
      <c r="C43" s="38" t="s">
        <v>114</v>
      </c>
      <c r="D43" s="38" t="s">
        <v>29</v>
      </c>
      <c r="E43" s="39">
        <v>87.212905061867602</v>
      </c>
      <c r="F43" s="39">
        <v>1140</v>
      </c>
      <c r="G43" s="39">
        <v>1307146</v>
      </c>
      <c r="H43" s="39">
        <v>118.590229656105</v>
      </c>
    </row>
    <row r="44" spans="2:8" x14ac:dyDescent="0.2">
      <c r="B44" s="37" t="s">
        <v>115</v>
      </c>
      <c r="C44" s="38" t="s">
        <v>116</v>
      </c>
      <c r="D44" s="38" t="s">
        <v>74</v>
      </c>
      <c r="E44" s="39">
        <v>165.836191127181</v>
      </c>
      <c r="F44" s="39">
        <v>427</v>
      </c>
      <c r="G44" s="39">
        <v>257483</v>
      </c>
      <c r="H44" s="39">
        <v>133.07213225973001</v>
      </c>
    </row>
    <row r="45" spans="2:8" x14ac:dyDescent="0.2">
      <c r="B45" s="37" t="s">
        <v>117</v>
      </c>
      <c r="C45" s="38" t="s">
        <v>118</v>
      </c>
      <c r="D45" s="38" t="s">
        <v>64</v>
      </c>
      <c r="E45" s="39">
        <v>112.43111007902399</v>
      </c>
      <c r="F45" s="39">
        <v>489</v>
      </c>
      <c r="G45" s="39">
        <v>434933</v>
      </c>
      <c r="H45" s="39">
        <v>138.70538177531199</v>
      </c>
    </row>
    <row r="46" spans="2:8" x14ac:dyDescent="0.2">
      <c r="B46" s="37" t="s">
        <v>119</v>
      </c>
      <c r="C46" s="38" t="s">
        <v>120</v>
      </c>
      <c r="D46" s="38" t="s">
        <v>69</v>
      </c>
      <c r="E46" s="39">
        <v>187.49560318222601</v>
      </c>
      <c r="F46" s="39">
        <v>613</v>
      </c>
      <c r="G46" s="39">
        <v>326941</v>
      </c>
      <c r="H46" s="39">
        <v>135.23517513538101</v>
      </c>
    </row>
    <row r="47" spans="2:8" x14ac:dyDescent="0.2">
      <c r="B47" s="37" t="s">
        <v>121</v>
      </c>
      <c r="C47" s="38" t="s">
        <v>122</v>
      </c>
      <c r="D47" s="38" t="s">
        <v>29</v>
      </c>
      <c r="E47" s="39">
        <v>111.469200182686</v>
      </c>
      <c r="F47" s="39">
        <v>864</v>
      </c>
      <c r="G47" s="39">
        <v>775102</v>
      </c>
      <c r="H47" s="39">
        <v>118.590229656105</v>
      </c>
    </row>
    <row r="48" spans="2:8" x14ac:dyDescent="0.2">
      <c r="B48" s="37" t="s">
        <v>123</v>
      </c>
      <c r="C48" s="38" t="s">
        <v>124</v>
      </c>
      <c r="D48" s="38" t="s">
        <v>29</v>
      </c>
      <c r="E48" s="39">
        <v>117.232260907889</v>
      </c>
      <c r="F48" s="39">
        <v>266</v>
      </c>
      <c r="G48" s="39">
        <v>226900</v>
      </c>
      <c r="H48" s="39">
        <v>118.590229656105</v>
      </c>
    </row>
    <row r="49" spans="2:8" x14ac:dyDescent="0.2">
      <c r="B49" s="37" t="s">
        <v>125</v>
      </c>
      <c r="C49" s="38" t="s">
        <v>126</v>
      </c>
      <c r="D49" s="38" t="s">
        <v>127</v>
      </c>
      <c r="E49" s="39">
        <v>100.074740204645</v>
      </c>
      <c r="F49" s="39">
        <v>1505</v>
      </c>
      <c r="G49" s="39">
        <v>1503876</v>
      </c>
      <c r="H49" s="39">
        <v>100.1938422301</v>
      </c>
    </row>
    <row r="50" spans="2:8" x14ac:dyDescent="0.2">
      <c r="B50" s="37" t="s">
        <v>128</v>
      </c>
      <c r="C50" s="38" t="s">
        <v>129</v>
      </c>
      <c r="D50" s="38" t="s">
        <v>69</v>
      </c>
      <c r="E50" s="39">
        <v>85.124155102881303</v>
      </c>
      <c r="F50" s="39">
        <v>587</v>
      </c>
      <c r="G50" s="39">
        <v>689581</v>
      </c>
      <c r="H50" s="39">
        <v>135.23517513538101</v>
      </c>
    </row>
    <row r="51" spans="2:8" x14ac:dyDescent="0.2">
      <c r="B51" s="37" t="s">
        <v>130</v>
      </c>
      <c r="C51" s="38" t="s">
        <v>131</v>
      </c>
      <c r="D51" s="38" t="s">
        <v>48</v>
      </c>
      <c r="E51" s="39">
        <v>131.39931740614301</v>
      </c>
      <c r="F51" s="39">
        <v>231</v>
      </c>
      <c r="G51" s="39">
        <v>175800</v>
      </c>
      <c r="H51" s="39">
        <v>144.06808163283901</v>
      </c>
    </row>
    <row r="52" spans="2:8" x14ac:dyDescent="0.2">
      <c r="B52" s="37" t="s">
        <v>132</v>
      </c>
      <c r="C52" s="38" t="s">
        <v>133</v>
      </c>
      <c r="D52" s="38" t="s">
        <v>64</v>
      </c>
      <c r="E52" s="39">
        <v>101.396855184103</v>
      </c>
      <c r="F52" s="39">
        <v>335</v>
      </c>
      <c r="G52" s="39">
        <v>330385</v>
      </c>
      <c r="H52" s="39">
        <v>138.70538177531199</v>
      </c>
    </row>
    <row r="53" spans="2:8" x14ac:dyDescent="0.2">
      <c r="B53" s="37" t="s">
        <v>134</v>
      </c>
      <c r="C53" s="38" t="s">
        <v>135</v>
      </c>
      <c r="D53" s="38" t="s">
        <v>48</v>
      </c>
      <c r="E53" s="39">
        <v>206.139835870941</v>
      </c>
      <c r="F53" s="39">
        <v>158</v>
      </c>
      <c r="G53" s="39">
        <v>76647</v>
      </c>
      <c r="H53" s="39">
        <v>144.06808163283901</v>
      </c>
    </row>
    <row r="54" spans="2:8" x14ac:dyDescent="0.2">
      <c r="B54" s="37" t="s">
        <v>136</v>
      </c>
      <c r="C54" s="38" t="s">
        <v>137</v>
      </c>
      <c r="D54" s="38" t="s">
        <v>127</v>
      </c>
      <c r="E54" s="39">
        <v>94.469120705880897</v>
      </c>
      <c r="F54" s="39">
        <v>788</v>
      </c>
      <c r="G54" s="39">
        <v>834135</v>
      </c>
      <c r="H54" s="39">
        <v>100.1938422301</v>
      </c>
    </row>
    <row r="55" spans="2:8" x14ac:dyDescent="0.2">
      <c r="B55" s="37" t="s">
        <v>138</v>
      </c>
      <c r="C55" s="38" t="s">
        <v>139</v>
      </c>
      <c r="D55" s="38" t="s">
        <v>59</v>
      </c>
      <c r="E55" s="39">
        <v>126.062322946176</v>
      </c>
      <c r="F55" s="39">
        <v>623</v>
      </c>
      <c r="G55" s="39">
        <v>494200</v>
      </c>
      <c r="H55" s="39">
        <v>121.668359343652</v>
      </c>
    </row>
    <row r="56" spans="2:8" x14ac:dyDescent="0.2">
      <c r="B56" s="37" t="s">
        <v>140</v>
      </c>
      <c r="C56" s="38" t="s">
        <v>141</v>
      </c>
      <c r="D56" s="38" t="s">
        <v>45</v>
      </c>
      <c r="E56" s="39">
        <v>127.381971808966</v>
      </c>
      <c r="F56" s="39">
        <v>717</v>
      </c>
      <c r="G56" s="39">
        <v>562874</v>
      </c>
      <c r="H56" s="39">
        <v>111.24657034635101</v>
      </c>
    </row>
    <row r="57" spans="2:8" x14ac:dyDescent="0.2">
      <c r="B57" s="37" t="s">
        <v>142</v>
      </c>
      <c r="C57" s="38" t="s">
        <v>143</v>
      </c>
      <c r="D57" s="38" t="s">
        <v>45</v>
      </c>
      <c r="E57" s="39">
        <v>173.00832342449499</v>
      </c>
      <c r="F57" s="39">
        <v>291</v>
      </c>
      <c r="G57" s="39">
        <v>168200</v>
      </c>
      <c r="H57" s="39">
        <v>111.24657034635101</v>
      </c>
    </row>
    <row r="58" spans="2:8" x14ac:dyDescent="0.2">
      <c r="B58" s="37" t="s">
        <v>144</v>
      </c>
      <c r="C58" s="38" t="s">
        <v>145</v>
      </c>
      <c r="D58" s="38" t="s">
        <v>127</v>
      </c>
      <c r="E58" s="39">
        <v>121.974811545637</v>
      </c>
      <c r="F58" s="39">
        <v>372</v>
      </c>
      <c r="G58" s="39">
        <v>304981</v>
      </c>
      <c r="H58" s="39">
        <v>100.1938422301</v>
      </c>
    </row>
    <row r="59" spans="2:8" x14ac:dyDescent="0.2">
      <c r="B59" s="37" t="s">
        <v>146</v>
      </c>
      <c r="C59" s="38" t="s">
        <v>147</v>
      </c>
      <c r="D59" s="38" t="s">
        <v>45</v>
      </c>
      <c r="E59" s="39">
        <v>82.703472450432699</v>
      </c>
      <c r="F59" s="39">
        <v>604</v>
      </c>
      <c r="G59" s="39">
        <v>730320</v>
      </c>
      <c r="H59" s="39">
        <v>111.24657034635101</v>
      </c>
    </row>
    <row r="60" spans="2:8" x14ac:dyDescent="0.2">
      <c r="B60" s="37" t="s">
        <v>148</v>
      </c>
      <c r="C60" s="38" t="s">
        <v>149</v>
      </c>
      <c r="D60" s="38" t="s">
        <v>45</v>
      </c>
      <c r="E60" s="39">
        <v>194.89029020732301</v>
      </c>
      <c r="F60" s="39">
        <v>348</v>
      </c>
      <c r="G60" s="39">
        <v>178562</v>
      </c>
      <c r="H60" s="39">
        <v>111.24657034635101</v>
      </c>
    </row>
    <row r="61" spans="2:8" x14ac:dyDescent="0.2">
      <c r="B61" s="37" t="s">
        <v>150</v>
      </c>
      <c r="C61" s="38" t="s">
        <v>151</v>
      </c>
      <c r="D61" s="38" t="s">
        <v>77</v>
      </c>
      <c r="E61" s="39">
        <v>172.30184010184701</v>
      </c>
      <c r="F61" s="39">
        <v>1348</v>
      </c>
      <c r="G61" s="39">
        <v>782348</v>
      </c>
      <c r="H61" s="39">
        <v>163.36410154232999</v>
      </c>
    </row>
    <row r="62" spans="2:8" x14ac:dyDescent="0.2">
      <c r="B62" s="37" t="s">
        <v>152</v>
      </c>
      <c r="C62" s="38" t="s">
        <v>153</v>
      </c>
      <c r="D62" s="38" t="s">
        <v>45</v>
      </c>
      <c r="E62" s="39">
        <v>125.561591988318</v>
      </c>
      <c r="F62" s="39">
        <v>1325</v>
      </c>
      <c r="G62" s="39">
        <v>1055259</v>
      </c>
      <c r="H62" s="39">
        <v>111.24657034635101</v>
      </c>
    </row>
    <row r="63" spans="2:8" x14ac:dyDescent="0.2">
      <c r="B63" s="37" t="s">
        <v>154</v>
      </c>
      <c r="C63" s="38" t="s">
        <v>155</v>
      </c>
      <c r="D63" s="38" t="s">
        <v>74</v>
      </c>
      <c r="E63" s="39">
        <v>152.31029074677301</v>
      </c>
      <c r="F63" s="39">
        <v>303</v>
      </c>
      <c r="G63" s="39">
        <v>198936</v>
      </c>
      <c r="H63" s="39">
        <v>133.07213225973001</v>
      </c>
    </row>
    <row r="64" spans="2:8" x14ac:dyDescent="0.2">
      <c r="B64" s="37" t="s">
        <v>156</v>
      </c>
      <c r="C64" s="38" t="s">
        <v>157</v>
      </c>
      <c r="D64" s="38" t="s">
        <v>32</v>
      </c>
      <c r="E64" s="39">
        <v>114.216469663019</v>
      </c>
      <c r="F64" s="39">
        <v>2986</v>
      </c>
      <c r="G64" s="39">
        <v>2614334</v>
      </c>
      <c r="H64" s="39">
        <v>120.35783812455701</v>
      </c>
    </row>
    <row r="65" spans="2:8" x14ac:dyDescent="0.2">
      <c r="B65" s="37" t="s">
        <v>158</v>
      </c>
      <c r="C65" s="38" t="s">
        <v>159</v>
      </c>
      <c r="D65" s="38" t="s">
        <v>32</v>
      </c>
      <c r="E65" s="39">
        <v>138.64529931002599</v>
      </c>
      <c r="F65" s="39">
        <v>1151</v>
      </c>
      <c r="G65" s="39">
        <v>830176</v>
      </c>
      <c r="H65" s="39">
        <v>120.35783812455701</v>
      </c>
    </row>
    <row r="66" spans="2:8" x14ac:dyDescent="0.2">
      <c r="B66" s="37" t="s">
        <v>160</v>
      </c>
      <c r="C66" s="38" t="s">
        <v>161</v>
      </c>
      <c r="D66" s="38" t="s">
        <v>59</v>
      </c>
      <c r="E66" s="39">
        <v>89.213926183736604</v>
      </c>
      <c r="F66" s="39">
        <v>243</v>
      </c>
      <c r="G66" s="39">
        <v>272379</v>
      </c>
      <c r="H66" s="39">
        <v>121.668359343652</v>
      </c>
    </row>
    <row r="67" spans="2:8" x14ac:dyDescent="0.2">
      <c r="B67" s="37" t="s">
        <v>162</v>
      </c>
      <c r="C67" s="38" t="s">
        <v>163</v>
      </c>
      <c r="D67" s="38" t="s">
        <v>32</v>
      </c>
      <c r="E67" s="39">
        <v>122.702336909289</v>
      </c>
      <c r="F67" s="39">
        <v>1786</v>
      </c>
      <c r="G67" s="39">
        <v>1455555</v>
      </c>
      <c r="H67" s="39">
        <v>120.35783812455701</v>
      </c>
    </row>
    <row r="68" spans="2:8" x14ac:dyDescent="0.2">
      <c r="B68" s="37" t="s">
        <v>164</v>
      </c>
      <c r="C68" s="38" t="s">
        <v>165</v>
      </c>
      <c r="D68" s="38" t="s">
        <v>29</v>
      </c>
      <c r="E68" s="39">
        <v>183.28236309453999</v>
      </c>
      <c r="F68" s="39">
        <v>1219</v>
      </c>
      <c r="G68" s="39">
        <v>665094</v>
      </c>
      <c r="H68" s="39">
        <v>118.590229656105</v>
      </c>
    </row>
    <row r="69" spans="2:8" x14ac:dyDescent="0.2">
      <c r="B69" s="37" t="s">
        <v>166</v>
      </c>
      <c r="C69" s="38" t="s">
        <v>167</v>
      </c>
      <c r="D69" s="38" t="s">
        <v>64</v>
      </c>
      <c r="E69" s="39">
        <v>169.60166260594801</v>
      </c>
      <c r="F69" s="39">
        <v>1198</v>
      </c>
      <c r="G69" s="39">
        <v>706361</v>
      </c>
      <c r="H69" s="39">
        <v>138.70538177531199</v>
      </c>
    </row>
    <row r="70" spans="2:8" x14ac:dyDescent="0.2">
      <c r="B70" s="37" t="s">
        <v>168</v>
      </c>
      <c r="C70" s="38" t="s">
        <v>169</v>
      </c>
      <c r="D70" s="38" t="s">
        <v>48</v>
      </c>
      <c r="E70" s="39">
        <v>216.742497871279</v>
      </c>
      <c r="F70" s="39">
        <v>504</v>
      </c>
      <c r="G70" s="39">
        <v>232534</v>
      </c>
      <c r="H70" s="39">
        <v>144.06808163283901</v>
      </c>
    </row>
    <row r="71" spans="2:8" x14ac:dyDescent="0.2">
      <c r="B71" s="37" t="s">
        <v>170</v>
      </c>
      <c r="C71" s="38" t="s">
        <v>171</v>
      </c>
      <c r="D71" s="38" t="s">
        <v>48</v>
      </c>
      <c r="E71" s="39">
        <v>154.47660754103001</v>
      </c>
      <c r="F71" s="39">
        <v>769</v>
      </c>
      <c r="G71" s="39">
        <v>497810</v>
      </c>
      <c r="H71" s="39">
        <v>144.06808163283901</v>
      </c>
    </row>
    <row r="72" spans="2:8" x14ac:dyDescent="0.2">
      <c r="B72" s="37" t="s">
        <v>172</v>
      </c>
      <c r="C72" s="38" t="s">
        <v>173</v>
      </c>
      <c r="D72" s="38" t="s">
        <v>245</v>
      </c>
      <c r="E72" s="39">
        <v>102.60125359766501</v>
      </c>
      <c r="F72" s="39">
        <v>1201</v>
      </c>
      <c r="G72" s="39">
        <v>1170551</v>
      </c>
      <c r="H72" s="39">
        <v>111.24657034635101</v>
      </c>
    </row>
    <row r="73" spans="2:8" x14ac:dyDescent="0.2">
      <c r="B73" s="37" t="s">
        <v>174</v>
      </c>
      <c r="C73" s="38" t="s">
        <v>175</v>
      </c>
      <c r="D73" s="38" t="s">
        <v>245</v>
      </c>
      <c r="E73" s="39">
        <v>107.27562814756401</v>
      </c>
      <c r="F73" s="39">
        <v>825</v>
      </c>
      <c r="G73" s="39">
        <v>769047</v>
      </c>
      <c r="H73" s="39">
        <v>111.24657034635101</v>
      </c>
    </row>
    <row r="74" spans="2:8" x14ac:dyDescent="0.2">
      <c r="B74" s="37" t="s">
        <v>176</v>
      </c>
      <c r="C74" s="38" t="s">
        <v>177</v>
      </c>
      <c r="D74" s="38" t="s">
        <v>29</v>
      </c>
      <c r="E74" s="39">
        <v>140.16686135727801</v>
      </c>
      <c r="F74" s="39">
        <v>2701</v>
      </c>
      <c r="G74" s="39">
        <v>1926989</v>
      </c>
      <c r="H74" s="39">
        <v>118.590229656105</v>
      </c>
    </row>
    <row r="75" spans="2:8" x14ac:dyDescent="0.2">
      <c r="B75" s="37" t="s">
        <v>178</v>
      </c>
      <c r="C75" s="38" t="s">
        <v>179</v>
      </c>
      <c r="D75" s="38" t="s">
        <v>74</v>
      </c>
      <c r="E75" s="39">
        <v>137.62079450204899</v>
      </c>
      <c r="F75" s="39">
        <v>320</v>
      </c>
      <c r="G75" s="39">
        <v>232523</v>
      </c>
      <c r="H75" s="39">
        <v>133.07213225973001</v>
      </c>
    </row>
    <row r="76" spans="2:8" x14ac:dyDescent="0.2">
      <c r="B76" s="37" t="s">
        <v>180</v>
      </c>
      <c r="C76" s="38" t="s">
        <v>181</v>
      </c>
      <c r="D76" s="38" t="s">
        <v>74</v>
      </c>
      <c r="E76" s="39">
        <v>122.371706344488</v>
      </c>
      <c r="F76" s="39">
        <v>669</v>
      </c>
      <c r="G76" s="39">
        <v>546695</v>
      </c>
      <c r="H76" s="39">
        <v>133.07213225973001</v>
      </c>
    </row>
    <row r="77" spans="2:8" x14ac:dyDescent="0.2">
      <c r="B77" s="37" t="s">
        <v>182</v>
      </c>
      <c r="C77" s="38" t="s">
        <v>183</v>
      </c>
      <c r="D77" s="38" t="s">
        <v>127</v>
      </c>
      <c r="E77" s="39">
        <v>95.390181170684798</v>
      </c>
      <c r="F77" s="39">
        <v>540</v>
      </c>
      <c r="G77" s="39">
        <v>566096</v>
      </c>
      <c r="H77" s="39">
        <v>100.1938422301</v>
      </c>
    </row>
    <row r="78" spans="2:8" x14ac:dyDescent="0.2">
      <c r="B78" s="37" t="s">
        <v>184</v>
      </c>
      <c r="C78" s="38" t="s">
        <v>185</v>
      </c>
      <c r="D78" s="38" t="s">
        <v>29</v>
      </c>
      <c r="E78" s="39">
        <v>97.162801918467395</v>
      </c>
      <c r="F78" s="39">
        <v>439</v>
      </c>
      <c r="G78" s="39">
        <v>451819</v>
      </c>
      <c r="H78" s="39">
        <v>118.590229656105</v>
      </c>
    </row>
    <row r="79" spans="2:8" x14ac:dyDescent="0.2">
      <c r="B79" s="37" t="s">
        <v>186</v>
      </c>
      <c r="C79" s="38" t="s">
        <v>187</v>
      </c>
      <c r="D79" s="38" t="s">
        <v>29</v>
      </c>
      <c r="E79" s="39">
        <v>91.403247585084699</v>
      </c>
      <c r="F79" s="39">
        <v>792</v>
      </c>
      <c r="G79" s="39">
        <v>866490</v>
      </c>
      <c r="H79" s="39">
        <v>118.590229656105</v>
      </c>
    </row>
    <row r="80" spans="2:8" x14ac:dyDescent="0.2">
      <c r="B80" s="37" t="s">
        <v>188</v>
      </c>
      <c r="C80" s="38" t="s">
        <v>189</v>
      </c>
      <c r="D80" s="38" t="s">
        <v>190</v>
      </c>
      <c r="E80" s="39">
        <v>182.029213772714</v>
      </c>
      <c r="F80" s="39">
        <v>3800</v>
      </c>
      <c r="G80" s="39">
        <v>2087577</v>
      </c>
      <c r="H80" s="39">
        <v>120.741119879523</v>
      </c>
    </row>
    <row r="81" spans="2:8" x14ac:dyDescent="0.2">
      <c r="B81" s="37" t="s">
        <v>191</v>
      </c>
      <c r="C81" s="38" t="s">
        <v>192</v>
      </c>
      <c r="D81" s="38" t="s">
        <v>59</v>
      </c>
      <c r="E81" s="39">
        <v>144.79663957105799</v>
      </c>
      <c r="F81" s="39">
        <v>1818</v>
      </c>
      <c r="G81" s="39">
        <v>1255554</v>
      </c>
      <c r="H81" s="39">
        <v>121.668359343652</v>
      </c>
    </row>
    <row r="82" spans="2:8" x14ac:dyDescent="0.2">
      <c r="B82" s="37" t="s">
        <v>193</v>
      </c>
      <c r="C82" s="38" t="s">
        <v>194</v>
      </c>
      <c r="D82" s="38" t="s">
        <v>190</v>
      </c>
      <c r="E82" s="39">
        <v>91.5493967365815</v>
      </c>
      <c r="F82" s="39">
        <v>1341</v>
      </c>
      <c r="G82" s="39">
        <v>1464783</v>
      </c>
      <c r="H82" s="39">
        <v>120.741119879523</v>
      </c>
    </row>
    <row r="83" spans="2:8" x14ac:dyDescent="0.2">
      <c r="B83" s="37" t="s">
        <v>195</v>
      </c>
      <c r="C83" s="38" t="s">
        <v>196</v>
      </c>
      <c r="D83" s="38" t="s">
        <v>190</v>
      </c>
      <c r="E83" s="39">
        <v>100.63352297402901</v>
      </c>
      <c r="F83" s="39">
        <v>1483</v>
      </c>
      <c r="G83" s="39">
        <v>1473664</v>
      </c>
      <c r="H83" s="39">
        <v>120.741119879523</v>
      </c>
    </row>
    <row r="84" spans="2:8" x14ac:dyDescent="0.2">
      <c r="B84" s="37" t="s">
        <v>197</v>
      </c>
      <c r="C84" s="38" t="s">
        <v>198</v>
      </c>
      <c r="D84" s="38" t="s">
        <v>64</v>
      </c>
      <c r="E84" s="39">
        <v>100.352706311784</v>
      </c>
      <c r="F84" s="39">
        <v>375</v>
      </c>
      <c r="G84" s="39">
        <v>373682</v>
      </c>
      <c r="H84" s="39">
        <v>138.70538177531199</v>
      </c>
    </row>
    <row r="85" spans="2:8" x14ac:dyDescent="0.2">
      <c r="B85" s="37" t="s">
        <v>199</v>
      </c>
      <c r="C85" s="38" t="s">
        <v>200</v>
      </c>
      <c r="D85" s="38" t="s">
        <v>32</v>
      </c>
      <c r="E85" s="39">
        <v>99.266000861016906</v>
      </c>
      <c r="F85" s="39">
        <v>558</v>
      </c>
      <c r="G85" s="39">
        <v>562126</v>
      </c>
      <c r="H85" s="39">
        <v>120.35783812455701</v>
      </c>
    </row>
    <row r="86" spans="2:8" x14ac:dyDescent="0.2">
      <c r="B86" s="37" t="s">
        <v>201</v>
      </c>
      <c r="C86" s="38" t="s">
        <v>202</v>
      </c>
      <c r="D86" s="38" t="s">
        <v>48</v>
      </c>
      <c r="E86" s="39">
        <v>145.195750955433</v>
      </c>
      <c r="F86" s="39">
        <v>579</v>
      </c>
      <c r="G86" s="39">
        <v>398772</v>
      </c>
      <c r="H86" s="39">
        <v>144.06808163283901</v>
      </c>
    </row>
    <row r="87" spans="2:8" x14ac:dyDescent="0.2">
      <c r="B87" s="37" t="s">
        <v>203</v>
      </c>
      <c r="C87" s="38" t="s">
        <v>204</v>
      </c>
      <c r="D87" s="38" t="s">
        <v>48</v>
      </c>
      <c r="E87" s="39">
        <v>117.70464727840699</v>
      </c>
      <c r="F87" s="39">
        <v>315</v>
      </c>
      <c r="G87" s="39">
        <v>267619</v>
      </c>
      <c r="H87" s="39">
        <v>144.06808163283901</v>
      </c>
    </row>
    <row r="88" spans="2:8" x14ac:dyDescent="0.2">
      <c r="B88" s="37" t="s">
        <v>205</v>
      </c>
      <c r="C88" s="38" t="s">
        <v>206</v>
      </c>
      <c r="D88" s="38" t="s">
        <v>245</v>
      </c>
      <c r="E88" s="39">
        <v>115.38056862825501</v>
      </c>
      <c r="F88" s="39">
        <v>1294</v>
      </c>
      <c r="G88" s="39">
        <v>1121506</v>
      </c>
      <c r="H88" s="39">
        <v>136.93699378473801</v>
      </c>
    </row>
    <row r="89" spans="2:8" x14ac:dyDescent="0.2">
      <c r="B89" s="37" t="s">
        <v>207</v>
      </c>
      <c r="C89" s="38" t="s">
        <v>208</v>
      </c>
      <c r="D89" s="38" t="s">
        <v>245</v>
      </c>
      <c r="E89" s="39">
        <v>124.491177479054</v>
      </c>
      <c r="F89" s="39">
        <v>708</v>
      </c>
      <c r="G89" s="39">
        <v>568715</v>
      </c>
      <c r="H89" s="39">
        <v>136.93699378473801</v>
      </c>
    </row>
    <row r="90" spans="2:8" x14ac:dyDescent="0.2">
      <c r="B90" s="37" t="s">
        <v>209</v>
      </c>
      <c r="C90" s="38" t="s">
        <v>210</v>
      </c>
      <c r="D90" s="38" t="s">
        <v>127</v>
      </c>
      <c r="E90" s="39">
        <v>101.63097500212599</v>
      </c>
      <c r="F90" s="39">
        <v>729</v>
      </c>
      <c r="G90" s="39">
        <v>717301</v>
      </c>
      <c r="H90" s="39">
        <v>100.1938422301</v>
      </c>
    </row>
    <row r="91" spans="2:8" x14ac:dyDescent="0.2">
      <c r="B91" s="37" t="s">
        <v>211</v>
      </c>
      <c r="C91" s="38" t="s">
        <v>212</v>
      </c>
      <c r="D91" s="38" t="s">
        <v>64</v>
      </c>
      <c r="E91" s="39">
        <v>136.759192689847</v>
      </c>
      <c r="F91" s="39">
        <v>603</v>
      </c>
      <c r="G91" s="39">
        <v>440921</v>
      </c>
      <c r="H91" s="39">
        <v>138.70538177531199</v>
      </c>
    </row>
    <row r="92" spans="2:8" x14ac:dyDescent="0.2">
      <c r="B92" s="37" t="s">
        <v>213</v>
      </c>
      <c r="C92" s="38" t="s">
        <v>214</v>
      </c>
      <c r="D92" s="38" t="s">
        <v>64</v>
      </c>
      <c r="E92" s="39">
        <v>183.61555223727399</v>
      </c>
      <c r="F92" s="39">
        <v>680</v>
      </c>
      <c r="G92" s="39">
        <v>370339</v>
      </c>
      <c r="H92" s="39">
        <v>138.70538177531199</v>
      </c>
    </row>
    <row r="93" spans="2:8" x14ac:dyDescent="0.2">
      <c r="B93" s="37" t="s">
        <v>215</v>
      </c>
      <c r="C93" s="38" t="s">
        <v>216</v>
      </c>
      <c r="D93" s="38" t="s">
        <v>45</v>
      </c>
      <c r="E93" s="39">
        <v>96.221207491749496</v>
      </c>
      <c r="F93" s="39">
        <v>342</v>
      </c>
      <c r="G93" s="39">
        <v>355431</v>
      </c>
      <c r="H93" s="39">
        <v>111.24657034635101</v>
      </c>
    </row>
    <row r="94" spans="2:8" x14ac:dyDescent="0.2">
      <c r="B94" s="37" t="s">
        <v>217</v>
      </c>
      <c r="C94" s="38" t="s">
        <v>218</v>
      </c>
      <c r="D94" s="38" t="s">
        <v>74</v>
      </c>
      <c r="E94" s="39">
        <v>214.73717508075501</v>
      </c>
      <c r="F94" s="39">
        <v>706</v>
      </c>
      <c r="G94" s="39">
        <v>328774</v>
      </c>
      <c r="H94" s="39">
        <v>133.07213225973001</v>
      </c>
    </row>
    <row r="95" spans="2:8" x14ac:dyDescent="0.2">
      <c r="B95" s="37" t="s">
        <v>219</v>
      </c>
      <c r="C95" s="38" t="s">
        <v>220</v>
      </c>
      <c r="D95" s="38" t="s">
        <v>74</v>
      </c>
      <c r="E95" s="39">
        <v>102.74346923161001</v>
      </c>
      <c r="F95" s="39">
        <v>141</v>
      </c>
      <c r="G95" s="39">
        <v>137235</v>
      </c>
      <c r="H95" s="39">
        <v>133.07213225973001</v>
      </c>
    </row>
    <row r="96" spans="2:8" x14ac:dyDescent="0.2">
      <c r="B96" s="37" t="s">
        <v>221</v>
      </c>
      <c r="C96" s="38" t="s">
        <v>222</v>
      </c>
      <c r="D96" s="38" t="s">
        <v>190</v>
      </c>
      <c r="E96" s="39">
        <v>123.289286070939</v>
      </c>
      <c r="F96" s="39">
        <v>1642</v>
      </c>
      <c r="G96" s="39">
        <v>1331827</v>
      </c>
      <c r="H96" s="39">
        <v>120.741119879523</v>
      </c>
    </row>
    <row r="97" spans="2:13" x14ac:dyDescent="0.2">
      <c r="B97" s="37" t="s">
        <v>223</v>
      </c>
      <c r="C97" s="38" t="s">
        <v>224</v>
      </c>
      <c r="D97" s="38" t="s">
        <v>190</v>
      </c>
      <c r="E97" s="39">
        <v>109.60350779668499</v>
      </c>
      <c r="F97" s="39">
        <v>1810</v>
      </c>
      <c r="G97" s="39">
        <v>1651407</v>
      </c>
      <c r="H97" s="39">
        <v>120.741119879523</v>
      </c>
    </row>
    <row r="98" spans="2:13" x14ac:dyDescent="0.2">
      <c r="B98" s="37" t="s">
        <v>225</v>
      </c>
      <c r="C98" s="38" t="s">
        <v>226</v>
      </c>
      <c r="D98" s="38" t="s">
        <v>190</v>
      </c>
      <c r="E98" s="39">
        <v>94.0583349793542</v>
      </c>
      <c r="F98" s="39">
        <v>1600</v>
      </c>
      <c r="G98" s="39">
        <v>1701072</v>
      </c>
      <c r="H98" s="39">
        <v>120.741119879523</v>
      </c>
    </row>
    <row r="99" spans="2:13" x14ac:dyDescent="0.2">
      <c r="B99" s="37" t="s">
        <v>227</v>
      </c>
      <c r="C99" s="38" t="s">
        <v>228</v>
      </c>
      <c r="D99" s="38" t="s">
        <v>190</v>
      </c>
      <c r="E99" s="39">
        <v>125.738618493131</v>
      </c>
      <c r="F99" s="39">
        <v>1803</v>
      </c>
      <c r="G99" s="39">
        <v>1433927</v>
      </c>
      <c r="H99" s="39">
        <v>120.741119879523</v>
      </c>
    </row>
    <row r="100" spans="2:13" x14ac:dyDescent="0.2">
      <c r="B100" s="37" t="s">
        <v>229</v>
      </c>
      <c r="C100" s="38" t="s">
        <v>230</v>
      </c>
      <c r="D100" s="38" t="s">
        <v>190</v>
      </c>
      <c r="E100" s="39">
        <v>118.914732571192</v>
      </c>
      <c r="F100" s="39">
        <v>1517</v>
      </c>
      <c r="G100" s="39">
        <v>1275704</v>
      </c>
      <c r="H100" s="39">
        <v>120.741119879523</v>
      </c>
    </row>
    <row r="101" spans="2:13" x14ac:dyDescent="0.2">
      <c r="B101" s="37" t="s">
        <v>231</v>
      </c>
      <c r="C101" s="38" t="s">
        <v>232</v>
      </c>
      <c r="D101" s="38" t="s">
        <v>232</v>
      </c>
      <c r="E101" s="39">
        <v>113.166547398002</v>
      </c>
      <c r="F101" s="39">
        <v>476</v>
      </c>
      <c r="G101" s="39">
        <v>420619</v>
      </c>
      <c r="H101" s="39">
        <v>113.166547398002</v>
      </c>
    </row>
    <row r="102" spans="2:13" x14ac:dyDescent="0.2">
      <c r="B102" s="37" t="s">
        <v>233</v>
      </c>
      <c r="C102" s="38" t="s">
        <v>234</v>
      </c>
      <c r="D102" s="38" t="s">
        <v>234</v>
      </c>
      <c r="E102" s="39">
        <v>112.88133171393901</v>
      </c>
      <c r="F102" s="39">
        <v>395</v>
      </c>
      <c r="G102" s="39">
        <v>349925</v>
      </c>
      <c r="H102" s="39">
        <v>112.88133171393901</v>
      </c>
    </row>
    <row r="103" spans="2:13" x14ac:dyDescent="0.2">
      <c r="B103" s="37" t="s">
        <v>235</v>
      </c>
      <c r="C103" s="38" t="s">
        <v>236</v>
      </c>
      <c r="D103" s="38" t="s">
        <v>236</v>
      </c>
      <c r="E103" s="39">
        <v>38.255158521928998</v>
      </c>
      <c r="F103" s="39">
        <v>113</v>
      </c>
      <c r="G103" s="39">
        <v>295385</v>
      </c>
      <c r="H103" s="39">
        <v>38.255158521928998</v>
      </c>
    </row>
    <row r="104" spans="2:13" x14ac:dyDescent="0.2">
      <c r="B104" s="37" t="s">
        <v>237</v>
      </c>
      <c r="C104" s="38" t="s">
        <v>238</v>
      </c>
      <c r="D104" s="38" t="s">
        <v>238</v>
      </c>
      <c r="E104" s="39">
        <v>98.791915998645194</v>
      </c>
      <c r="F104" s="39">
        <v>875</v>
      </c>
      <c r="G104" s="39">
        <v>885700</v>
      </c>
      <c r="H104" s="39">
        <v>98.791915998645194</v>
      </c>
    </row>
    <row r="105" spans="2:13" x14ac:dyDescent="0.2">
      <c r="B105" s="37" t="s">
        <v>239</v>
      </c>
      <c r="C105" s="38" t="s">
        <v>240</v>
      </c>
      <c r="D105" s="38" t="s">
        <v>240</v>
      </c>
      <c r="E105" s="39">
        <v>3.1162258765164301</v>
      </c>
      <c r="F105" s="39">
        <v>10</v>
      </c>
      <c r="G105" s="39">
        <v>320901</v>
      </c>
      <c r="H105" s="39">
        <v>3.1162258765164301</v>
      </c>
    </row>
    <row r="106" spans="2:13" x14ac:dyDescent="0.2">
      <c r="B106" s="115"/>
      <c r="C106" s="116"/>
      <c r="D106" s="116"/>
      <c r="E106" s="117"/>
      <c r="F106" s="117"/>
      <c r="G106" s="117"/>
      <c r="H106" s="117"/>
    </row>
    <row r="107" spans="2:13" s="52" customFormat="1" ht="57.75" customHeight="1" x14ac:dyDescent="0.2">
      <c r="B107" s="217" t="s">
        <v>331</v>
      </c>
      <c r="C107" s="217"/>
      <c r="D107" s="217"/>
      <c r="E107" s="217"/>
      <c r="F107" s="217"/>
      <c r="G107" s="217"/>
      <c r="H107" s="217"/>
      <c r="I107" s="51"/>
      <c r="J107" s="51"/>
      <c r="K107" s="51"/>
      <c r="L107" s="51"/>
      <c r="M107" s="51"/>
    </row>
  </sheetData>
  <mergeCells count="1">
    <mergeCell ref="B107:H107"/>
  </mergeCells>
  <conditionalFormatting sqref="I107:M107">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B83:B105 B5:B24 B26:B32 B35:B44 B47:B52 B57:B8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H107"/>
  <sheetViews>
    <sheetView showGridLines="0" topLeftCell="A97" workbookViewId="0">
      <selection activeCell="J112" sqref="J112"/>
    </sheetView>
  </sheetViews>
  <sheetFormatPr baseColWidth="10" defaultColWidth="11.44140625" defaultRowHeight="10.199999999999999" x14ac:dyDescent="0.2"/>
  <cols>
    <col min="1" max="1" width="2.6640625" style="6" customWidth="1"/>
    <col min="2" max="2" width="18.44140625" style="6" customWidth="1"/>
    <col min="3" max="3" width="20" style="6" bestFit="1" customWidth="1"/>
    <col min="4" max="4" width="22" style="6" customWidth="1"/>
    <col min="5" max="5" width="20" style="6" customWidth="1"/>
    <col min="6" max="6" width="21.6640625" style="6" customWidth="1"/>
    <col min="7" max="8" width="15.6640625" style="6" customWidth="1"/>
    <col min="9" max="16384" width="11.44140625" style="6"/>
  </cols>
  <sheetData>
    <row r="1" spans="1:8" x14ac:dyDescent="0.2">
      <c r="A1" s="2"/>
      <c r="B1" s="2"/>
      <c r="C1" s="2"/>
      <c r="D1" s="30"/>
      <c r="E1" s="19"/>
    </row>
    <row r="2" spans="1:8" x14ac:dyDescent="0.2">
      <c r="A2" s="2"/>
      <c r="B2" s="128" t="s">
        <v>293</v>
      </c>
      <c r="C2" s="2"/>
      <c r="D2" s="30"/>
      <c r="E2" s="19"/>
    </row>
    <row r="3" spans="1:8" ht="16.350000000000001" customHeight="1" x14ac:dyDescent="0.2">
      <c r="A3" s="2"/>
      <c r="B3" s="49"/>
      <c r="C3" s="41"/>
      <c r="D3" s="41"/>
      <c r="E3" s="41"/>
      <c r="F3" s="41"/>
      <c r="G3" s="41"/>
      <c r="H3" s="41"/>
    </row>
    <row r="4" spans="1:8" ht="32.85" customHeight="1" x14ac:dyDescent="0.2">
      <c r="B4" s="33" t="s">
        <v>23</v>
      </c>
      <c r="C4" s="34" t="s">
        <v>24</v>
      </c>
      <c r="D4" s="34" t="s">
        <v>25</v>
      </c>
      <c r="E4" s="33" t="s">
        <v>281</v>
      </c>
      <c r="F4" s="33" t="s">
        <v>241</v>
      </c>
      <c r="G4" s="33" t="s">
        <v>292</v>
      </c>
      <c r="H4" s="33" t="s">
        <v>251</v>
      </c>
    </row>
    <row r="5" spans="1:8" x14ac:dyDescent="0.2">
      <c r="B5" s="37" t="s">
        <v>27</v>
      </c>
      <c r="C5" s="38" t="s">
        <v>28</v>
      </c>
      <c r="D5" s="38" t="s">
        <v>29</v>
      </c>
      <c r="E5" s="39">
        <v>6.4753685809229804</v>
      </c>
      <c r="F5" s="39">
        <v>44</v>
      </c>
      <c r="G5" s="39">
        <v>679498</v>
      </c>
      <c r="H5" s="39">
        <v>12.081220283385401</v>
      </c>
    </row>
    <row r="6" spans="1:8" x14ac:dyDescent="0.2">
      <c r="B6" s="37" t="s">
        <v>30</v>
      </c>
      <c r="C6" s="38" t="s">
        <v>31</v>
      </c>
      <c r="D6" s="38" t="s">
        <v>32</v>
      </c>
      <c r="E6" s="39">
        <v>13.611128151647099</v>
      </c>
      <c r="F6" s="39">
        <v>71</v>
      </c>
      <c r="G6" s="39">
        <v>521632</v>
      </c>
      <c r="H6" s="39">
        <v>10.5283862841531</v>
      </c>
    </row>
    <row r="7" spans="1:8" x14ac:dyDescent="0.2">
      <c r="B7" s="37" t="s">
        <v>33</v>
      </c>
      <c r="C7" s="38" t="s">
        <v>34</v>
      </c>
      <c r="D7" s="38" t="s">
        <v>29</v>
      </c>
      <c r="E7" s="39">
        <v>13.825937458672501</v>
      </c>
      <c r="F7" s="39">
        <v>46</v>
      </c>
      <c r="G7" s="39">
        <v>332708</v>
      </c>
      <c r="H7" s="39">
        <v>12.081220283385401</v>
      </c>
    </row>
    <row r="8" spans="1:8" x14ac:dyDescent="0.2">
      <c r="B8" s="37" t="s">
        <v>35</v>
      </c>
      <c r="C8" s="38" t="s">
        <v>36</v>
      </c>
      <c r="D8" s="38" t="s">
        <v>245</v>
      </c>
      <c r="E8" s="39">
        <v>7.1360184585010797</v>
      </c>
      <c r="F8" s="39">
        <v>12</v>
      </c>
      <c r="G8" s="39">
        <v>168161</v>
      </c>
      <c r="H8" s="39">
        <v>9.5421113960705295</v>
      </c>
    </row>
    <row r="9" spans="1:8" x14ac:dyDescent="0.2">
      <c r="B9" s="37" t="s">
        <v>37</v>
      </c>
      <c r="C9" s="38" t="s">
        <v>38</v>
      </c>
      <c r="D9" s="38" t="s">
        <v>245</v>
      </c>
      <c r="E9" s="39">
        <v>15.5300329660245</v>
      </c>
      <c r="F9" s="39">
        <v>22</v>
      </c>
      <c r="G9" s="39">
        <v>141661</v>
      </c>
      <c r="H9" s="39">
        <v>9.5421113960705295</v>
      </c>
    </row>
    <row r="10" spans="1:8" x14ac:dyDescent="0.2">
      <c r="B10" s="37" t="s">
        <v>39</v>
      </c>
      <c r="C10" s="38" t="s">
        <v>40</v>
      </c>
      <c r="D10" s="38" t="s">
        <v>245</v>
      </c>
      <c r="E10" s="39">
        <v>6.2523948905428997</v>
      </c>
      <c r="F10" s="39">
        <v>70</v>
      </c>
      <c r="G10" s="39">
        <v>1119571</v>
      </c>
      <c r="H10" s="39">
        <v>9.5421113960705295</v>
      </c>
    </row>
    <row r="11" spans="1:8" x14ac:dyDescent="0.2">
      <c r="B11" s="37" t="s">
        <v>41</v>
      </c>
      <c r="C11" s="38" t="s">
        <v>42</v>
      </c>
      <c r="D11" s="38" t="s">
        <v>29</v>
      </c>
      <c r="E11" s="39">
        <v>12.778565294011001</v>
      </c>
      <c r="F11" s="39">
        <v>43</v>
      </c>
      <c r="G11" s="39">
        <v>336501</v>
      </c>
      <c r="H11" s="39">
        <v>12.081220283385401</v>
      </c>
    </row>
    <row r="12" spans="1:8" x14ac:dyDescent="0.2">
      <c r="B12" s="37" t="s">
        <v>43</v>
      </c>
      <c r="C12" s="38" t="s">
        <v>44</v>
      </c>
      <c r="D12" s="38" t="s">
        <v>45</v>
      </c>
      <c r="E12" s="39">
        <v>10.913045605241299</v>
      </c>
      <c r="F12" s="39">
        <v>29</v>
      </c>
      <c r="G12" s="39">
        <v>265737</v>
      </c>
      <c r="H12" s="39">
        <v>11.438912883071101</v>
      </c>
    </row>
    <row r="13" spans="1:8" x14ac:dyDescent="0.2">
      <c r="B13" s="37" t="s">
        <v>46</v>
      </c>
      <c r="C13" s="38" t="s">
        <v>47</v>
      </c>
      <c r="D13" s="38" t="s">
        <v>48</v>
      </c>
      <c r="E13" s="39">
        <v>7.7015396661382596</v>
      </c>
      <c r="F13" s="39">
        <v>12</v>
      </c>
      <c r="G13" s="39">
        <v>155813</v>
      </c>
      <c r="H13" s="39">
        <v>9.0824470094459109</v>
      </c>
    </row>
    <row r="14" spans="1:8" x14ac:dyDescent="0.2">
      <c r="B14" s="37" t="s">
        <v>49</v>
      </c>
      <c r="C14" s="38" t="s">
        <v>50</v>
      </c>
      <c r="D14" s="38" t="s">
        <v>45</v>
      </c>
      <c r="E14" s="39">
        <v>8.6336456368113108</v>
      </c>
      <c r="F14" s="39">
        <v>27</v>
      </c>
      <c r="G14" s="39">
        <v>312730</v>
      </c>
      <c r="H14" s="39">
        <v>11.438912883071101</v>
      </c>
    </row>
    <row r="15" spans="1:8" x14ac:dyDescent="0.2">
      <c r="B15" s="37" t="s">
        <v>51</v>
      </c>
      <c r="C15" s="38" t="s">
        <v>52</v>
      </c>
      <c r="D15" s="38" t="s">
        <v>48</v>
      </c>
      <c r="E15" s="39">
        <v>6.6002244076298604</v>
      </c>
      <c r="F15" s="39">
        <v>25</v>
      </c>
      <c r="G15" s="39">
        <v>378775</v>
      </c>
      <c r="H15" s="39">
        <v>9.0824470094459109</v>
      </c>
    </row>
    <row r="16" spans="1:8" x14ac:dyDescent="0.2">
      <c r="B16" s="37" t="s">
        <v>53</v>
      </c>
      <c r="C16" s="38" t="s">
        <v>54</v>
      </c>
      <c r="D16" s="38" t="s">
        <v>48</v>
      </c>
      <c r="E16" s="39">
        <v>14.3128063835116</v>
      </c>
      <c r="F16" s="39">
        <v>40</v>
      </c>
      <c r="G16" s="39">
        <v>279470</v>
      </c>
      <c r="H16" s="39">
        <v>9.0824470094459109</v>
      </c>
    </row>
    <row r="17" spans="2:8" x14ac:dyDescent="0.2">
      <c r="B17" s="37" t="s">
        <v>55</v>
      </c>
      <c r="C17" s="38" t="s">
        <v>56</v>
      </c>
      <c r="D17" s="38" t="s">
        <v>245</v>
      </c>
      <c r="E17" s="39">
        <v>10.1039406812077</v>
      </c>
      <c r="F17" s="39">
        <v>210</v>
      </c>
      <c r="G17" s="39">
        <v>2078397</v>
      </c>
      <c r="H17" s="39">
        <v>9.5421113960705295</v>
      </c>
    </row>
    <row r="18" spans="2:8" x14ac:dyDescent="0.2">
      <c r="B18" s="37" t="s">
        <v>57</v>
      </c>
      <c r="C18" s="38" t="s">
        <v>58</v>
      </c>
      <c r="D18" s="38" t="s">
        <v>59</v>
      </c>
      <c r="E18" s="39">
        <v>9.6234812943582302</v>
      </c>
      <c r="F18" s="39">
        <v>68</v>
      </c>
      <c r="G18" s="39">
        <v>706605</v>
      </c>
      <c r="H18" s="39">
        <v>11.752057436602801</v>
      </c>
    </row>
    <row r="19" spans="2:8" x14ac:dyDescent="0.2">
      <c r="B19" s="37" t="s">
        <v>60</v>
      </c>
      <c r="C19" s="38" t="s">
        <v>61</v>
      </c>
      <c r="D19" s="38" t="s">
        <v>29</v>
      </c>
      <c r="E19" s="39">
        <v>9.0550056767920193</v>
      </c>
      <c r="F19" s="39">
        <v>13</v>
      </c>
      <c r="G19" s="39">
        <v>143567</v>
      </c>
      <c r="H19" s="39">
        <v>12.081220283385401</v>
      </c>
    </row>
    <row r="20" spans="2:8" x14ac:dyDescent="0.2">
      <c r="B20" s="37" t="s">
        <v>62</v>
      </c>
      <c r="C20" s="38" t="s">
        <v>63</v>
      </c>
      <c r="D20" s="38" t="s">
        <v>64</v>
      </c>
      <c r="E20" s="39">
        <v>8.8607884386719107</v>
      </c>
      <c r="F20" s="39">
        <v>31</v>
      </c>
      <c r="G20" s="39">
        <v>349856</v>
      </c>
      <c r="H20" s="39">
        <v>12.5593604442212</v>
      </c>
    </row>
    <row r="21" spans="2:8" x14ac:dyDescent="0.2">
      <c r="B21" s="37" t="s">
        <v>65</v>
      </c>
      <c r="C21" s="38" t="s">
        <v>66</v>
      </c>
      <c r="D21" s="38" t="s">
        <v>64</v>
      </c>
      <c r="E21" s="39">
        <v>12.009981629176201</v>
      </c>
      <c r="F21" s="39">
        <v>81</v>
      </c>
      <c r="G21" s="39">
        <v>674439</v>
      </c>
      <c r="H21" s="39">
        <v>12.5593604442212</v>
      </c>
    </row>
    <row r="22" spans="2:8" x14ac:dyDescent="0.2">
      <c r="B22" s="37" t="s">
        <v>67</v>
      </c>
      <c r="C22" s="38" t="s">
        <v>68</v>
      </c>
      <c r="D22" s="38" t="s">
        <v>69</v>
      </c>
      <c r="E22" s="39">
        <v>7.4392433613206697</v>
      </c>
      <c r="F22" s="39">
        <v>22</v>
      </c>
      <c r="G22" s="39">
        <v>295729</v>
      </c>
      <c r="H22" s="39">
        <v>7.2669476294012201</v>
      </c>
    </row>
    <row r="23" spans="2:8" x14ac:dyDescent="0.2">
      <c r="B23" s="37" t="s">
        <v>70</v>
      </c>
      <c r="C23" s="38" t="s">
        <v>71</v>
      </c>
      <c r="D23" s="38" t="s">
        <v>64</v>
      </c>
      <c r="E23" s="39">
        <v>6.6956252458549903</v>
      </c>
      <c r="F23" s="39">
        <v>16</v>
      </c>
      <c r="G23" s="39">
        <v>238962</v>
      </c>
      <c r="H23" s="39">
        <v>12.5593604442212</v>
      </c>
    </row>
    <row r="24" spans="2:8" x14ac:dyDescent="0.2">
      <c r="B24" s="37" t="s">
        <v>72</v>
      </c>
      <c r="C24" s="38" t="s">
        <v>73</v>
      </c>
      <c r="D24" s="38" t="s">
        <v>74</v>
      </c>
      <c r="E24" s="39">
        <v>18.967851351552401</v>
      </c>
      <c r="F24" s="39">
        <v>102</v>
      </c>
      <c r="G24" s="39">
        <v>537752</v>
      </c>
      <c r="H24" s="39">
        <v>13.8982469224159</v>
      </c>
    </row>
    <row r="25" spans="2:8" x14ac:dyDescent="0.2">
      <c r="B25" s="37" t="s">
        <v>75</v>
      </c>
      <c r="C25" s="38" t="s">
        <v>76</v>
      </c>
      <c r="D25" s="38" t="s">
        <v>77</v>
      </c>
      <c r="E25" s="39">
        <v>14.394349563507699</v>
      </c>
      <c r="F25" s="39">
        <v>88</v>
      </c>
      <c r="G25" s="39">
        <v>611351</v>
      </c>
      <c r="H25" s="39">
        <v>15.5226304603242</v>
      </c>
    </row>
    <row r="26" spans="2:8" x14ac:dyDescent="0.2">
      <c r="B26" s="37" t="s">
        <v>78</v>
      </c>
      <c r="C26" s="38" t="s">
        <v>79</v>
      </c>
      <c r="D26" s="38" t="s">
        <v>64</v>
      </c>
      <c r="E26" s="39">
        <v>19.311458717368001</v>
      </c>
      <c r="F26" s="39">
        <v>22</v>
      </c>
      <c r="G26" s="39">
        <v>113922</v>
      </c>
      <c r="H26" s="39">
        <v>12.5593604442212</v>
      </c>
    </row>
    <row r="27" spans="2:8" x14ac:dyDescent="0.2">
      <c r="B27" s="37" t="s">
        <v>80</v>
      </c>
      <c r="C27" s="38" t="s">
        <v>81</v>
      </c>
      <c r="D27" s="38" t="s">
        <v>64</v>
      </c>
      <c r="E27" s="39">
        <v>14.763112548161599</v>
      </c>
      <c r="F27" s="39">
        <v>61</v>
      </c>
      <c r="G27" s="39">
        <v>413192</v>
      </c>
      <c r="H27" s="39">
        <v>12.5593604442212</v>
      </c>
    </row>
    <row r="28" spans="2:8" x14ac:dyDescent="0.2">
      <c r="B28" s="37" t="s">
        <v>82</v>
      </c>
      <c r="C28" s="38" t="s">
        <v>83</v>
      </c>
      <c r="D28" s="38" t="s">
        <v>74</v>
      </c>
      <c r="E28" s="39">
        <v>14.303276536651699</v>
      </c>
      <c r="F28" s="39">
        <v>79</v>
      </c>
      <c r="G28" s="39">
        <v>552321</v>
      </c>
      <c r="H28" s="39">
        <v>13.8982469224159</v>
      </c>
    </row>
    <row r="29" spans="2:8" x14ac:dyDescent="0.2">
      <c r="B29" s="37" t="s">
        <v>84</v>
      </c>
      <c r="C29" s="38" t="s">
        <v>85</v>
      </c>
      <c r="D29" s="38" t="s">
        <v>29</v>
      </c>
      <c r="E29" s="39">
        <v>8.77680024575041</v>
      </c>
      <c r="F29" s="39">
        <v>46</v>
      </c>
      <c r="G29" s="39">
        <v>524109</v>
      </c>
      <c r="H29" s="39">
        <v>12.081220283385401</v>
      </c>
    </row>
    <row r="30" spans="2:8" x14ac:dyDescent="0.2">
      <c r="B30" s="37" t="s">
        <v>86</v>
      </c>
      <c r="C30" s="38" t="s">
        <v>87</v>
      </c>
      <c r="D30" s="38" t="s">
        <v>59</v>
      </c>
      <c r="E30" s="39">
        <v>7.8550788098385702</v>
      </c>
      <c r="F30" s="39">
        <v>47</v>
      </c>
      <c r="G30" s="39">
        <v>598339</v>
      </c>
      <c r="H30" s="39">
        <v>11.752057436602801</v>
      </c>
    </row>
    <row r="31" spans="2:8" x14ac:dyDescent="0.2">
      <c r="B31" s="37" t="s">
        <v>88</v>
      </c>
      <c r="C31" s="38" t="s">
        <v>89</v>
      </c>
      <c r="D31" s="38" t="s">
        <v>69</v>
      </c>
      <c r="E31" s="39">
        <v>5.8082532956029196</v>
      </c>
      <c r="F31" s="39">
        <v>25</v>
      </c>
      <c r="G31" s="39">
        <v>430422</v>
      </c>
      <c r="H31" s="39">
        <v>7.2669476294012201</v>
      </c>
    </row>
    <row r="32" spans="2:8" x14ac:dyDescent="0.2">
      <c r="B32" s="37" t="s">
        <v>90</v>
      </c>
      <c r="C32" s="38" t="s">
        <v>91</v>
      </c>
      <c r="D32" s="38" t="s">
        <v>77</v>
      </c>
      <c r="E32" s="39">
        <v>16.208603655630501</v>
      </c>
      <c r="F32" s="39">
        <v>151</v>
      </c>
      <c r="G32" s="39">
        <v>931604</v>
      </c>
      <c r="H32" s="39">
        <v>15.5226304603242</v>
      </c>
    </row>
    <row r="33" spans="1:8" x14ac:dyDescent="0.2">
      <c r="B33" s="37" t="s">
        <v>92</v>
      </c>
      <c r="C33" s="38" t="s">
        <v>93</v>
      </c>
      <c r="D33" s="38" t="s">
        <v>94</v>
      </c>
      <c r="E33" s="39">
        <v>16.104212146154701</v>
      </c>
      <c r="F33" s="39">
        <v>27</v>
      </c>
      <c r="G33" s="39">
        <v>167658</v>
      </c>
      <c r="H33" s="39">
        <v>10.6883283454468</v>
      </c>
    </row>
    <row r="34" spans="1:8" x14ac:dyDescent="0.2">
      <c r="B34" s="37" t="s">
        <v>95</v>
      </c>
      <c r="C34" s="38" t="s">
        <v>96</v>
      </c>
      <c r="D34" s="38" t="s">
        <v>94</v>
      </c>
      <c r="E34" s="39">
        <v>5.8551125778463797</v>
      </c>
      <c r="F34" s="39">
        <v>11</v>
      </c>
      <c r="G34" s="39">
        <v>187870</v>
      </c>
      <c r="H34" s="39">
        <v>10.6883283454468</v>
      </c>
    </row>
    <row r="35" spans="1:8" x14ac:dyDescent="0.2">
      <c r="B35" s="37" t="s">
        <v>97</v>
      </c>
      <c r="C35" s="38" t="s">
        <v>98</v>
      </c>
      <c r="D35" s="38" t="s">
        <v>48</v>
      </c>
      <c r="E35" s="39">
        <v>5.3471402580973297</v>
      </c>
      <c r="F35" s="39">
        <v>41</v>
      </c>
      <c r="G35" s="39">
        <v>766765</v>
      </c>
      <c r="H35" s="39">
        <v>9.0824470094459109</v>
      </c>
    </row>
    <row r="36" spans="1:8" x14ac:dyDescent="0.2">
      <c r="B36" s="37" t="s">
        <v>99</v>
      </c>
      <c r="C36" s="38" t="s">
        <v>100</v>
      </c>
      <c r="D36" s="38" t="s">
        <v>48</v>
      </c>
      <c r="E36" s="39">
        <v>6.4524628244042903</v>
      </c>
      <c r="F36" s="39">
        <v>96</v>
      </c>
      <c r="G36" s="39">
        <v>1487804</v>
      </c>
      <c r="H36" s="39">
        <v>9.0824470094459109</v>
      </c>
    </row>
    <row r="37" spans="1:8" x14ac:dyDescent="0.2">
      <c r="B37" s="37" t="s">
        <v>101</v>
      </c>
      <c r="C37" s="38" t="s">
        <v>102</v>
      </c>
      <c r="D37" s="38" t="s">
        <v>48</v>
      </c>
      <c r="E37" s="39">
        <v>17.553369988900101</v>
      </c>
      <c r="F37" s="39">
        <v>34</v>
      </c>
      <c r="G37" s="39">
        <v>193695</v>
      </c>
      <c r="H37" s="39">
        <v>9.0824470094459109</v>
      </c>
    </row>
    <row r="38" spans="1:8" x14ac:dyDescent="0.2">
      <c r="B38" s="37" t="s">
        <v>103</v>
      </c>
      <c r="C38" s="38" t="s">
        <v>104</v>
      </c>
      <c r="D38" s="38" t="s">
        <v>64</v>
      </c>
      <c r="E38" s="39">
        <v>10.247221539074101</v>
      </c>
      <c r="F38" s="39">
        <v>175</v>
      </c>
      <c r="G38" s="39">
        <v>1707780</v>
      </c>
      <c r="H38" s="39">
        <v>12.5593604442212</v>
      </c>
    </row>
    <row r="39" spans="1:8" x14ac:dyDescent="0.2">
      <c r="B39" s="37" t="s">
        <v>105</v>
      </c>
      <c r="C39" s="38" t="s">
        <v>106</v>
      </c>
      <c r="D39" s="38" t="s">
        <v>48</v>
      </c>
      <c r="E39" s="39">
        <v>5.7109533672505002</v>
      </c>
      <c r="F39" s="39">
        <v>71</v>
      </c>
      <c r="G39" s="39">
        <v>1243225</v>
      </c>
      <c r="H39" s="39">
        <v>9.0824470094459109</v>
      </c>
    </row>
    <row r="40" spans="1:8" x14ac:dyDescent="0.2">
      <c r="B40" s="37" t="s">
        <v>107</v>
      </c>
      <c r="C40" s="38" t="s">
        <v>108</v>
      </c>
      <c r="D40" s="38" t="s">
        <v>77</v>
      </c>
      <c r="E40" s="39">
        <v>16.316106835029998</v>
      </c>
      <c r="F40" s="39">
        <v>184</v>
      </c>
      <c r="G40" s="39">
        <v>1127720</v>
      </c>
      <c r="H40" s="39">
        <v>15.5226304603242</v>
      </c>
    </row>
    <row r="41" spans="1:8" x14ac:dyDescent="0.2">
      <c r="B41" s="37" t="s">
        <v>109</v>
      </c>
      <c r="C41" s="38" t="s">
        <v>110</v>
      </c>
      <c r="D41" s="38" t="s">
        <v>69</v>
      </c>
      <c r="E41" s="39">
        <v>13.5595756320399</v>
      </c>
      <c r="F41" s="39">
        <v>29</v>
      </c>
      <c r="G41" s="39">
        <v>213871</v>
      </c>
      <c r="H41" s="39">
        <v>7.2669476294012201</v>
      </c>
    </row>
    <row r="42" spans="1:8" x14ac:dyDescent="0.2">
      <c r="B42" s="37" t="s">
        <v>111</v>
      </c>
      <c r="C42" s="38" t="s">
        <v>112</v>
      </c>
      <c r="D42" s="38" t="s">
        <v>69</v>
      </c>
      <c r="E42" s="39">
        <v>4.0534997105801196</v>
      </c>
      <c r="F42" s="39">
        <v>25</v>
      </c>
      <c r="G42" s="39">
        <v>616751</v>
      </c>
      <c r="H42" s="39">
        <v>7.2669476294012201</v>
      </c>
    </row>
    <row r="43" spans="1:8" x14ac:dyDescent="0.2">
      <c r="A43" s="19"/>
      <c r="B43" s="37" t="s">
        <v>113</v>
      </c>
      <c r="C43" s="38" t="s">
        <v>114</v>
      </c>
      <c r="D43" s="38" t="s">
        <v>29</v>
      </c>
      <c r="E43" s="39">
        <v>15.912530046375799</v>
      </c>
      <c r="F43" s="39">
        <v>208</v>
      </c>
      <c r="G43" s="39">
        <v>1307146</v>
      </c>
      <c r="H43" s="39">
        <v>12.081220283385401</v>
      </c>
    </row>
    <row r="44" spans="1:8" x14ac:dyDescent="0.2">
      <c r="B44" s="37" t="s">
        <v>115</v>
      </c>
      <c r="C44" s="38" t="s">
        <v>116</v>
      </c>
      <c r="D44" s="38" t="s">
        <v>74</v>
      </c>
      <c r="E44" s="39">
        <v>22.525758982146399</v>
      </c>
      <c r="F44" s="39">
        <v>58</v>
      </c>
      <c r="G44" s="39">
        <v>257483</v>
      </c>
      <c r="H44" s="39">
        <v>13.8982469224159</v>
      </c>
    </row>
    <row r="45" spans="1:8" x14ac:dyDescent="0.2">
      <c r="B45" s="37" t="s">
        <v>117</v>
      </c>
      <c r="C45" s="38" t="s">
        <v>118</v>
      </c>
      <c r="D45" s="38" t="s">
        <v>64</v>
      </c>
      <c r="E45" s="39">
        <v>15.4046715241198</v>
      </c>
      <c r="F45" s="39">
        <v>67</v>
      </c>
      <c r="G45" s="39">
        <v>434933</v>
      </c>
      <c r="H45" s="39">
        <v>12.5593604442212</v>
      </c>
    </row>
    <row r="46" spans="1:8" x14ac:dyDescent="0.2">
      <c r="B46" s="37" t="s">
        <v>119</v>
      </c>
      <c r="C46" s="38" t="s">
        <v>120</v>
      </c>
      <c r="D46" s="38" t="s">
        <v>69</v>
      </c>
      <c r="E46" s="39">
        <v>8.8701019449992504</v>
      </c>
      <c r="F46" s="39">
        <v>29</v>
      </c>
      <c r="G46" s="39">
        <v>326941</v>
      </c>
      <c r="H46" s="39">
        <v>7.2669476294012201</v>
      </c>
    </row>
    <row r="47" spans="1:8" x14ac:dyDescent="0.2">
      <c r="B47" s="37" t="s">
        <v>121</v>
      </c>
      <c r="C47" s="38" t="s">
        <v>122</v>
      </c>
      <c r="D47" s="38" t="s">
        <v>29</v>
      </c>
      <c r="E47" s="39">
        <v>8.7730389032669294</v>
      </c>
      <c r="F47" s="39">
        <v>68</v>
      </c>
      <c r="G47" s="39">
        <v>775102</v>
      </c>
      <c r="H47" s="39">
        <v>12.081220283385401</v>
      </c>
    </row>
    <row r="48" spans="1:8" x14ac:dyDescent="0.2">
      <c r="B48" s="37" t="s">
        <v>123</v>
      </c>
      <c r="C48" s="38" t="s">
        <v>124</v>
      </c>
      <c r="D48" s="38" t="s">
        <v>29</v>
      </c>
      <c r="E48" s="39">
        <v>8.8144557073600698</v>
      </c>
      <c r="F48" s="39">
        <v>20</v>
      </c>
      <c r="G48" s="39">
        <v>226900</v>
      </c>
      <c r="H48" s="39">
        <v>12.081220283385401</v>
      </c>
    </row>
    <row r="49" spans="2:8" x14ac:dyDescent="0.2">
      <c r="B49" s="37" t="s">
        <v>125</v>
      </c>
      <c r="C49" s="38" t="s">
        <v>126</v>
      </c>
      <c r="D49" s="38" t="s">
        <v>127</v>
      </c>
      <c r="E49" s="39">
        <v>8.9103090946327992</v>
      </c>
      <c r="F49" s="39">
        <v>134</v>
      </c>
      <c r="G49" s="39">
        <v>1503876</v>
      </c>
      <c r="H49" s="39">
        <v>10.2384149914845</v>
      </c>
    </row>
    <row r="50" spans="2:8" x14ac:dyDescent="0.2">
      <c r="B50" s="37" t="s">
        <v>128</v>
      </c>
      <c r="C50" s="38" t="s">
        <v>129</v>
      </c>
      <c r="D50" s="38" t="s">
        <v>69</v>
      </c>
      <c r="E50" s="39">
        <v>8.2658889963615607</v>
      </c>
      <c r="F50" s="39">
        <v>57</v>
      </c>
      <c r="G50" s="39">
        <v>689581</v>
      </c>
      <c r="H50" s="39">
        <v>7.2669476294012201</v>
      </c>
    </row>
    <row r="51" spans="2:8" x14ac:dyDescent="0.2">
      <c r="B51" s="37" t="s">
        <v>130</v>
      </c>
      <c r="C51" s="38" t="s">
        <v>131</v>
      </c>
      <c r="D51" s="38" t="s">
        <v>48</v>
      </c>
      <c r="E51" s="39">
        <v>19.908987485779299</v>
      </c>
      <c r="F51" s="39">
        <v>35</v>
      </c>
      <c r="G51" s="39">
        <v>175800</v>
      </c>
      <c r="H51" s="39">
        <v>9.0824470094459109</v>
      </c>
    </row>
    <row r="52" spans="2:8" x14ac:dyDescent="0.2">
      <c r="B52" s="37" t="s">
        <v>132</v>
      </c>
      <c r="C52" s="38" t="s">
        <v>133</v>
      </c>
      <c r="D52" s="38" t="s">
        <v>64</v>
      </c>
      <c r="E52" s="39">
        <v>9.9883469285833204</v>
      </c>
      <c r="F52" s="39">
        <v>33</v>
      </c>
      <c r="G52" s="39">
        <v>330385</v>
      </c>
      <c r="H52" s="39">
        <v>12.5593604442212</v>
      </c>
    </row>
    <row r="53" spans="2:8" x14ac:dyDescent="0.2">
      <c r="B53" s="37" t="s">
        <v>134</v>
      </c>
      <c r="C53" s="38" t="s">
        <v>135</v>
      </c>
      <c r="D53" s="38" t="s">
        <v>48</v>
      </c>
      <c r="E53" s="39">
        <v>16.960872571659699</v>
      </c>
      <c r="F53" s="39">
        <v>13</v>
      </c>
      <c r="G53" s="39">
        <v>76647</v>
      </c>
      <c r="H53" s="39">
        <v>9.0824470094459109</v>
      </c>
    </row>
    <row r="54" spans="2:8" x14ac:dyDescent="0.2">
      <c r="B54" s="37" t="s">
        <v>136</v>
      </c>
      <c r="C54" s="38" t="s">
        <v>137</v>
      </c>
      <c r="D54" s="38" t="s">
        <v>127</v>
      </c>
      <c r="E54" s="39">
        <v>9.2311196628843106</v>
      </c>
      <c r="F54" s="39">
        <v>77</v>
      </c>
      <c r="G54" s="39">
        <v>834135</v>
      </c>
      <c r="H54" s="39">
        <v>10.2384149914845</v>
      </c>
    </row>
    <row r="55" spans="2:8" x14ac:dyDescent="0.2">
      <c r="B55" s="37" t="s">
        <v>138</v>
      </c>
      <c r="C55" s="38" t="s">
        <v>139</v>
      </c>
      <c r="D55" s="38" t="s">
        <v>59</v>
      </c>
      <c r="E55" s="39">
        <v>9.9150141643059495</v>
      </c>
      <c r="F55" s="39">
        <v>49</v>
      </c>
      <c r="G55" s="39">
        <v>494200</v>
      </c>
      <c r="H55" s="39">
        <v>11.752057436602801</v>
      </c>
    </row>
    <row r="56" spans="2:8" x14ac:dyDescent="0.2">
      <c r="B56" s="37" t="s">
        <v>140</v>
      </c>
      <c r="C56" s="38" t="s">
        <v>141</v>
      </c>
      <c r="D56" s="38" t="s">
        <v>45</v>
      </c>
      <c r="E56" s="39">
        <v>8.70532303854859</v>
      </c>
      <c r="F56" s="39">
        <v>49</v>
      </c>
      <c r="G56" s="39">
        <v>562874</v>
      </c>
      <c r="H56" s="39">
        <v>11.438912883071101</v>
      </c>
    </row>
    <row r="57" spans="2:8" x14ac:dyDescent="0.2">
      <c r="B57" s="37" t="s">
        <v>142</v>
      </c>
      <c r="C57" s="38" t="s">
        <v>143</v>
      </c>
      <c r="D57" s="38" t="s">
        <v>45</v>
      </c>
      <c r="E57" s="39">
        <v>29.131985731272302</v>
      </c>
      <c r="F57" s="39">
        <v>49</v>
      </c>
      <c r="G57" s="39">
        <v>168200</v>
      </c>
      <c r="H57" s="39">
        <v>11.438912883071101</v>
      </c>
    </row>
    <row r="58" spans="2:8" x14ac:dyDescent="0.2">
      <c r="B58" s="37" t="s">
        <v>144</v>
      </c>
      <c r="C58" s="38" t="s">
        <v>145</v>
      </c>
      <c r="D58" s="38" t="s">
        <v>127</v>
      </c>
      <c r="E58" s="39">
        <v>9.8366783504546191</v>
      </c>
      <c r="F58" s="39">
        <v>30</v>
      </c>
      <c r="G58" s="39">
        <v>304981</v>
      </c>
      <c r="H58" s="39">
        <v>10.2384149914845</v>
      </c>
    </row>
    <row r="59" spans="2:8" x14ac:dyDescent="0.2">
      <c r="B59" s="37" t="s">
        <v>146</v>
      </c>
      <c r="C59" s="38" t="s">
        <v>147</v>
      </c>
      <c r="D59" s="38" t="s">
        <v>45</v>
      </c>
      <c r="E59" s="39">
        <v>10.5433234746413</v>
      </c>
      <c r="F59" s="39">
        <v>77</v>
      </c>
      <c r="G59" s="39">
        <v>730320</v>
      </c>
      <c r="H59" s="39">
        <v>11.438912883071101</v>
      </c>
    </row>
    <row r="60" spans="2:8" x14ac:dyDescent="0.2">
      <c r="B60" s="37" t="s">
        <v>148</v>
      </c>
      <c r="C60" s="38" t="s">
        <v>149</v>
      </c>
      <c r="D60" s="38" t="s">
        <v>45</v>
      </c>
      <c r="E60" s="39">
        <v>13.4407096694705</v>
      </c>
      <c r="F60" s="39">
        <v>24</v>
      </c>
      <c r="G60" s="39">
        <v>178562</v>
      </c>
      <c r="H60" s="39">
        <v>11.438912883071101</v>
      </c>
    </row>
    <row r="61" spans="2:8" x14ac:dyDescent="0.2">
      <c r="B61" s="37" t="s">
        <v>150</v>
      </c>
      <c r="C61" s="38" t="s">
        <v>151</v>
      </c>
      <c r="D61" s="38" t="s">
        <v>77</v>
      </c>
      <c r="E61" s="39">
        <v>14.443700245926401</v>
      </c>
      <c r="F61" s="39">
        <v>113</v>
      </c>
      <c r="G61" s="39">
        <v>782348</v>
      </c>
      <c r="H61" s="39">
        <v>15.5226304603242</v>
      </c>
    </row>
    <row r="62" spans="2:8" x14ac:dyDescent="0.2">
      <c r="B62" s="37" t="s">
        <v>152</v>
      </c>
      <c r="C62" s="38" t="s">
        <v>153</v>
      </c>
      <c r="D62" s="38" t="s">
        <v>45</v>
      </c>
      <c r="E62" s="39">
        <v>11.371615878187299</v>
      </c>
      <c r="F62" s="39">
        <v>120</v>
      </c>
      <c r="G62" s="39">
        <v>1055259</v>
      </c>
      <c r="H62" s="39">
        <v>11.438912883071101</v>
      </c>
    </row>
    <row r="63" spans="2:8" x14ac:dyDescent="0.2">
      <c r="B63" s="37" t="s">
        <v>154</v>
      </c>
      <c r="C63" s="38" t="s">
        <v>155</v>
      </c>
      <c r="D63" s="38" t="s">
        <v>74</v>
      </c>
      <c r="E63" s="39">
        <v>17.593597941046401</v>
      </c>
      <c r="F63" s="39">
        <v>35</v>
      </c>
      <c r="G63" s="39">
        <v>198936</v>
      </c>
      <c r="H63" s="39">
        <v>13.8982469224159</v>
      </c>
    </row>
    <row r="64" spans="2:8" x14ac:dyDescent="0.2">
      <c r="B64" s="37" t="s">
        <v>156</v>
      </c>
      <c r="C64" s="38" t="s">
        <v>157</v>
      </c>
      <c r="D64" s="38" t="s">
        <v>32</v>
      </c>
      <c r="E64" s="39">
        <v>9.1036569925648401</v>
      </c>
      <c r="F64" s="39">
        <v>238</v>
      </c>
      <c r="G64" s="39">
        <v>2614334</v>
      </c>
      <c r="H64" s="39">
        <v>10.5283862841531</v>
      </c>
    </row>
    <row r="65" spans="2:8" x14ac:dyDescent="0.2">
      <c r="B65" s="37" t="s">
        <v>158</v>
      </c>
      <c r="C65" s="38" t="s">
        <v>159</v>
      </c>
      <c r="D65" s="38" t="s">
        <v>32</v>
      </c>
      <c r="E65" s="39">
        <v>18.068457772809602</v>
      </c>
      <c r="F65" s="39">
        <v>150</v>
      </c>
      <c r="G65" s="39">
        <v>830176</v>
      </c>
      <c r="H65" s="39">
        <v>10.5283862841531</v>
      </c>
    </row>
    <row r="66" spans="2:8" x14ac:dyDescent="0.2">
      <c r="B66" s="37" t="s">
        <v>160</v>
      </c>
      <c r="C66" s="38" t="s">
        <v>161</v>
      </c>
      <c r="D66" s="38" t="s">
        <v>59</v>
      </c>
      <c r="E66" s="39">
        <v>16.8882329401312</v>
      </c>
      <c r="F66" s="39">
        <v>46</v>
      </c>
      <c r="G66" s="39">
        <v>272379</v>
      </c>
      <c r="H66" s="39">
        <v>11.752057436602801</v>
      </c>
    </row>
    <row r="67" spans="2:8" x14ac:dyDescent="0.2">
      <c r="B67" s="37" t="s">
        <v>162</v>
      </c>
      <c r="C67" s="38" t="s">
        <v>163</v>
      </c>
      <c r="D67" s="38" t="s">
        <v>32</v>
      </c>
      <c r="E67" s="39">
        <v>7.3511478439495601</v>
      </c>
      <c r="F67" s="39">
        <v>107</v>
      </c>
      <c r="G67" s="39">
        <v>1455555</v>
      </c>
      <c r="H67" s="39">
        <v>10.5283862841531</v>
      </c>
    </row>
    <row r="68" spans="2:8" x14ac:dyDescent="0.2">
      <c r="B68" s="37" t="s">
        <v>164</v>
      </c>
      <c r="C68" s="38" t="s">
        <v>165</v>
      </c>
      <c r="D68" s="38" t="s">
        <v>29</v>
      </c>
      <c r="E68" s="39">
        <v>13.080857743416701</v>
      </c>
      <c r="F68" s="39">
        <v>87</v>
      </c>
      <c r="G68" s="39">
        <v>665094</v>
      </c>
      <c r="H68" s="39">
        <v>12.081220283385401</v>
      </c>
    </row>
    <row r="69" spans="2:8" x14ac:dyDescent="0.2">
      <c r="B69" s="37" t="s">
        <v>166</v>
      </c>
      <c r="C69" s="38" t="s">
        <v>167</v>
      </c>
      <c r="D69" s="38" t="s">
        <v>64</v>
      </c>
      <c r="E69" s="39">
        <v>17.271621734495501</v>
      </c>
      <c r="F69" s="39">
        <v>122</v>
      </c>
      <c r="G69" s="39">
        <v>706361</v>
      </c>
      <c r="H69" s="39">
        <v>12.5593604442212</v>
      </c>
    </row>
    <row r="70" spans="2:8" x14ac:dyDescent="0.2">
      <c r="B70" s="37" t="s">
        <v>168</v>
      </c>
      <c r="C70" s="38" t="s">
        <v>169</v>
      </c>
      <c r="D70" s="38" t="s">
        <v>48</v>
      </c>
      <c r="E70" s="39">
        <v>14.1914730749052</v>
      </c>
      <c r="F70" s="39">
        <v>33</v>
      </c>
      <c r="G70" s="39">
        <v>232534</v>
      </c>
      <c r="H70" s="39">
        <v>9.0824470094459109</v>
      </c>
    </row>
    <row r="71" spans="2:8" x14ac:dyDescent="0.2">
      <c r="B71" s="37" t="s">
        <v>170</v>
      </c>
      <c r="C71" s="38" t="s">
        <v>171</v>
      </c>
      <c r="D71" s="38" t="s">
        <v>48</v>
      </c>
      <c r="E71" s="39">
        <v>11.8519113718085</v>
      </c>
      <c r="F71" s="39">
        <v>59</v>
      </c>
      <c r="G71" s="39">
        <v>497810</v>
      </c>
      <c r="H71" s="39">
        <v>9.0824470094459109</v>
      </c>
    </row>
    <row r="72" spans="2:8" x14ac:dyDescent="0.2">
      <c r="B72" s="37" t="s">
        <v>172</v>
      </c>
      <c r="C72" s="38" t="s">
        <v>173</v>
      </c>
      <c r="D72" s="38" t="s">
        <v>45</v>
      </c>
      <c r="E72" s="39">
        <v>11.9601794368635</v>
      </c>
      <c r="F72" s="39">
        <v>140</v>
      </c>
      <c r="G72" s="39">
        <v>1170551</v>
      </c>
      <c r="H72" s="39">
        <v>11.438912883071101</v>
      </c>
    </row>
    <row r="73" spans="2:8" x14ac:dyDescent="0.2">
      <c r="B73" s="37" t="s">
        <v>174</v>
      </c>
      <c r="C73" s="38" t="s">
        <v>175</v>
      </c>
      <c r="D73" s="38" t="s">
        <v>45</v>
      </c>
      <c r="E73" s="39">
        <v>10.6625472825458</v>
      </c>
      <c r="F73" s="39">
        <v>82</v>
      </c>
      <c r="G73" s="39">
        <v>769047</v>
      </c>
      <c r="H73" s="39">
        <v>11.438912883071101</v>
      </c>
    </row>
    <row r="74" spans="2:8" x14ac:dyDescent="0.2">
      <c r="B74" s="37" t="s">
        <v>176</v>
      </c>
      <c r="C74" s="38" t="s">
        <v>177</v>
      </c>
      <c r="D74" s="38" t="s">
        <v>29</v>
      </c>
      <c r="E74" s="39">
        <v>15.1531742007868</v>
      </c>
      <c r="F74" s="39">
        <v>292</v>
      </c>
      <c r="G74" s="39">
        <v>1926989</v>
      </c>
      <c r="H74" s="39">
        <v>12.081220283385401</v>
      </c>
    </row>
    <row r="75" spans="2:8" x14ac:dyDescent="0.2">
      <c r="B75" s="37" t="s">
        <v>178</v>
      </c>
      <c r="C75" s="38" t="s">
        <v>179</v>
      </c>
      <c r="D75" s="38" t="s">
        <v>74</v>
      </c>
      <c r="E75" s="39">
        <v>7.3111047079213698</v>
      </c>
      <c r="F75" s="39">
        <v>17</v>
      </c>
      <c r="G75" s="39">
        <v>232523</v>
      </c>
      <c r="H75" s="39">
        <v>13.8982469224159</v>
      </c>
    </row>
    <row r="76" spans="2:8" x14ac:dyDescent="0.2">
      <c r="B76" s="37" t="s">
        <v>180</v>
      </c>
      <c r="C76" s="38" t="s">
        <v>181</v>
      </c>
      <c r="D76" s="38" t="s">
        <v>74</v>
      </c>
      <c r="E76" s="39">
        <v>6.7679419054500203</v>
      </c>
      <c r="F76" s="39">
        <v>37</v>
      </c>
      <c r="G76" s="39">
        <v>546695</v>
      </c>
      <c r="H76" s="39">
        <v>13.8982469224159</v>
      </c>
    </row>
    <row r="77" spans="2:8" x14ac:dyDescent="0.2">
      <c r="B77" s="37" t="s">
        <v>182</v>
      </c>
      <c r="C77" s="38" t="s">
        <v>183</v>
      </c>
      <c r="D77" s="38" t="s">
        <v>127</v>
      </c>
      <c r="E77" s="39">
        <v>15.3684180774992</v>
      </c>
      <c r="F77" s="39">
        <v>87</v>
      </c>
      <c r="G77" s="39">
        <v>566096</v>
      </c>
      <c r="H77" s="39">
        <v>10.2384149914845</v>
      </c>
    </row>
    <row r="78" spans="2:8" x14ac:dyDescent="0.2">
      <c r="B78" s="37" t="s">
        <v>184</v>
      </c>
      <c r="C78" s="38" t="s">
        <v>185</v>
      </c>
      <c r="D78" s="38" t="s">
        <v>29</v>
      </c>
      <c r="E78" s="39">
        <v>19.476825897095999</v>
      </c>
      <c r="F78" s="39">
        <v>88</v>
      </c>
      <c r="G78" s="39">
        <v>451819</v>
      </c>
      <c r="H78" s="39">
        <v>12.081220283385401</v>
      </c>
    </row>
    <row r="79" spans="2:8" x14ac:dyDescent="0.2">
      <c r="B79" s="37" t="s">
        <v>186</v>
      </c>
      <c r="C79" s="38" t="s">
        <v>187</v>
      </c>
      <c r="D79" s="38" t="s">
        <v>29</v>
      </c>
      <c r="E79" s="39">
        <v>4.6163256356103402</v>
      </c>
      <c r="F79" s="39">
        <v>40</v>
      </c>
      <c r="G79" s="39">
        <v>866490</v>
      </c>
      <c r="H79" s="39">
        <v>12.081220283385401</v>
      </c>
    </row>
    <row r="80" spans="2:8" x14ac:dyDescent="0.2">
      <c r="B80" s="37" t="s">
        <v>188</v>
      </c>
      <c r="C80" s="38" t="s">
        <v>189</v>
      </c>
      <c r="D80" s="38" t="s">
        <v>190</v>
      </c>
      <c r="E80" s="39">
        <v>15.9036049927739</v>
      </c>
      <c r="F80" s="39">
        <v>332</v>
      </c>
      <c r="G80" s="39">
        <v>2087577</v>
      </c>
      <c r="H80" s="39">
        <v>9.4525256560789508</v>
      </c>
    </row>
    <row r="81" spans="2:8" x14ac:dyDescent="0.2">
      <c r="B81" s="37" t="s">
        <v>191</v>
      </c>
      <c r="C81" s="38" t="s">
        <v>192</v>
      </c>
      <c r="D81" s="38" t="s">
        <v>59</v>
      </c>
      <c r="E81" s="39">
        <v>14.4159470640052</v>
      </c>
      <c r="F81" s="39">
        <v>181</v>
      </c>
      <c r="G81" s="39">
        <v>1255554</v>
      </c>
      <c r="H81" s="39">
        <v>11.752057436602801</v>
      </c>
    </row>
    <row r="82" spans="2:8" x14ac:dyDescent="0.2">
      <c r="B82" s="37" t="s">
        <v>193</v>
      </c>
      <c r="C82" s="38" t="s">
        <v>194</v>
      </c>
      <c r="D82" s="38" t="s">
        <v>190</v>
      </c>
      <c r="E82" s="39">
        <v>6.3490633083535197</v>
      </c>
      <c r="F82" s="39">
        <v>93</v>
      </c>
      <c r="G82" s="39">
        <v>1464783</v>
      </c>
      <c r="H82" s="39">
        <v>9.4525256560789508</v>
      </c>
    </row>
    <row r="83" spans="2:8" x14ac:dyDescent="0.2">
      <c r="B83" s="37" t="s">
        <v>195</v>
      </c>
      <c r="C83" s="38" t="s">
        <v>196</v>
      </c>
      <c r="D83" s="38" t="s">
        <v>190</v>
      </c>
      <c r="E83" s="39">
        <v>7.6001042300008699</v>
      </c>
      <c r="F83" s="39">
        <v>112</v>
      </c>
      <c r="G83" s="39">
        <v>1473664</v>
      </c>
      <c r="H83" s="39">
        <v>9.4525256560789508</v>
      </c>
    </row>
    <row r="84" spans="2:8" x14ac:dyDescent="0.2">
      <c r="B84" s="37" t="s">
        <v>197</v>
      </c>
      <c r="C84" s="38" t="s">
        <v>198</v>
      </c>
      <c r="D84" s="38" t="s">
        <v>64</v>
      </c>
      <c r="E84" s="39">
        <v>14.7183969257283</v>
      </c>
      <c r="F84" s="39">
        <v>55</v>
      </c>
      <c r="G84" s="39">
        <v>373682</v>
      </c>
      <c r="H84" s="39">
        <v>12.5593604442212</v>
      </c>
    </row>
    <row r="85" spans="2:8" x14ac:dyDescent="0.2">
      <c r="B85" s="37" t="s">
        <v>199</v>
      </c>
      <c r="C85" s="38" t="s">
        <v>200</v>
      </c>
      <c r="D85" s="38" t="s">
        <v>32</v>
      </c>
      <c r="E85" s="39">
        <v>11.3853477690055</v>
      </c>
      <c r="F85" s="39">
        <v>64</v>
      </c>
      <c r="G85" s="39">
        <v>562126</v>
      </c>
      <c r="H85" s="39">
        <v>10.5283862841531</v>
      </c>
    </row>
    <row r="86" spans="2:8" x14ac:dyDescent="0.2">
      <c r="B86" s="37" t="s">
        <v>201</v>
      </c>
      <c r="C86" s="38" t="s">
        <v>202</v>
      </c>
      <c r="D86" s="38" t="s">
        <v>48</v>
      </c>
      <c r="E86" s="39">
        <v>15.547731535815</v>
      </c>
      <c r="F86" s="39">
        <v>62</v>
      </c>
      <c r="G86" s="39">
        <v>398772</v>
      </c>
      <c r="H86" s="39">
        <v>9.0824470094459109</v>
      </c>
    </row>
    <row r="87" spans="2:8" x14ac:dyDescent="0.2">
      <c r="B87" s="37" t="s">
        <v>203</v>
      </c>
      <c r="C87" s="38" t="s">
        <v>204</v>
      </c>
      <c r="D87" s="38" t="s">
        <v>48</v>
      </c>
      <c r="E87" s="39">
        <v>14.199290782792</v>
      </c>
      <c r="F87" s="39">
        <v>38</v>
      </c>
      <c r="G87" s="39">
        <v>267619</v>
      </c>
      <c r="H87" s="39">
        <v>9.0824470094459109</v>
      </c>
    </row>
    <row r="88" spans="2:8" x14ac:dyDescent="0.2">
      <c r="B88" s="37" t="s">
        <v>205</v>
      </c>
      <c r="C88" s="38" t="s">
        <v>206</v>
      </c>
      <c r="D88" s="38" t="s">
        <v>245</v>
      </c>
      <c r="E88" s="39">
        <v>6.3307730854761397</v>
      </c>
      <c r="F88" s="39">
        <v>71</v>
      </c>
      <c r="G88" s="39">
        <v>1121506</v>
      </c>
      <c r="H88" s="39">
        <v>9.5421113960705295</v>
      </c>
    </row>
    <row r="89" spans="2:8" x14ac:dyDescent="0.2">
      <c r="B89" s="37" t="s">
        <v>207</v>
      </c>
      <c r="C89" s="38" t="s">
        <v>208</v>
      </c>
      <c r="D89" s="38" t="s">
        <v>245</v>
      </c>
      <c r="E89" s="39">
        <v>19.517684604766899</v>
      </c>
      <c r="F89" s="39">
        <v>111</v>
      </c>
      <c r="G89" s="39">
        <v>568715</v>
      </c>
      <c r="H89" s="39">
        <v>9.5421113960705295</v>
      </c>
    </row>
    <row r="90" spans="2:8" x14ac:dyDescent="0.2">
      <c r="B90" s="37" t="s">
        <v>209</v>
      </c>
      <c r="C90" s="38" t="s">
        <v>210</v>
      </c>
      <c r="D90" s="38" t="s">
        <v>127</v>
      </c>
      <c r="E90" s="39">
        <v>10.316450137389999</v>
      </c>
      <c r="F90" s="39">
        <v>74</v>
      </c>
      <c r="G90" s="39">
        <v>717301</v>
      </c>
      <c r="H90" s="39">
        <v>10.2384149914845</v>
      </c>
    </row>
    <row r="91" spans="2:8" x14ac:dyDescent="0.2">
      <c r="B91" s="37" t="s">
        <v>211</v>
      </c>
      <c r="C91" s="38" t="s">
        <v>212</v>
      </c>
      <c r="D91" s="38" t="s">
        <v>64</v>
      </c>
      <c r="E91" s="39">
        <v>11.793495887018301</v>
      </c>
      <c r="F91" s="39">
        <v>52</v>
      </c>
      <c r="G91" s="39">
        <v>440921</v>
      </c>
      <c r="H91" s="39">
        <v>12.5593604442212</v>
      </c>
    </row>
    <row r="92" spans="2:8" x14ac:dyDescent="0.2">
      <c r="B92" s="37" t="s">
        <v>213</v>
      </c>
      <c r="C92" s="38" t="s">
        <v>214</v>
      </c>
      <c r="D92" s="38" t="s">
        <v>64</v>
      </c>
      <c r="E92" s="39">
        <v>15.6613265143558</v>
      </c>
      <c r="F92" s="39">
        <v>58</v>
      </c>
      <c r="G92" s="39">
        <v>370339</v>
      </c>
      <c r="H92" s="39">
        <v>12.5593604442212</v>
      </c>
    </row>
    <row r="93" spans="2:8" x14ac:dyDescent="0.2">
      <c r="B93" s="37" t="s">
        <v>215</v>
      </c>
      <c r="C93" s="38" t="s">
        <v>216</v>
      </c>
      <c r="D93" s="38" t="s">
        <v>45</v>
      </c>
      <c r="E93" s="39">
        <v>11.2539423966958</v>
      </c>
      <c r="F93" s="39">
        <v>40</v>
      </c>
      <c r="G93" s="39">
        <v>355431</v>
      </c>
      <c r="H93" s="39">
        <v>11.438912883071101</v>
      </c>
    </row>
    <row r="94" spans="2:8" x14ac:dyDescent="0.2">
      <c r="B94" s="37" t="s">
        <v>217</v>
      </c>
      <c r="C94" s="38" t="s">
        <v>218</v>
      </c>
      <c r="D94" s="38" t="s">
        <v>74</v>
      </c>
      <c r="E94" s="39">
        <v>16.728816755582901</v>
      </c>
      <c r="F94" s="39">
        <v>55</v>
      </c>
      <c r="G94" s="39">
        <v>328774</v>
      </c>
      <c r="H94" s="39">
        <v>13.8982469224159</v>
      </c>
    </row>
    <row r="95" spans="2:8" x14ac:dyDescent="0.2">
      <c r="B95" s="37" t="s">
        <v>219</v>
      </c>
      <c r="C95" s="38" t="s">
        <v>220</v>
      </c>
      <c r="D95" s="38" t="s">
        <v>74</v>
      </c>
      <c r="E95" s="39">
        <v>3.6433854337450402</v>
      </c>
      <c r="F95" s="39">
        <v>5</v>
      </c>
      <c r="G95" s="39">
        <v>137235</v>
      </c>
      <c r="H95" s="39">
        <v>13.8982469224159</v>
      </c>
    </row>
    <row r="96" spans="2:8" x14ac:dyDescent="0.2">
      <c r="B96" s="37" t="s">
        <v>221</v>
      </c>
      <c r="C96" s="38" t="s">
        <v>222</v>
      </c>
      <c r="D96" s="38" t="s">
        <v>190</v>
      </c>
      <c r="E96" s="39">
        <v>8.1842461520903207</v>
      </c>
      <c r="F96" s="39">
        <v>109</v>
      </c>
      <c r="G96" s="39">
        <v>1331827</v>
      </c>
      <c r="H96" s="39">
        <v>9.4525256560789508</v>
      </c>
    </row>
    <row r="97" spans="2:8" x14ac:dyDescent="0.2">
      <c r="B97" s="37" t="s">
        <v>223</v>
      </c>
      <c r="C97" s="38" t="s">
        <v>224</v>
      </c>
      <c r="D97" s="38" t="s">
        <v>190</v>
      </c>
      <c r="E97" s="39">
        <v>7.5087486004358697</v>
      </c>
      <c r="F97" s="39">
        <v>124</v>
      </c>
      <c r="G97" s="39">
        <v>1651407</v>
      </c>
      <c r="H97" s="39">
        <v>9.4525256560789508</v>
      </c>
    </row>
    <row r="98" spans="2:8" x14ac:dyDescent="0.2">
      <c r="B98" s="37" t="s">
        <v>225</v>
      </c>
      <c r="C98" s="38" t="s">
        <v>226</v>
      </c>
      <c r="D98" s="38" t="s">
        <v>190</v>
      </c>
      <c r="E98" s="39">
        <v>7.7598126357967203</v>
      </c>
      <c r="F98" s="39">
        <v>132</v>
      </c>
      <c r="G98" s="39">
        <v>1701072</v>
      </c>
      <c r="H98" s="39">
        <v>9.4525256560789508</v>
      </c>
    </row>
    <row r="99" spans="2:8" x14ac:dyDescent="0.2">
      <c r="B99" s="37" t="s">
        <v>227</v>
      </c>
      <c r="C99" s="38" t="s">
        <v>228</v>
      </c>
      <c r="D99" s="38" t="s">
        <v>190</v>
      </c>
      <c r="E99" s="39">
        <v>13.320064410531399</v>
      </c>
      <c r="F99" s="39">
        <v>191</v>
      </c>
      <c r="G99" s="39">
        <v>1433927</v>
      </c>
      <c r="H99" s="39">
        <v>9.4525256560789508</v>
      </c>
    </row>
    <row r="100" spans="2:8" x14ac:dyDescent="0.2">
      <c r="B100" s="37" t="s">
        <v>229</v>
      </c>
      <c r="C100" s="38" t="s">
        <v>230</v>
      </c>
      <c r="D100" s="38" t="s">
        <v>190</v>
      </c>
      <c r="E100" s="39">
        <v>6.3494352921994404</v>
      </c>
      <c r="F100" s="39">
        <v>81</v>
      </c>
      <c r="G100" s="39">
        <v>1275704</v>
      </c>
      <c r="H100" s="39">
        <v>9.4525256560789508</v>
      </c>
    </row>
    <row r="101" spans="2:8" x14ac:dyDescent="0.2">
      <c r="B101" s="37" t="s">
        <v>231</v>
      </c>
      <c r="C101" s="38" t="s">
        <v>232</v>
      </c>
      <c r="D101" s="38" t="s">
        <v>232</v>
      </c>
      <c r="E101" s="39">
        <v>12.838221763638799</v>
      </c>
      <c r="F101" s="39">
        <v>54</v>
      </c>
      <c r="G101" s="39">
        <v>420619</v>
      </c>
      <c r="H101" s="39">
        <v>12.838221763638799</v>
      </c>
    </row>
    <row r="102" spans="2:8" x14ac:dyDescent="0.2">
      <c r="B102" s="37" t="s">
        <v>233</v>
      </c>
      <c r="C102" s="38" t="s">
        <v>234</v>
      </c>
      <c r="D102" s="38" t="s">
        <v>234</v>
      </c>
      <c r="E102" s="39">
        <v>10.5736943630778</v>
      </c>
      <c r="F102" s="39">
        <v>37</v>
      </c>
      <c r="G102" s="39">
        <v>349925</v>
      </c>
      <c r="H102" s="39">
        <v>10.5736943630778</v>
      </c>
    </row>
    <row r="103" spans="2:8" x14ac:dyDescent="0.2">
      <c r="B103" s="37" t="s">
        <v>235</v>
      </c>
      <c r="C103" s="38" t="s">
        <v>236</v>
      </c>
      <c r="D103" s="38" t="s">
        <v>236</v>
      </c>
      <c r="E103" s="39">
        <v>4.7395771620089002</v>
      </c>
      <c r="F103" s="39">
        <v>14</v>
      </c>
      <c r="G103" s="39">
        <v>295385</v>
      </c>
      <c r="H103" s="39">
        <v>4.7395771620089002</v>
      </c>
    </row>
    <row r="104" spans="2:8" x14ac:dyDescent="0.2">
      <c r="B104" s="37" t="s">
        <v>237</v>
      </c>
      <c r="C104" s="38" t="s">
        <v>238</v>
      </c>
      <c r="D104" s="38" t="s">
        <v>238</v>
      </c>
      <c r="E104" s="39">
        <v>6.6613977644800704</v>
      </c>
      <c r="F104" s="39">
        <v>59</v>
      </c>
      <c r="G104" s="39">
        <v>885700</v>
      </c>
      <c r="H104" s="39">
        <v>6.6613977644800704</v>
      </c>
    </row>
    <row r="105" spans="2:8" x14ac:dyDescent="0.2">
      <c r="B105" s="37" t="s">
        <v>239</v>
      </c>
      <c r="C105" s="38" t="s">
        <v>240</v>
      </c>
      <c r="D105" s="38" t="s">
        <v>240</v>
      </c>
      <c r="E105" s="39">
        <v>2.1813581135615001</v>
      </c>
      <c r="F105" s="39">
        <v>7</v>
      </c>
      <c r="G105" s="39">
        <v>320901</v>
      </c>
      <c r="H105" s="39">
        <v>2.1813581135615001</v>
      </c>
    </row>
    <row r="106" spans="2:8" x14ac:dyDescent="0.2">
      <c r="F106" s="26"/>
    </row>
    <row r="107" spans="2:8" ht="43.35" customHeight="1" x14ac:dyDescent="0.2">
      <c r="B107" s="216" t="s">
        <v>332</v>
      </c>
      <c r="C107" s="216"/>
      <c r="D107" s="216"/>
      <c r="E107" s="216"/>
      <c r="F107" s="216"/>
      <c r="G107" s="216"/>
      <c r="H107" s="216"/>
    </row>
  </sheetData>
  <mergeCells count="1">
    <mergeCell ref="B107:H10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2:G9"/>
  <sheetViews>
    <sheetView showGridLines="0" workbookViewId="0">
      <selection activeCell="B9" sqref="B9:F9"/>
    </sheetView>
  </sheetViews>
  <sheetFormatPr baseColWidth="10" defaultColWidth="10.6640625" defaultRowHeight="10.199999999999999" x14ac:dyDescent="0.2"/>
  <cols>
    <col min="1" max="1" width="3.44140625" style="6" customWidth="1"/>
    <col min="2" max="2" width="30.44140625" style="6" customWidth="1"/>
    <col min="3" max="5" width="16.6640625" style="6" customWidth="1"/>
    <col min="6" max="6" width="14.33203125" style="6" customWidth="1"/>
    <col min="7" max="7" width="12" style="17" bestFit="1" customWidth="1"/>
    <col min="8" max="16384" width="10.6640625" style="6"/>
  </cols>
  <sheetData>
    <row r="2" spans="2:7" ht="18" customHeight="1" x14ac:dyDescent="0.2">
      <c r="B2" s="218" t="s">
        <v>294</v>
      </c>
      <c r="C2" s="218"/>
      <c r="D2" s="218"/>
      <c r="E2" s="218"/>
      <c r="F2" s="218"/>
    </row>
    <row r="3" spans="2:7" x14ac:dyDescent="0.2">
      <c r="B3" s="42"/>
      <c r="C3" s="42"/>
      <c r="D3" s="42"/>
      <c r="E3" s="42"/>
      <c r="F3" s="42"/>
    </row>
    <row r="4" spans="2:7" ht="34.35" customHeight="1" x14ac:dyDescent="0.2">
      <c r="B4" s="54"/>
      <c r="C4" s="43" t="s">
        <v>242</v>
      </c>
      <c r="D4" s="43" t="s">
        <v>257</v>
      </c>
      <c r="E4" s="43" t="s">
        <v>258</v>
      </c>
      <c r="F4" s="43" t="s">
        <v>283</v>
      </c>
    </row>
    <row r="5" spans="2:7" ht="15" customHeight="1" x14ac:dyDescent="0.2">
      <c r="B5" s="150" t="s">
        <v>284</v>
      </c>
      <c r="C5" s="147">
        <v>12</v>
      </c>
      <c r="D5" s="147">
        <v>405</v>
      </c>
      <c r="E5" s="147">
        <v>114771</v>
      </c>
      <c r="F5" s="147">
        <v>35.598945000000001</v>
      </c>
    </row>
    <row r="6" spans="2:7" ht="15" customHeight="1" x14ac:dyDescent="0.2">
      <c r="B6" s="44" t="s">
        <v>243</v>
      </c>
      <c r="C6" s="148">
        <v>9</v>
      </c>
      <c r="D6" s="148">
        <v>394</v>
      </c>
      <c r="E6" s="148">
        <v>112406</v>
      </c>
      <c r="F6" s="148">
        <v>38.311520000000002</v>
      </c>
      <c r="G6" s="45"/>
    </row>
    <row r="7" spans="2:7" ht="15" customHeight="1" x14ac:dyDescent="0.2">
      <c r="B7" s="46" t="s">
        <v>244</v>
      </c>
      <c r="C7" s="149">
        <v>3</v>
      </c>
      <c r="D7" s="149">
        <v>11</v>
      </c>
      <c r="E7" s="149">
        <v>2365</v>
      </c>
      <c r="F7" s="149">
        <v>8.1551720000000003</v>
      </c>
    </row>
    <row r="8" spans="2:7" x14ac:dyDescent="0.2">
      <c r="B8" s="42"/>
      <c r="C8" s="42"/>
      <c r="D8" s="42"/>
      <c r="E8" s="42"/>
      <c r="F8" s="42"/>
    </row>
    <row r="9" spans="2:7" ht="76.8" customHeight="1" x14ac:dyDescent="0.2">
      <c r="B9" s="219" t="s">
        <v>317</v>
      </c>
      <c r="C9" s="219"/>
      <c r="D9" s="219"/>
      <c r="E9" s="219"/>
      <c r="F9" s="219"/>
    </row>
  </sheetData>
  <mergeCells count="2">
    <mergeCell ref="B2:F2"/>
    <mergeCell ref="B9:F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F4A78-68CE-412F-8DF4-A90B927329F4}">
  <sheetPr>
    <tabColor theme="0"/>
  </sheetPr>
  <dimension ref="B2:N19"/>
  <sheetViews>
    <sheetView showGridLines="0" zoomScaleNormal="100" workbookViewId="0">
      <selection activeCell="B18" sqref="B18:M18"/>
    </sheetView>
  </sheetViews>
  <sheetFormatPr baseColWidth="10" defaultColWidth="11.44140625" defaultRowHeight="10.199999999999999" x14ac:dyDescent="0.3"/>
  <cols>
    <col min="1" max="1" width="1.44140625" style="48" customWidth="1"/>
    <col min="2" max="2" width="51.33203125" style="48" customWidth="1"/>
    <col min="3" max="7" width="9.88671875" style="48" bestFit="1" customWidth="1"/>
    <col min="8" max="8" width="10.44140625" style="48" bestFit="1" customWidth="1"/>
    <col min="9" max="14" width="9.88671875" style="48" bestFit="1" customWidth="1"/>
    <col min="15" max="15" width="7.44140625" style="48" customWidth="1"/>
    <col min="16" max="16384" width="11.44140625" style="48"/>
  </cols>
  <sheetData>
    <row r="2" spans="2:14" ht="11.4" customHeight="1" x14ac:dyDescent="0.3">
      <c r="B2" s="69" t="s">
        <v>285</v>
      </c>
    </row>
    <row r="3" spans="2:14" ht="16.350000000000001" customHeight="1" x14ac:dyDescent="0.3"/>
    <row r="4" spans="2:14" ht="15.6" customHeight="1" x14ac:dyDescent="0.3">
      <c r="B4" s="62"/>
      <c r="C4" s="14">
        <v>2013</v>
      </c>
      <c r="D4" s="14">
        <v>2014</v>
      </c>
      <c r="E4" s="14">
        <v>2015</v>
      </c>
      <c r="F4" s="14">
        <v>2016</v>
      </c>
      <c r="G4" s="14">
        <v>2017</v>
      </c>
      <c r="H4" s="15">
        <v>2018</v>
      </c>
      <c r="I4" s="14">
        <v>2019</v>
      </c>
      <c r="J4" s="14">
        <v>2020</v>
      </c>
      <c r="K4" s="14">
        <v>2021</v>
      </c>
      <c r="L4" s="14">
        <v>2022</v>
      </c>
      <c r="M4" s="14">
        <v>2023</v>
      </c>
      <c r="N4" s="14">
        <v>2024</v>
      </c>
    </row>
    <row r="5" spans="2:14" ht="21.6" x14ac:dyDescent="0.3">
      <c r="B5" s="68" t="s">
        <v>318</v>
      </c>
      <c r="C5" s="118">
        <v>63949</v>
      </c>
      <c r="D5" s="118">
        <v>63713</v>
      </c>
      <c r="E5" s="118">
        <v>63147</v>
      </c>
      <c r="F5" s="118">
        <v>62754</v>
      </c>
      <c r="G5" s="118">
        <v>61762</v>
      </c>
      <c r="H5" s="119">
        <v>61108</v>
      </c>
      <c r="I5" s="118">
        <v>60617</v>
      </c>
      <c r="J5" s="118">
        <v>60168</v>
      </c>
      <c r="K5" s="118">
        <v>59335</v>
      </c>
      <c r="L5" s="118">
        <v>58263</v>
      </c>
      <c r="M5" s="118">
        <v>56729</v>
      </c>
      <c r="N5" s="118">
        <v>56087</v>
      </c>
    </row>
    <row r="6" spans="2:14" ht="17.850000000000001" customHeight="1" x14ac:dyDescent="0.3">
      <c r="B6" s="198" t="s">
        <v>259</v>
      </c>
      <c r="C6" s="120">
        <v>42176</v>
      </c>
      <c r="D6" s="120">
        <v>41718</v>
      </c>
      <c r="E6" s="120">
        <v>41140</v>
      </c>
      <c r="F6" s="120">
        <v>40524</v>
      </c>
      <c r="G6" s="120">
        <v>39329</v>
      </c>
      <c r="H6" s="121">
        <v>38524</v>
      </c>
      <c r="I6" s="120">
        <v>37985</v>
      </c>
      <c r="J6" s="120">
        <v>37367</v>
      </c>
      <c r="K6" s="120">
        <v>36414</v>
      </c>
      <c r="L6" s="120">
        <v>35267</v>
      </c>
      <c r="M6" s="120">
        <v>33604</v>
      </c>
      <c r="N6" s="120">
        <v>32941</v>
      </c>
    </row>
    <row r="7" spans="2:14" ht="18" customHeight="1" x14ac:dyDescent="0.3">
      <c r="B7" s="198" t="s">
        <v>260</v>
      </c>
      <c r="C7" s="120">
        <v>13180</v>
      </c>
      <c r="D7" s="120">
        <v>13480</v>
      </c>
      <c r="E7" s="120">
        <v>13542</v>
      </c>
      <c r="F7" s="120">
        <v>13841</v>
      </c>
      <c r="G7" s="120">
        <v>14051</v>
      </c>
      <c r="H7" s="121">
        <v>14530</v>
      </c>
      <c r="I7" s="120">
        <v>14695</v>
      </c>
      <c r="J7" s="120">
        <v>14805</v>
      </c>
      <c r="K7" s="120">
        <v>15196</v>
      </c>
      <c r="L7" s="120">
        <v>15460</v>
      </c>
      <c r="M7" s="120">
        <v>15670</v>
      </c>
      <c r="N7" s="120">
        <v>15784</v>
      </c>
    </row>
    <row r="8" spans="2:14" ht="15.6" customHeight="1" x14ac:dyDescent="0.3">
      <c r="B8" s="199" t="s">
        <v>261</v>
      </c>
      <c r="C8" s="122">
        <v>8593</v>
      </c>
      <c r="D8" s="122">
        <v>8515</v>
      </c>
      <c r="E8" s="122">
        <v>8465</v>
      </c>
      <c r="F8" s="122">
        <v>8389</v>
      </c>
      <c r="G8" s="122">
        <v>8382</v>
      </c>
      <c r="H8" s="123">
        <v>8054</v>
      </c>
      <c r="I8" s="122">
        <v>7937</v>
      </c>
      <c r="J8" s="122">
        <v>7996</v>
      </c>
      <c r="K8" s="122">
        <v>7725</v>
      </c>
      <c r="L8" s="122">
        <v>7536</v>
      </c>
      <c r="M8" s="122">
        <v>7455</v>
      </c>
      <c r="N8" s="122">
        <v>7362</v>
      </c>
    </row>
    <row r="9" spans="2:14" ht="15.6" customHeight="1" x14ac:dyDescent="0.3">
      <c r="B9" s="200" t="s">
        <v>320</v>
      </c>
      <c r="C9" s="180">
        <v>57334</v>
      </c>
      <c r="D9" s="180">
        <v>57090</v>
      </c>
      <c r="E9" s="180">
        <v>56602</v>
      </c>
      <c r="F9" s="180">
        <v>56242</v>
      </c>
      <c r="G9" s="180">
        <v>55303</v>
      </c>
      <c r="H9" s="181">
        <v>54626</v>
      </c>
      <c r="I9" s="180">
        <v>54168</v>
      </c>
      <c r="J9" s="180">
        <v>53707</v>
      </c>
      <c r="K9" s="180">
        <v>53030</v>
      </c>
      <c r="L9" s="180">
        <v>52169</v>
      </c>
      <c r="M9" s="180">
        <v>50781</v>
      </c>
      <c r="N9" s="180">
        <v>50216</v>
      </c>
    </row>
    <row r="10" spans="2:14" ht="15.6" customHeight="1" x14ac:dyDescent="0.3">
      <c r="B10" s="201" t="s">
        <v>259</v>
      </c>
      <c r="C10" s="120">
        <v>37080</v>
      </c>
      <c r="D10" s="120">
        <v>36616</v>
      </c>
      <c r="E10" s="120">
        <v>36132</v>
      </c>
      <c r="F10" s="120">
        <v>35551</v>
      </c>
      <c r="G10" s="120">
        <v>34447</v>
      </c>
      <c r="H10" s="121">
        <v>33558</v>
      </c>
      <c r="I10" s="120">
        <v>33099</v>
      </c>
      <c r="J10" s="120">
        <v>32564</v>
      </c>
      <c r="K10" s="120">
        <v>31762</v>
      </c>
      <c r="L10" s="120">
        <v>30791</v>
      </c>
      <c r="M10" s="120">
        <v>29394</v>
      </c>
      <c r="N10" s="120">
        <v>28730</v>
      </c>
    </row>
    <row r="11" spans="2:14" ht="15.6" customHeight="1" x14ac:dyDescent="0.3">
      <c r="B11" s="201" t="s">
        <v>260</v>
      </c>
      <c r="C11" s="120">
        <v>12942</v>
      </c>
      <c r="D11" s="120">
        <v>13196</v>
      </c>
      <c r="E11" s="120">
        <v>13250</v>
      </c>
      <c r="F11" s="120">
        <v>13547</v>
      </c>
      <c r="G11" s="120">
        <v>13694</v>
      </c>
      <c r="H11" s="121">
        <v>14161</v>
      </c>
      <c r="I11" s="120">
        <v>14305</v>
      </c>
      <c r="J11" s="120">
        <v>14300</v>
      </c>
      <c r="K11" s="120">
        <v>14609</v>
      </c>
      <c r="L11" s="120">
        <v>14856</v>
      </c>
      <c r="M11" s="120">
        <v>14959</v>
      </c>
      <c r="N11" s="120">
        <v>15062</v>
      </c>
    </row>
    <row r="12" spans="2:14" ht="15.6" customHeight="1" x14ac:dyDescent="0.3">
      <c r="B12" s="201" t="s">
        <v>261</v>
      </c>
      <c r="C12" s="120">
        <v>7312</v>
      </c>
      <c r="D12" s="120">
        <v>7278</v>
      </c>
      <c r="E12" s="120">
        <v>7220</v>
      </c>
      <c r="F12" s="120">
        <v>7144</v>
      </c>
      <c r="G12" s="120">
        <v>7162</v>
      </c>
      <c r="H12" s="121">
        <v>6907</v>
      </c>
      <c r="I12" s="120">
        <v>6764</v>
      </c>
      <c r="J12" s="120">
        <v>6843</v>
      </c>
      <c r="K12" s="120">
        <v>6659</v>
      </c>
      <c r="L12" s="120">
        <v>6522</v>
      </c>
      <c r="M12" s="120">
        <v>6428</v>
      </c>
      <c r="N12" s="120">
        <v>6424</v>
      </c>
    </row>
    <row r="13" spans="2:14" ht="11.4" x14ac:dyDescent="0.3">
      <c r="B13" s="68" t="s">
        <v>319</v>
      </c>
      <c r="C13" s="118">
        <v>28738</v>
      </c>
      <c r="D13" s="118">
        <v>28913</v>
      </c>
      <c r="E13" s="118">
        <v>29012</v>
      </c>
      <c r="F13" s="118">
        <v>29103</v>
      </c>
      <c r="G13" s="118">
        <v>29089</v>
      </c>
      <c r="H13" s="119">
        <v>29091</v>
      </c>
      <c r="I13" s="118">
        <v>29366</v>
      </c>
      <c r="J13" s="118">
        <v>29153</v>
      </c>
      <c r="K13" s="118">
        <v>29449</v>
      </c>
      <c r="L13" s="118">
        <v>29534</v>
      </c>
      <c r="M13" s="118">
        <v>29800</v>
      </c>
      <c r="N13" s="118">
        <v>29737</v>
      </c>
    </row>
    <row r="14" spans="2:14" ht="18" customHeight="1" x14ac:dyDescent="0.3">
      <c r="B14" s="198" t="s">
        <v>259</v>
      </c>
      <c r="C14" s="120">
        <v>22282</v>
      </c>
      <c r="D14" s="120">
        <v>22241</v>
      </c>
      <c r="E14" s="120">
        <v>22162</v>
      </c>
      <c r="F14" s="120">
        <v>22128</v>
      </c>
      <c r="G14" s="120">
        <v>21986</v>
      </c>
      <c r="H14" s="121">
        <v>21749</v>
      </c>
      <c r="I14" s="120">
        <v>21759</v>
      </c>
      <c r="J14" s="120">
        <v>21520</v>
      </c>
      <c r="K14" s="120">
        <v>21582</v>
      </c>
      <c r="L14" s="120">
        <v>21472</v>
      </c>
      <c r="M14" s="120">
        <v>21420</v>
      </c>
      <c r="N14" s="120">
        <v>21104</v>
      </c>
    </row>
    <row r="15" spans="2:14" ht="14.1" customHeight="1" x14ac:dyDescent="0.3">
      <c r="B15" s="198" t="s">
        <v>260</v>
      </c>
      <c r="C15" s="120">
        <v>1214</v>
      </c>
      <c r="D15" s="120">
        <v>1407</v>
      </c>
      <c r="E15" s="120">
        <v>1503</v>
      </c>
      <c r="F15" s="120">
        <v>1629</v>
      </c>
      <c r="G15" s="120">
        <v>1719</v>
      </c>
      <c r="H15" s="121">
        <v>1951</v>
      </c>
      <c r="I15" s="120">
        <v>2190</v>
      </c>
      <c r="J15" s="120">
        <v>2272</v>
      </c>
      <c r="K15" s="120">
        <v>2520</v>
      </c>
      <c r="L15" s="120">
        <v>2716</v>
      </c>
      <c r="M15" s="120">
        <v>3104</v>
      </c>
      <c r="N15" s="120">
        <v>3261</v>
      </c>
    </row>
    <row r="16" spans="2:14" ht="15" customHeight="1" x14ac:dyDescent="0.3">
      <c r="B16" s="199" t="s">
        <v>261</v>
      </c>
      <c r="C16" s="122">
        <v>5242</v>
      </c>
      <c r="D16" s="122">
        <v>5265</v>
      </c>
      <c r="E16" s="122">
        <v>5347</v>
      </c>
      <c r="F16" s="122">
        <v>5346</v>
      </c>
      <c r="G16" s="122">
        <v>5384</v>
      </c>
      <c r="H16" s="123">
        <v>5391</v>
      </c>
      <c r="I16" s="122">
        <v>5417</v>
      </c>
      <c r="J16" s="122">
        <v>5361</v>
      </c>
      <c r="K16" s="122">
        <v>5347</v>
      </c>
      <c r="L16" s="122">
        <v>5346</v>
      </c>
      <c r="M16" s="122">
        <v>5276</v>
      </c>
      <c r="N16" s="122">
        <v>5372</v>
      </c>
    </row>
    <row r="17" spans="2:13" ht="15" customHeight="1" x14ac:dyDescent="0.3">
      <c r="B17" s="63"/>
      <c r="C17" s="64"/>
      <c r="D17" s="64"/>
      <c r="E17" s="64"/>
      <c r="F17" s="64"/>
      <c r="G17" s="64"/>
      <c r="H17" s="65"/>
      <c r="I17" s="64"/>
      <c r="J17" s="64"/>
      <c r="K17" s="64"/>
      <c r="L17" s="64"/>
      <c r="M17" s="64"/>
    </row>
    <row r="18" spans="2:13" ht="66" customHeight="1" x14ac:dyDescent="0.3">
      <c r="B18" s="220" t="s">
        <v>321</v>
      </c>
      <c r="C18" s="220"/>
      <c r="D18" s="220"/>
      <c r="E18" s="220"/>
      <c r="F18" s="220"/>
      <c r="G18" s="220"/>
      <c r="H18" s="220"/>
      <c r="I18" s="220"/>
      <c r="J18" s="220"/>
      <c r="K18" s="220"/>
      <c r="L18" s="220"/>
      <c r="M18" s="220"/>
    </row>
    <row r="19" spans="2:13" x14ac:dyDescent="0.3">
      <c r="B19" s="220"/>
      <c r="C19" s="220"/>
      <c r="D19" s="220"/>
      <c r="E19" s="220"/>
      <c r="F19" s="220"/>
      <c r="G19" s="220"/>
      <c r="H19" s="220"/>
      <c r="I19" s="220"/>
      <c r="J19" s="220"/>
      <c r="K19" s="220"/>
      <c r="L19" s="220"/>
      <c r="M19" s="220"/>
    </row>
  </sheetData>
  <mergeCells count="2">
    <mergeCell ref="B18:M18"/>
    <mergeCell ref="B19:M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FF6D-9443-4812-87CA-1AB9D8429272}">
  <sheetPr>
    <tabColor theme="0"/>
  </sheetPr>
  <dimension ref="B2:I30"/>
  <sheetViews>
    <sheetView showGridLines="0" topLeftCell="A4" zoomScaleNormal="100" workbookViewId="0">
      <selection activeCell="D36" sqref="D36"/>
    </sheetView>
  </sheetViews>
  <sheetFormatPr baseColWidth="10" defaultColWidth="11.44140625" defaultRowHeight="10.199999999999999" x14ac:dyDescent="0.2"/>
  <cols>
    <col min="1" max="1" width="1.6640625" style="6" customWidth="1"/>
    <col min="2" max="2" width="38" style="6" customWidth="1"/>
    <col min="3" max="8" width="15.109375" style="6" bestFit="1" customWidth="1"/>
    <col min="9" max="9" width="12.88671875" style="6" customWidth="1"/>
    <col min="10" max="16384" width="11.44140625" style="6"/>
  </cols>
  <sheetData>
    <row r="2" spans="2:9" s="196" customFormat="1" ht="14.1" customHeight="1" x14ac:dyDescent="0.3">
      <c r="B2" s="66" t="s">
        <v>286</v>
      </c>
    </row>
    <row r="3" spans="2:9" x14ac:dyDescent="0.2">
      <c r="B3" s="10"/>
      <c r="C3" s="11"/>
      <c r="D3" s="11"/>
      <c r="E3" s="11"/>
      <c r="F3" s="11"/>
      <c r="G3" s="11"/>
    </row>
    <row r="4" spans="2:9" ht="14.4" customHeight="1" x14ac:dyDescent="0.2">
      <c r="B4" s="10"/>
      <c r="C4" s="4">
        <v>2019</v>
      </c>
      <c r="D4" s="4">
        <v>2020</v>
      </c>
      <c r="E4" s="4">
        <v>2021</v>
      </c>
      <c r="F4" s="4">
        <v>2022</v>
      </c>
      <c r="G4" s="4">
        <v>2023</v>
      </c>
      <c r="H4" s="4">
        <v>2024</v>
      </c>
    </row>
    <row r="5" spans="2:9" ht="15" customHeight="1" x14ac:dyDescent="0.2">
      <c r="B5" s="12" t="s">
        <v>246</v>
      </c>
      <c r="H5" s="195"/>
      <c r="I5" s="173"/>
    </row>
    <row r="6" spans="2:9" ht="15" customHeight="1" x14ac:dyDescent="0.2">
      <c r="B6" s="70" t="s">
        <v>262</v>
      </c>
      <c r="C6" s="164">
        <v>19272072</v>
      </c>
      <c r="D6" s="164">
        <v>18020217</v>
      </c>
      <c r="E6" s="164">
        <v>19328208</v>
      </c>
      <c r="F6" s="164">
        <v>18999185</v>
      </c>
      <c r="G6" s="164">
        <v>19658184</v>
      </c>
      <c r="H6" s="164">
        <v>20375631</v>
      </c>
      <c r="I6" s="174"/>
    </row>
    <row r="7" spans="2:9" ht="15" customHeight="1" x14ac:dyDescent="0.2">
      <c r="B7" s="71" t="s">
        <v>263</v>
      </c>
      <c r="C7" s="165">
        <v>11394829</v>
      </c>
      <c r="D7" s="165">
        <v>11129982</v>
      </c>
      <c r="E7" s="165">
        <v>11738564</v>
      </c>
      <c r="F7" s="165">
        <v>11245238</v>
      </c>
      <c r="G7" s="165">
        <v>11435878</v>
      </c>
      <c r="H7" s="165">
        <v>11672527</v>
      </c>
      <c r="I7" s="175"/>
    </row>
    <row r="8" spans="2:9" ht="15" customHeight="1" x14ac:dyDescent="0.2">
      <c r="B8" s="71" t="s">
        <v>264</v>
      </c>
      <c r="C8" s="165">
        <v>1888292</v>
      </c>
      <c r="D8" s="165">
        <v>2077116</v>
      </c>
      <c r="E8" s="165">
        <v>1978607</v>
      </c>
      <c r="F8" s="165">
        <v>1957441</v>
      </c>
      <c r="G8" s="165">
        <v>2072746</v>
      </c>
      <c r="H8" s="165">
        <v>2194967</v>
      </c>
      <c r="I8" s="175"/>
    </row>
    <row r="9" spans="2:9" ht="15" customHeight="1" x14ac:dyDescent="0.2">
      <c r="B9" s="71" t="s">
        <v>265</v>
      </c>
      <c r="C9" s="165">
        <v>2664742</v>
      </c>
      <c r="D9" s="165">
        <v>1746902</v>
      </c>
      <c r="E9" s="165">
        <v>2133122</v>
      </c>
      <c r="F9" s="165">
        <v>2225031</v>
      </c>
      <c r="G9" s="165">
        <v>2368417</v>
      </c>
      <c r="H9" s="165">
        <v>2390142</v>
      </c>
      <c r="I9" s="175"/>
    </row>
    <row r="10" spans="2:9" ht="15" customHeight="1" x14ac:dyDescent="0.2">
      <c r="B10" s="71" t="s">
        <v>266</v>
      </c>
      <c r="C10" s="165">
        <v>2506534</v>
      </c>
      <c r="D10" s="165">
        <v>2330862</v>
      </c>
      <c r="E10" s="165">
        <v>2668582</v>
      </c>
      <c r="F10" s="165">
        <v>2784559</v>
      </c>
      <c r="G10" s="165">
        <v>2982201</v>
      </c>
      <c r="H10" s="165">
        <v>3242728</v>
      </c>
      <c r="I10" s="175"/>
    </row>
    <row r="11" spans="2:9" ht="15" customHeight="1" x14ac:dyDescent="0.2">
      <c r="B11" s="72" t="s">
        <v>267</v>
      </c>
      <c r="C11" s="166">
        <v>817675</v>
      </c>
      <c r="D11" s="166">
        <v>735355</v>
      </c>
      <c r="E11" s="166">
        <v>809333</v>
      </c>
      <c r="F11" s="166">
        <v>786916</v>
      </c>
      <c r="G11" s="166">
        <v>798942</v>
      </c>
      <c r="H11" s="166">
        <v>875267</v>
      </c>
      <c r="I11" s="175"/>
    </row>
    <row r="12" spans="2:9" ht="15" customHeight="1" x14ac:dyDescent="0.2">
      <c r="B12" s="151" t="s">
        <v>247</v>
      </c>
      <c r="C12" s="167">
        <v>18454397</v>
      </c>
      <c r="D12" s="167">
        <v>17284862</v>
      </c>
      <c r="E12" s="167">
        <v>18518875</v>
      </c>
      <c r="F12" s="167">
        <v>18212269</v>
      </c>
      <c r="G12" s="167">
        <v>18859242</v>
      </c>
      <c r="H12" s="167">
        <v>19500364</v>
      </c>
      <c r="I12" s="175"/>
    </row>
    <row r="13" spans="2:9" ht="15" customHeight="1" x14ac:dyDescent="0.2">
      <c r="B13" s="202" t="s">
        <v>322</v>
      </c>
      <c r="C13" s="4"/>
      <c r="D13" s="4"/>
      <c r="E13" s="4"/>
      <c r="F13" s="4"/>
      <c r="G13" s="4"/>
      <c r="H13" s="4"/>
      <c r="I13" s="173"/>
    </row>
    <row r="14" spans="2:9" ht="15" customHeight="1" x14ac:dyDescent="0.2">
      <c r="B14" s="70" t="s">
        <v>262</v>
      </c>
      <c r="C14" s="168">
        <v>14160734</v>
      </c>
      <c r="D14" s="168">
        <v>13504910</v>
      </c>
      <c r="E14" s="168">
        <v>14054326</v>
      </c>
      <c r="F14" s="168">
        <v>13792745</v>
      </c>
      <c r="G14" s="168">
        <v>14232986</v>
      </c>
      <c r="H14" s="168">
        <v>15410524</v>
      </c>
      <c r="I14" s="174"/>
    </row>
    <row r="15" spans="2:9" ht="15" customHeight="1" x14ac:dyDescent="0.2">
      <c r="B15" s="71" t="s">
        <v>263</v>
      </c>
      <c r="C15" s="165">
        <v>7633881</v>
      </c>
      <c r="D15" s="165">
        <v>7838292</v>
      </c>
      <c r="E15" s="165">
        <v>7938592</v>
      </c>
      <c r="F15" s="165">
        <v>7561610</v>
      </c>
      <c r="G15" s="165">
        <v>7649037</v>
      </c>
      <c r="H15" s="165">
        <v>7854395</v>
      </c>
      <c r="I15" s="175"/>
    </row>
    <row r="16" spans="2:9" ht="15" customHeight="1" x14ac:dyDescent="0.2">
      <c r="B16" s="71" t="s">
        <v>264</v>
      </c>
      <c r="C16" s="165">
        <v>1454885</v>
      </c>
      <c r="D16" s="165">
        <v>1598890</v>
      </c>
      <c r="E16" s="165">
        <v>1477866</v>
      </c>
      <c r="F16" s="165">
        <v>1439415</v>
      </c>
      <c r="G16" s="165">
        <v>1513620</v>
      </c>
      <c r="H16" s="165">
        <v>1603708</v>
      </c>
      <c r="I16" s="175"/>
    </row>
    <row r="17" spans="2:9" ht="15" customHeight="1" x14ac:dyDescent="0.2">
      <c r="B17" s="71" t="s">
        <v>265</v>
      </c>
      <c r="C17" s="165">
        <v>2040884</v>
      </c>
      <c r="D17" s="165">
        <v>1295175</v>
      </c>
      <c r="E17" s="165">
        <v>1531745</v>
      </c>
      <c r="F17" s="165">
        <v>1634860</v>
      </c>
      <c r="G17" s="165">
        <v>1749882</v>
      </c>
      <c r="H17" s="165">
        <v>1783801</v>
      </c>
      <c r="I17" s="175"/>
    </row>
    <row r="18" spans="2:9" ht="15" customHeight="1" x14ac:dyDescent="0.2">
      <c r="B18" s="71" t="s">
        <v>266</v>
      </c>
      <c r="C18" s="165">
        <v>2238117</v>
      </c>
      <c r="D18" s="165">
        <v>2062558</v>
      </c>
      <c r="E18" s="165">
        <v>2322594</v>
      </c>
      <c r="F18" s="165">
        <v>2392141</v>
      </c>
      <c r="G18" s="165">
        <v>2544187</v>
      </c>
      <c r="H18" s="165">
        <v>2743020</v>
      </c>
      <c r="I18" s="175"/>
    </row>
    <row r="19" spans="2:9" ht="15" customHeight="1" x14ac:dyDescent="0.2">
      <c r="B19" s="152" t="s">
        <v>267</v>
      </c>
      <c r="C19" s="166">
        <v>792967</v>
      </c>
      <c r="D19" s="166">
        <v>709995</v>
      </c>
      <c r="E19" s="166">
        <v>783529</v>
      </c>
      <c r="F19" s="166">
        <v>764719</v>
      </c>
      <c r="G19" s="166">
        <v>776260</v>
      </c>
      <c r="H19" s="166">
        <v>851563</v>
      </c>
      <c r="I19" s="175"/>
    </row>
    <row r="20" spans="2:9" ht="15" customHeight="1" x14ac:dyDescent="0.2">
      <c r="B20" s="151" t="s">
        <v>247</v>
      </c>
      <c r="C20" s="167">
        <f t="shared" ref="C20:H20" si="0">C14-C19</f>
        <v>13367767</v>
      </c>
      <c r="D20" s="167">
        <f t="shared" si="0"/>
        <v>12794915</v>
      </c>
      <c r="E20" s="167">
        <f t="shared" si="0"/>
        <v>13270797</v>
      </c>
      <c r="F20" s="167">
        <f t="shared" si="0"/>
        <v>13028026</v>
      </c>
      <c r="G20" s="167">
        <f t="shared" si="0"/>
        <v>13456726</v>
      </c>
      <c r="H20" s="167">
        <f t="shared" si="0"/>
        <v>14558961</v>
      </c>
      <c r="I20" s="175"/>
    </row>
    <row r="21" spans="2:9" ht="15" customHeight="1" x14ac:dyDescent="0.2">
      <c r="B21" s="202" t="s">
        <v>323</v>
      </c>
      <c r="C21" s="4"/>
      <c r="D21" s="4"/>
      <c r="E21" s="4"/>
      <c r="F21" s="4"/>
      <c r="G21" s="4"/>
      <c r="H21" s="4"/>
      <c r="I21" s="173"/>
    </row>
    <row r="22" spans="2:9" ht="15" customHeight="1" x14ac:dyDescent="0.2">
      <c r="B22" s="70" t="s">
        <v>262</v>
      </c>
      <c r="C22" s="160">
        <v>5111338</v>
      </c>
      <c r="D22" s="160">
        <v>4515307</v>
      </c>
      <c r="E22" s="160">
        <v>5273882</v>
      </c>
      <c r="F22" s="160">
        <v>5206440</v>
      </c>
      <c r="G22" s="160">
        <v>5425198</v>
      </c>
      <c r="H22" s="160">
        <v>4965107</v>
      </c>
      <c r="I22" s="176"/>
    </row>
    <row r="23" spans="2:9" ht="15" customHeight="1" x14ac:dyDescent="0.2">
      <c r="B23" s="71" t="s">
        <v>263</v>
      </c>
      <c r="C23" s="161">
        <v>3760948</v>
      </c>
      <c r="D23" s="161">
        <v>3291690</v>
      </c>
      <c r="E23" s="161">
        <v>3799972</v>
      </c>
      <c r="F23" s="161">
        <v>3683628</v>
      </c>
      <c r="G23" s="161">
        <v>3786841</v>
      </c>
      <c r="H23" s="161">
        <v>3818132</v>
      </c>
      <c r="I23" s="177"/>
    </row>
    <row r="24" spans="2:9" ht="15" customHeight="1" x14ac:dyDescent="0.2">
      <c r="B24" s="71" t="s">
        <v>264</v>
      </c>
      <c r="C24" s="161">
        <v>433407</v>
      </c>
      <c r="D24" s="161">
        <v>478226</v>
      </c>
      <c r="E24" s="161">
        <v>500741</v>
      </c>
      <c r="F24" s="161">
        <v>518026</v>
      </c>
      <c r="G24" s="161">
        <v>559126</v>
      </c>
      <c r="H24" s="161">
        <v>591259</v>
      </c>
      <c r="I24" s="177"/>
    </row>
    <row r="25" spans="2:9" ht="15" customHeight="1" x14ac:dyDescent="0.2">
      <c r="B25" s="71" t="s">
        <v>265</v>
      </c>
      <c r="C25" s="161">
        <v>623858</v>
      </c>
      <c r="D25" s="161">
        <v>451727</v>
      </c>
      <c r="E25" s="161">
        <v>601377</v>
      </c>
      <c r="F25" s="161">
        <v>590171</v>
      </c>
      <c r="G25" s="161">
        <v>618535</v>
      </c>
      <c r="H25" s="161">
        <v>606341</v>
      </c>
      <c r="I25" s="177"/>
    </row>
    <row r="26" spans="2:9" ht="15" customHeight="1" x14ac:dyDescent="0.2">
      <c r="B26" s="71" t="s">
        <v>266</v>
      </c>
      <c r="C26" s="161">
        <v>268417</v>
      </c>
      <c r="D26" s="161">
        <v>268304</v>
      </c>
      <c r="E26" s="161">
        <v>345988</v>
      </c>
      <c r="F26" s="161">
        <v>392418</v>
      </c>
      <c r="G26" s="161">
        <v>438014</v>
      </c>
      <c r="H26" s="161">
        <v>499708</v>
      </c>
      <c r="I26" s="177"/>
    </row>
    <row r="27" spans="2:9" ht="15" customHeight="1" x14ac:dyDescent="0.2">
      <c r="B27" s="153" t="s">
        <v>267</v>
      </c>
      <c r="C27" s="162">
        <v>24708</v>
      </c>
      <c r="D27" s="162">
        <v>25360</v>
      </c>
      <c r="E27" s="162">
        <v>25804</v>
      </c>
      <c r="F27" s="162">
        <v>22197</v>
      </c>
      <c r="G27" s="162">
        <v>22682</v>
      </c>
      <c r="H27" s="162">
        <v>23704</v>
      </c>
      <c r="I27" s="177"/>
    </row>
    <row r="28" spans="2:9" ht="15" customHeight="1" x14ac:dyDescent="0.2">
      <c r="B28" s="108" t="s">
        <v>247</v>
      </c>
      <c r="C28" s="163">
        <v>5086630</v>
      </c>
      <c r="D28" s="163">
        <v>4489947</v>
      </c>
      <c r="E28" s="163">
        <v>5248078</v>
      </c>
      <c r="F28" s="163">
        <v>5184243</v>
      </c>
      <c r="G28" s="163">
        <v>5402516</v>
      </c>
      <c r="H28" s="163">
        <v>4941403</v>
      </c>
      <c r="I28" s="177"/>
    </row>
    <row r="29" spans="2:9" x14ac:dyDescent="0.2">
      <c r="B29" s="11"/>
      <c r="C29" s="11"/>
      <c r="D29" s="11"/>
      <c r="E29" s="11"/>
      <c r="F29" s="11"/>
      <c r="G29" s="11"/>
    </row>
    <row r="30" spans="2:9" s="196" customFormat="1" ht="77.25" customHeight="1" x14ac:dyDescent="0.3">
      <c r="B30" s="221" t="s">
        <v>310</v>
      </c>
      <c r="C30" s="222"/>
      <c r="D30" s="222"/>
      <c r="E30" s="222"/>
      <c r="F30" s="222"/>
      <c r="G30" s="222"/>
      <c r="H30" s="222"/>
    </row>
  </sheetData>
  <mergeCells count="1">
    <mergeCell ref="B30:H30"/>
  </mergeCells>
  <phoneticPr fontId="1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320BC-3A7B-40DD-ABD6-3D4723090BEB}">
  <sheetPr>
    <tabColor theme="0"/>
  </sheetPr>
  <dimension ref="B2:S18"/>
  <sheetViews>
    <sheetView showGridLines="0" zoomScaleNormal="100" workbookViewId="0">
      <selection activeCell="O39" sqref="O39"/>
    </sheetView>
  </sheetViews>
  <sheetFormatPr baseColWidth="10" defaultColWidth="11.44140625" defaultRowHeight="10.199999999999999" x14ac:dyDescent="0.2"/>
  <cols>
    <col min="1" max="1" width="2.109375" style="6" customWidth="1"/>
    <col min="2" max="2" width="43" style="6" customWidth="1"/>
    <col min="3" max="18" width="10.6640625" style="6" customWidth="1"/>
    <col min="19" max="19" width="10.88671875" style="6" bestFit="1" customWidth="1"/>
    <col min="20" max="20" width="2.6640625" style="6" customWidth="1"/>
    <col min="21" max="16384" width="11.44140625" style="6"/>
  </cols>
  <sheetData>
    <row r="2" spans="2:19" x14ac:dyDescent="0.2">
      <c r="B2" s="73" t="s">
        <v>324</v>
      </c>
    </row>
    <row r="3" spans="2:19" x14ac:dyDescent="0.2">
      <c r="B3" s="9"/>
      <c r="C3" s="48"/>
      <c r="D3" s="9"/>
      <c r="E3" s="9"/>
      <c r="F3" s="9"/>
      <c r="G3" s="9"/>
    </row>
    <row r="4" spans="2:19" ht="12" x14ac:dyDescent="0.25">
      <c r="B4" s="74"/>
      <c r="C4" s="4">
        <v>2008</v>
      </c>
      <c r="D4" s="4">
        <v>2009</v>
      </c>
      <c r="E4" s="4">
        <v>2010</v>
      </c>
      <c r="F4" s="4">
        <v>2011</v>
      </c>
      <c r="G4" s="4">
        <v>2012</v>
      </c>
      <c r="H4" s="4">
        <v>2013</v>
      </c>
      <c r="I4" s="4">
        <v>2014</v>
      </c>
      <c r="J4" s="4">
        <v>2015</v>
      </c>
      <c r="K4" s="4">
        <v>2016</v>
      </c>
      <c r="L4" s="4">
        <v>2017</v>
      </c>
      <c r="M4" s="4">
        <v>2018</v>
      </c>
      <c r="N4" s="4">
        <v>2019</v>
      </c>
      <c r="O4" s="4">
        <v>2020</v>
      </c>
      <c r="P4" s="4">
        <v>2021</v>
      </c>
      <c r="Q4" s="4">
        <v>2022</v>
      </c>
      <c r="R4" s="4">
        <v>2023</v>
      </c>
      <c r="S4" s="4">
        <v>2024</v>
      </c>
    </row>
    <row r="5" spans="2:19" ht="15" customHeight="1" x14ac:dyDescent="0.2">
      <c r="B5" s="75" t="s">
        <v>268</v>
      </c>
      <c r="C5" s="124">
        <v>27719</v>
      </c>
      <c r="D5" s="124">
        <v>27877</v>
      </c>
      <c r="E5" s="124">
        <v>28171</v>
      </c>
      <c r="F5" s="124">
        <v>28239</v>
      </c>
      <c r="G5" s="124">
        <v>28571</v>
      </c>
      <c r="H5" s="124">
        <v>28738</v>
      </c>
      <c r="I5" s="124">
        <v>28913</v>
      </c>
      <c r="J5" s="124">
        <v>29012</v>
      </c>
      <c r="K5" s="124">
        <v>29103</v>
      </c>
      <c r="L5" s="124">
        <v>29089</v>
      </c>
      <c r="M5" s="124">
        <v>29091</v>
      </c>
      <c r="N5" s="124">
        <v>29366</v>
      </c>
      <c r="O5" s="124">
        <v>29153</v>
      </c>
      <c r="P5" s="124">
        <v>29449</v>
      </c>
      <c r="Q5" s="124">
        <v>29534</v>
      </c>
      <c r="R5" s="124">
        <v>29800</v>
      </c>
      <c r="S5" s="124">
        <v>29737</v>
      </c>
    </row>
    <row r="6" spans="2:19" ht="15" customHeight="1" x14ac:dyDescent="0.2">
      <c r="B6" s="71" t="s">
        <v>270</v>
      </c>
      <c r="C6" s="125">
        <v>26175</v>
      </c>
      <c r="D6" s="125">
        <v>26369</v>
      </c>
      <c r="E6" s="125">
        <v>26686</v>
      </c>
      <c r="F6" s="125">
        <v>26782</v>
      </c>
      <c r="G6" s="125">
        <v>27148</v>
      </c>
      <c r="H6" s="125">
        <v>27365</v>
      </c>
      <c r="I6" s="125">
        <v>27568</v>
      </c>
      <c r="J6" s="125">
        <v>27720</v>
      </c>
      <c r="K6" s="125">
        <v>27810</v>
      </c>
      <c r="L6" s="125">
        <v>27882</v>
      </c>
      <c r="M6" s="125">
        <v>27937</v>
      </c>
      <c r="N6" s="125">
        <v>28187</v>
      </c>
      <c r="O6" s="125">
        <v>28081</v>
      </c>
      <c r="P6" s="125">
        <v>28423</v>
      </c>
      <c r="Q6" s="125">
        <v>28593</v>
      </c>
      <c r="R6" s="125">
        <v>28931</v>
      </c>
      <c r="S6" s="125">
        <v>29018</v>
      </c>
    </row>
    <row r="7" spans="2:19" ht="15" customHeight="1" x14ac:dyDescent="0.2">
      <c r="B7" s="152" t="s">
        <v>271</v>
      </c>
      <c r="C7" s="126">
        <v>1544</v>
      </c>
      <c r="D7" s="126">
        <v>1508</v>
      </c>
      <c r="E7" s="126">
        <v>1485</v>
      </c>
      <c r="F7" s="126">
        <v>1457</v>
      </c>
      <c r="G7" s="126">
        <v>1423</v>
      </c>
      <c r="H7" s="126">
        <v>1373</v>
      </c>
      <c r="I7" s="126">
        <v>1345</v>
      </c>
      <c r="J7" s="126">
        <v>1292</v>
      </c>
      <c r="K7" s="126">
        <v>1293</v>
      </c>
      <c r="L7" s="126">
        <v>1207</v>
      </c>
      <c r="M7" s="126">
        <v>1154</v>
      </c>
      <c r="N7" s="126">
        <v>1179</v>
      </c>
      <c r="O7" s="126">
        <v>1072</v>
      </c>
      <c r="P7" s="126">
        <v>1026</v>
      </c>
      <c r="Q7" s="126">
        <v>941</v>
      </c>
      <c r="R7" s="126">
        <v>869</v>
      </c>
      <c r="S7" s="126">
        <v>719</v>
      </c>
    </row>
    <row r="8" spans="2:19" ht="15" customHeight="1" x14ac:dyDescent="0.2">
      <c r="B8" s="76" t="s">
        <v>269</v>
      </c>
      <c r="C8" s="124">
        <v>5128210</v>
      </c>
      <c r="D8" s="124">
        <v>5079968</v>
      </c>
      <c r="E8" s="124">
        <v>5035273</v>
      </c>
      <c r="F8" s="124">
        <v>5087816</v>
      </c>
      <c r="G8" s="124">
        <v>5082051</v>
      </c>
      <c r="H8" s="124">
        <v>5244004</v>
      </c>
      <c r="I8" s="124">
        <v>5250691</v>
      </c>
      <c r="J8" s="124">
        <v>5219682</v>
      </c>
      <c r="K8" s="124">
        <v>5194891</v>
      </c>
      <c r="L8" s="124">
        <v>5080154</v>
      </c>
      <c r="M8" s="124">
        <v>4961632</v>
      </c>
      <c r="N8" s="124">
        <v>4873877</v>
      </c>
      <c r="O8" s="127">
        <v>3133172</v>
      </c>
      <c r="P8" s="127">
        <v>3753746</v>
      </c>
      <c r="Q8" s="124">
        <v>3909642</v>
      </c>
      <c r="R8" s="124">
        <v>4081347</v>
      </c>
      <c r="S8" s="124">
        <v>4126821</v>
      </c>
    </row>
    <row r="9" spans="2:19" ht="15" customHeight="1" x14ac:dyDescent="0.2">
      <c r="B9" s="71" t="s">
        <v>272</v>
      </c>
      <c r="C9" s="125">
        <v>4919234</v>
      </c>
      <c r="D9" s="125">
        <v>4876108</v>
      </c>
      <c r="E9" s="125">
        <v>4845986</v>
      </c>
      <c r="F9" s="125">
        <v>4904010</v>
      </c>
      <c r="G9" s="125">
        <v>4899398</v>
      </c>
      <c r="H9" s="125">
        <v>4745017</v>
      </c>
      <c r="I9" s="125">
        <v>4773737</v>
      </c>
      <c r="J9" s="125">
        <v>4778760</v>
      </c>
      <c r="K9" s="125">
        <v>4794416</v>
      </c>
      <c r="L9" s="125">
        <v>4716240</v>
      </c>
      <c r="M9" s="125">
        <v>4638539</v>
      </c>
      <c r="N9" s="125">
        <v>4576965</v>
      </c>
      <c r="O9" s="125">
        <v>2915881</v>
      </c>
      <c r="P9" s="125">
        <v>3508622</v>
      </c>
      <c r="Q9" s="125">
        <v>3660242</v>
      </c>
      <c r="R9" s="125">
        <v>3864411</v>
      </c>
      <c r="S9" s="125">
        <v>3909888</v>
      </c>
    </row>
    <row r="10" spans="2:19" ht="15" customHeight="1" x14ac:dyDescent="0.2">
      <c r="B10" s="71" t="s">
        <v>273</v>
      </c>
      <c r="C10" s="125">
        <v>208976</v>
      </c>
      <c r="D10" s="125">
        <v>203860</v>
      </c>
      <c r="E10" s="125">
        <v>189287</v>
      </c>
      <c r="F10" s="125">
        <v>183806</v>
      </c>
      <c r="G10" s="125">
        <v>182653</v>
      </c>
      <c r="H10" s="125">
        <v>172362</v>
      </c>
      <c r="I10" s="125">
        <v>168434</v>
      </c>
      <c r="J10" s="125">
        <v>165112</v>
      </c>
      <c r="K10" s="125">
        <v>154780</v>
      </c>
      <c r="L10" s="125">
        <v>145210</v>
      </c>
      <c r="M10" s="125">
        <v>140069</v>
      </c>
      <c r="N10" s="125">
        <v>123707</v>
      </c>
      <c r="O10" s="125">
        <v>91285</v>
      </c>
      <c r="P10" s="125">
        <v>98312</v>
      </c>
      <c r="Q10" s="125">
        <v>83853</v>
      </c>
      <c r="R10" s="125">
        <v>72767</v>
      </c>
      <c r="S10" s="125">
        <v>64100</v>
      </c>
    </row>
    <row r="11" spans="2:19" ht="15" customHeight="1" x14ac:dyDescent="0.2">
      <c r="B11" s="153" t="s">
        <v>274</v>
      </c>
      <c r="C11" s="126" t="s">
        <v>10</v>
      </c>
      <c r="D11" s="126" t="s">
        <v>10</v>
      </c>
      <c r="E11" s="126" t="s">
        <v>10</v>
      </c>
      <c r="F11" s="126" t="s">
        <v>10</v>
      </c>
      <c r="G11" s="126" t="s">
        <v>10</v>
      </c>
      <c r="H11" s="126">
        <v>326625</v>
      </c>
      <c r="I11" s="126">
        <v>308520</v>
      </c>
      <c r="J11" s="126">
        <v>275810</v>
      </c>
      <c r="K11" s="126">
        <v>245695</v>
      </c>
      <c r="L11" s="126">
        <v>218704</v>
      </c>
      <c r="M11" s="126">
        <v>183024</v>
      </c>
      <c r="N11" s="126">
        <v>173205</v>
      </c>
      <c r="O11" s="126">
        <v>126006</v>
      </c>
      <c r="P11" s="126">
        <v>146812</v>
      </c>
      <c r="Q11" s="126">
        <v>165546</v>
      </c>
      <c r="R11" s="126">
        <v>144169</v>
      </c>
      <c r="S11" s="126">
        <v>152833</v>
      </c>
    </row>
    <row r="13" spans="2:19" s="67" customFormat="1" ht="63.6" customHeight="1" x14ac:dyDescent="0.3">
      <c r="B13" s="223" t="s">
        <v>311</v>
      </c>
      <c r="C13" s="224"/>
      <c r="D13" s="224"/>
      <c r="E13" s="224"/>
      <c r="F13" s="224"/>
      <c r="G13" s="224"/>
      <c r="H13" s="224"/>
      <c r="I13" s="224"/>
      <c r="J13" s="224"/>
      <c r="K13" s="224"/>
      <c r="L13" s="224"/>
      <c r="M13" s="224"/>
      <c r="N13" s="224"/>
      <c r="O13" s="224"/>
      <c r="P13" s="224"/>
      <c r="Q13" s="224"/>
      <c r="R13" s="224"/>
      <c r="S13" s="224"/>
    </row>
    <row r="14" spans="2:19" x14ac:dyDescent="0.2">
      <c r="H14" s="13"/>
    </row>
    <row r="15" spans="2:19" x14ac:dyDescent="0.2">
      <c r="N15" s="13"/>
    </row>
    <row r="16" spans="2:19" x14ac:dyDescent="0.2">
      <c r="N16" s="13"/>
    </row>
    <row r="17" spans="14:14" x14ac:dyDescent="0.2">
      <c r="N17" s="13"/>
    </row>
    <row r="18" spans="14:14" x14ac:dyDescent="0.2">
      <c r="N18" s="13"/>
    </row>
  </sheetData>
  <mergeCells count="1">
    <mergeCell ref="B13:S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ES2026_F11_Tableau1</vt:lpstr>
      <vt:lpstr>ES2026_F11_Graphique1</vt:lpstr>
      <vt:lpstr>ES2026_F11_Graphique2</vt:lpstr>
      <vt:lpstr>ES2025_F11_Carte1</vt:lpstr>
      <vt:lpstr>ES2025_F11_Carte2</vt:lpstr>
      <vt:lpstr>ES2026_F11_Tableau2</vt:lpstr>
      <vt:lpstr>ES2026_F11_Tableau compA</vt:lpstr>
      <vt:lpstr>ES2026_F11_Tableau compB</vt:lpstr>
      <vt:lpstr>ES2026_F11_Tableau compC</vt:lpstr>
      <vt:lpstr>ES2026_F11_Tableau compD</vt:lpstr>
      <vt:lpstr>ES2026_F11_Tableau compE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DE-CHAMPS, Clementine (DREES/OSAM/BES)</dc:creator>
  <cp:lastModifiedBy>Mathilde Deprez</cp:lastModifiedBy>
  <dcterms:created xsi:type="dcterms:W3CDTF">2023-11-28T17:03:00Z</dcterms:created>
  <dcterms:modified xsi:type="dcterms:W3CDTF">2026-07-02T14:59:24Z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2026-02-09T16:37:41Z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8422dacc-0c76-4ed3-8abc-f0a9c5c179f7</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