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C:\Users\User\Desktop\ES 2026\Fichiers EXCEL\"/>
    </mc:Choice>
  </mc:AlternateContent>
  <xr:revisionPtr revIDLastSave="1" documentId="13_ncr:1_{E3AC15B6-0376-4649-887A-D2884514216C}" xr6:coauthVersionLast="47" xr6:coauthVersionMax="47" xr10:uidLastSave="{7A1A3255-FB3A-4AE3-9A19-3BAC8531C68E}"/>
  <bookViews>
    <workbookView xWindow="1464" yWindow="1464" windowWidth="22080" windowHeight="14640" tabRatio="747" firstSheet="1" activeTab="4" xr2:uid="{00000000-000D-0000-FFFF-FFFF00000000}"/>
  </bookViews>
  <sheets>
    <sheet name="ES2026_F13_Tableau1" sheetId="7" r:id="rId1"/>
    <sheet name="ES2026_F13_Graphique1" sheetId="12" r:id="rId2"/>
    <sheet name="ES2026_F13_Graphique2" sheetId="13" r:id="rId3"/>
    <sheet name="ES2026_F13_Graphique3" sheetId="10" r:id="rId4"/>
    <sheet name="ES2026_F13_Carte1" sheetId="15" r:id="rId5"/>
  </sheets>
  <definedNames>
    <definedName name="TAB">#REF!</definedName>
    <definedName name="total_patient_etab07">#REF!</definedName>
    <definedName name="_xlnm.Print_Area" localSheetId="3">ES2026_F13_Graphique3!#REF!</definedName>
    <definedName name="_xlnm.Print_Area" localSheetId="0">ES2026_F13_Tableau1!#REF!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2" l="1"/>
  <c r="F14" i="12"/>
  <c r="F13" i="12"/>
  <c r="F12" i="12"/>
  <c r="F11" i="12"/>
  <c r="F10" i="12"/>
  <c r="F9" i="12"/>
  <c r="F8" i="12"/>
  <c r="F7" i="12"/>
  <c r="F6" i="12"/>
  <c r="D16" i="10"/>
  <c r="E16" i="10"/>
  <c r="F16" i="10"/>
  <c r="C16" i="10"/>
</calcChain>
</file>

<file path=xl/sharedStrings.xml><?xml version="1.0" encoding="utf-8"?>
<sst xmlns="http://schemas.openxmlformats.org/spreadsheetml/2006/main" count="173" uniqueCount="170">
  <si>
    <t>Ensemble</t>
  </si>
  <si>
    <t xml:space="preserve">Périnatalité </t>
  </si>
  <si>
    <t>Soins palliatifs</t>
  </si>
  <si>
    <t>Ensemble des séjours</t>
  </si>
  <si>
    <t>Séjours en établissements publics</t>
  </si>
  <si>
    <t>Sortie précoce de chirurgie</t>
  </si>
  <si>
    <t>Nombre 
de séjours 
(en milliers)</t>
  </si>
  <si>
    <t>Nombre 
de journées de présence
(en milliers)</t>
  </si>
  <si>
    <t>Durée moyenne 
(en journées)</t>
  </si>
  <si>
    <t>Statut juridique des établissements</t>
  </si>
  <si>
    <t>Nombre 
d’établissements</t>
  </si>
  <si>
    <t>Traitement intraveineux</t>
  </si>
  <si>
    <t>Soins techniques de cancérologie</t>
  </si>
  <si>
    <t>Assistance respiratoire ou nutritionnelle</t>
  </si>
  <si>
    <t>Soins de nursing lourds</t>
  </si>
  <si>
    <t>En %</t>
  </si>
  <si>
    <t>Post-traitement chirurgical</t>
  </si>
  <si>
    <t xml:space="preserve">Rééducation-réadaptation-éducation </t>
  </si>
  <si>
    <t>CHR </t>
  </si>
  <si>
    <t>CH (et autres) </t>
  </si>
  <si>
    <t>CLCC </t>
  </si>
  <si>
    <t>Autres </t>
  </si>
  <si>
    <t>Ensemble </t>
  </si>
  <si>
    <t>Secteur public</t>
  </si>
  <si>
    <t>Secteur privé à but non lucratif</t>
  </si>
  <si>
    <t>Séjours en établissements privés
à but non lucratif</t>
  </si>
  <si>
    <t>Séjours en établissements privés
à but lucratif</t>
  </si>
  <si>
    <t>Secteur privé à but lucratif </t>
  </si>
  <si>
    <t>Année</t>
  </si>
  <si>
    <t>Structures associatives d’HAD </t>
  </si>
  <si>
    <t>France métropolitaine</t>
  </si>
  <si>
    <t>Auvergne-Rhône-Alpes</t>
  </si>
  <si>
    <t>Hauts-de-France</t>
  </si>
  <si>
    <t>Provence-Alpes-Côte d'Azur</t>
  </si>
  <si>
    <t>Grand Est</t>
  </si>
  <si>
    <t>Occitanie</t>
  </si>
  <si>
    <t>Normandie</t>
  </si>
  <si>
    <t>Nouvelle-Aquitaine</t>
  </si>
  <si>
    <t>Centre-Val de Loire</t>
  </si>
  <si>
    <t>Bourgogne-Franche-Comté</t>
  </si>
  <si>
    <t>Bretagne</t>
  </si>
  <si>
    <t>Corse</t>
  </si>
  <si>
    <t>Pays de la Loire</t>
  </si>
  <si>
    <t>Île-de-France</t>
  </si>
  <si>
    <r>
      <t>Nombre 
de patients pouvant être pris en charge simultanément</t>
    </r>
    <r>
      <rPr>
        <b/>
        <vertAlign val="superscript"/>
        <sz val="8"/>
        <rFont val="Arial"/>
        <family val="2"/>
      </rPr>
      <t>1</t>
    </r>
  </si>
  <si>
    <r>
      <t>Durée moyenne 
des séjours monoséquences</t>
    </r>
    <r>
      <rPr>
        <b/>
        <vertAlign val="superscript"/>
        <sz val="8"/>
        <rFont val="Arial"/>
        <family val="2"/>
      </rPr>
      <t>3</t>
    </r>
    <r>
      <rPr>
        <b/>
        <sz val="8"/>
        <rFont val="Arial"/>
        <family val="2"/>
      </rPr>
      <t xml:space="preserve"> 
(en journées)</t>
    </r>
  </si>
  <si>
    <r>
      <t>Modes de prise en charge principaux</t>
    </r>
    <r>
      <rPr>
        <b/>
        <vertAlign val="superscript"/>
        <sz val="8"/>
        <rFont val="Arial"/>
        <family val="2"/>
      </rPr>
      <t>1</t>
    </r>
  </si>
  <si>
    <r>
      <t>Autres motifs de prise en charge</t>
    </r>
    <r>
      <rPr>
        <vertAlign val="superscript"/>
        <sz val="8"/>
        <rFont val="Arial"/>
        <family val="2"/>
      </rPr>
      <t>1</t>
    </r>
    <r>
      <rPr>
        <sz val="8"/>
        <rFont val="Arial"/>
        <family val="2"/>
      </rPr>
      <t xml:space="preserve"> </t>
    </r>
  </si>
  <si>
    <t>Pansements complexes et soins spécifiques (stomies compliquées)</t>
  </si>
  <si>
    <t>En milliers</t>
  </si>
  <si>
    <t>France</t>
  </si>
  <si>
    <t>Nombre 
de séjours</t>
  </si>
  <si>
    <t>Nombre 
de journées</t>
  </si>
  <si>
    <t>Graphique 2. Nombre de séjours et de journées d'HAD depuis 2013</t>
  </si>
  <si>
    <t>Graphique 3. Répartition des séjours d’HAD selon le statut juridique et le mode de prise en charge principal en 2024</t>
  </si>
  <si>
    <t>Tableau 1. Capacités et activité des établissements d’HAD selon leur statut juridique en 2024</t>
  </si>
  <si>
    <r>
      <t>Pour les séjours terminés</t>
    </r>
    <r>
      <rPr>
        <b/>
        <vertAlign val="superscript"/>
        <sz val="8"/>
        <rFont val="Arial"/>
        <family val="2"/>
      </rPr>
      <t xml:space="preserve">2 </t>
    </r>
    <r>
      <rPr>
        <b/>
        <sz val="8"/>
        <rFont val="Arial"/>
        <family val="2"/>
      </rPr>
      <t xml:space="preserve">
en 2024</t>
    </r>
  </si>
  <si>
    <t>Densité 
pour 100 000 habitants</t>
  </si>
  <si>
    <t>Guadeloupe</t>
  </si>
  <si>
    <t>Martinique</t>
  </si>
  <si>
    <t>Guyane</t>
  </si>
  <si>
    <t>La Réunion</t>
  </si>
  <si>
    <t>Mayotte</t>
  </si>
  <si>
    <r>
      <t xml:space="preserve">HAD : hospitalisation à domicile.
</t>
    </r>
    <r>
      <rPr>
        <b/>
        <sz val="8"/>
        <rFont val="Arial"/>
        <family val="2"/>
      </rPr>
      <t xml:space="preserve">Champ &gt; </t>
    </r>
    <r>
      <rPr>
        <sz val="8"/>
        <rFont val="Arial"/>
        <family val="2"/>
      </rPr>
      <t xml:space="preserve">France (incluant Saint-Martin et Saint-Barthélemy), y compris le SSA.
</t>
    </r>
    <r>
      <rPr>
        <b/>
        <sz val="8"/>
        <rFont val="Arial"/>
        <family val="2"/>
      </rPr>
      <t xml:space="preserve">Sources &gt; </t>
    </r>
    <r>
      <rPr>
        <sz val="8"/>
        <rFont val="Arial"/>
        <family val="2"/>
      </rPr>
      <t>ATIH, PMSI-HAD 2013-2024, traitements Drees.</t>
    </r>
  </si>
  <si>
    <t>Secteur privé 
à but non lucratif</t>
  </si>
  <si>
    <t>Secteur privé 
à but lucratif </t>
  </si>
  <si>
    <t>75 Paris</t>
  </si>
  <si>
    <t>77 Seine-et-Marne</t>
  </si>
  <si>
    <t>78 Yvelines</t>
  </si>
  <si>
    <t>91 Essonne</t>
  </si>
  <si>
    <t>92 Hauts-de-Seine</t>
  </si>
  <si>
    <t>93 Seine-Saint-Denis</t>
  </si>
  <si>
    <t>94 Val-de-Marne</t>
  </si>
  <si>
    <t>95 Val-d'Oise</t>
  </si>
  <si>
    <t>18 Cher</t>
  </si>
  <si>
    <t>28 Eure-et-Loir</t>
  </si>
  <si>
    <t>36 Indre</t>
  </si>
  <si>
    <t>37 Indre-et-Loire</t>
  </si>
  <si>
    <t>41 Loir-et-Cher</t>
  </si>
  <si>
    <t>45 Loiret</t>
  </si>
  <si>
    <t>21 Côte-d'Or</t>
  </si>
  <si>
    <t>25 Doubs</t>
  </si>
  <si>
    <t>39 Jura</t>
  </si>
  <si>
    <t>58 Nièvre</t>
  </si>
  <si>
    <t>70 Haute-Saône</t>
  </si>
  <si>
    <t>71 Saône-et-Loire</t>
  </si>
  <si>
    <t>89 Yonne</t>
  </si>
  <si>
    <t>90 Territoire de Belfort</t>
  </si>
  <si>
    <t>14 Calvados</t>
  </si>
  <si>
    <t>27 Eure</t>
  </si>
  <si>
    <t>50 Manche</t>
  </si>
  <si>
    <t>61 Orne</t>
  </si>
  <si>
    <t>76 Seine-Maritime</t>
  </si>
  <si>
    <t>02 Aisne</t>
  </si>
  <si>
    <t>59 Nord</t>
  </si>
  <si>
    <t>60 Oise</t>
  </si>
  <si>
    <t>62 Pas-de-Calais</t>
  </si>
  <si>
    <t>80 Somme</t>
  </si>
  <si>
    <t>08 Ardennes</t>
  </si>
  <si>
    <t>10 Aube</t>
  </si>
  <si>
    <t>51 Marne</t>
  </si>
  <si>
    <t>52 Haute-Marne</t>
  </si>
  <si>
    <t>54 Meurthe-et-Moselle</t>
  </si>
  <si>
    <t>55 Meuse</t>
  </si>
  <si>
    <t>57 Moselle</t>
  </si>
  <si>
    <t>67 Bas-Rhin</t>
  </si>
  <si>
    <t>68 Haut-Rhin</t>
  </si>
  <si>
    <t>88 Vosges</t>
  </si>
  <si>
    <t>44 Loire-Atlantique</t>
  </si>
  <si>
    <t>49 Maine-et-Loire</t>
  </si>
  <si>
    <t>53 Mayenne</t>
  </si>
  <si>
    <t>72 Sarthe</t>
  </si>
  <si>
    <t>85 Vendée</t>
  </si>
  <si>
    <t>22 Côtes-d'Armor</t>
  </si>
  <si>
    <t>29 Finistère</t>
  </si>
  <si>
    <t>35 Ille-et-Vilaine</t>
  </si>
  <si>
    <t>56 Morbihan</t>
  </si>
  <si>
    <t>16 Charente</t>
  </si>
  <si>
    <t>17 Charente-Maritime</t>
  </si>
  <si>
    <t>19 Corrèze</t>
  </si>
  <si>
    <t>23 Creuse</t>
  </si>
  <si>
    <t>24 Dordogne</t>
  </si>
  <si>
    <t>33 Gironde</t>
  </si>
  <si>
    <t>40 Landes</t>
  </si>
  <si>
    <t>47 Lot-et-Garonne</t>
  </si>
  <si>
    <t>64 Pyrénées-Atlantiques</t>
  </si>
  <si>
    <t>79 Deux-Sèvres</t>
  </si>
  <si>
    <t>86 Vienne</t>
  </si>
  <si>
    <t>87 Haute-Vienne</t>
  </si>
  <si>
    <t>09 Ariège</t>
  </si>
  <si>
    <t>11 Aude</t>
  </si>
  <si>
    <t>12 Aveyron</t>
  </si>
  <si>
    <t>30 Gard</t>
  </si>
  <si>
    <t>31 Haute-Garonne</t>
  </si>
  <si>
    <t>32 Gers</t>
  </si>
  <si>
    <t>34 Hérault</t>
  </si>
  <si>
    <t>46 Lot</t>
  </si>
  <si>
    <t>48 Lozère</t>
  </si>
  <si>
    <t>65 Hautes-Pyrénées</t>
  </si>
  <si>
    <t>66 Pyrénées-Orientales</t>
  </si>
  <si>
    <t>81 Tarn</t>
  </si>
  <si>
    <t>82 Tarn-et-Garonne</t>
  </si>
  <si>
    <t>01 Ain</t>
  </si>
  <si>
    <t>03 Allier</t>
  </si>
  <si>
    <t>07 Ardèche</t>
  </si>
  <si>
    <t>15 Cantal</t>
  </si>
  <si>
    <t>26 Drôme</t>
  </si>
  <si>
    <t>38 Isère</t>
  </si>
  <si>
    <t>42 Loire</t>
  </si>
  <si>
    <t>43 Haute-Loire</t>
  </si>
  <si>
    <t>63 Puy-de-Dôme</t>
  </si>
  <si>
    <t>69 Rhône</t>
  </si>
  <si>
    <t>73 Savoie</t>
  </si>
  <si>
    <t>74 Haute-Savoie</t>
  </si>
  <si>
    <t>04 Alpes-de-Haute-Provence</t>
  </si>
  <si>
    <t>05 Hautes-Alpes</t>
  </si>
  <si>
    <t>06 Alpes-Maritimes</t>
  </si>
  <si>
    <t>13 Bouches-du-Rhône</t>
  </si>
  <si>
    <t>83 Var</t>
  </si>
  <si>
    <t>84 Vaucluse</t>
  </si>
  <si>
    <t>2A Corse-du-Sud</t>
  </si>
  <si>
    <t>2B Haute-Corse</t>
  </si>
  <si>
    <r>
      <t>Population au 
1</t>
    </r>
    <r>
      <rPr>
        <b/>
        <vertAlign val="superscript"/>
        <sz val="8"/>
        <color theme="1"/>
        <rFont val="Arial"/>
        <family val="2"/>
      </rPr>
      <t>er</t>
    </r>
    <r>
      <rPr>
        <b/>
        <sz val="8"/>
        <color theme="1"/>
        <rFont val="Arial"/>
        <family val="2"/>
      </rPr>
      <t xml:space="preserve"> janvier 2024</t>
    </r>
  </si>
  <si>
    <r>
      <t>Nombre 
de patients pouvant être pris en charge simultanément</t>
    </r>
    <r>
      <rPr>
        <b/>
        <vertAlign val="superscript"/>
        <sz val="8"/>
        <color theme="1"/>
        <rFont val="Arial"/>
        <family val="2"/>
      </rPr>
      <t>1</t>
    </r>
  </si>
  <si>
    <r>
      <t xml:space="preserve">HAD : hospitalisation à domicile.
</t>
    </r>
    <r>
      <rPr>
        <b/>
        <sz val="8"/>
        <color theme="1"/>
        <rFont val="Arial"/>
        <family val="2"/>
      </rPr>
      <t xml:space="preserve">Note &gt; </t>
    </r>
    <r>
      <rPr>
        <sz val="8"/>
        <color theme="1"/>
        <rFont val="Arial"/>
        <family val="2"/>
      </rPr>
      <t xml:space="preserve">Les capacités de prise en charge sont représentées par le nombre de patients pouvant être pris en charge simultanément.
</t>
    </r>
    <r>
      <rPr>
        <b/>
        <sz val="8"/>
        <color theme="1"/>
        <rFont val="Arial"/>
        <family val="2"/>
      </rPr>
      <t>Champ &gt;</t>
    </r>
    <r>
      <rPr>
        <sz val="8"/>
        <color theme="1"/>
        <rFont val="Arial"/>
        <family val="2"/>
      </rPr>
      <t xml:space="preserve"> France (incluant Saint-Martin et Saint-Barthélemy), y compris le SSA.
</t>
    </r>
    <r>
      <rPr>
        <b/>
        <sz val="8"/>
        <color theme="1"/>
        <rFont val="Arial"/>
        <family val="2"/>
      </rPr>
      <t>Sources &gt;</t>
    </r>
    <r>
      <rPr>
        <sz val="8"/>
        <color theme="1"/>
        <rFont val="Arial"/>
        <family val="2"/>
      </rPr>
      <t xml:space="preserve"> Drees, SAE 2024, traitements Drees ; Insee, estimation de la population au 1</t>
    </r>
    <r>
      <rPr>
        <vertAlign val="superscript"/>
        <sz val="8"/>
        <color theme="1"/>
        <rFont val="Arial"/>
        <family val="2"/>
      </rPr>
      <t>er</t>
    </r>
    <r>
      <rPr>
        <sz val="8"/>
        <color theme="1"/>
        <rFont val="Arial"/>
        <family val="2"/>
      </rPr>
      <t xml:space="preserve"> janvier 2024.</t>
    </r>
  </si>
  <si>
    <r>
      <t xml:space="preserve">HAD : hospitalisation à domicile.
</t>
    </r>
    <r>
      <rPr>
        <b/>
        <sz val="8"/>
        <rFont val="Arial"/>
        <family val="2"/>
      </rPr>
      <t>Note &gt;</t>
    </r>
    <r>
      <rPr>
        <sz val="8"/>
        <rFont val="Arial"/>
        <family val="2"/>
      </rPr>
      <t xml:space="preserve"> Le nombre de patients pouvant être pris en charge simultanément par les établissements d’HAD reflète leurs capacités de prise en charge.
</t>
    </r>
    <r>
      <rPr>
        <b/>
        <sz val="8"/>
        <rFont val="Arial"/>
        <family val="2"/>
      </rPr>
      <t>Champ &gt;</t>
    </r>
    <r>
      <rPr>
        <sz val="8"/>
        <rFont val="Arial"/>
        <family val="2"/>
      </rPr>
      <t xml:space="preserve"> France (incluant Saint-Martin et Saint-Barthélemy), y compris le SSA.
</t>
    </r>
    <r>
      <rPr>
        <b/>
        <sz val="8"/>
        <rFont val="Arial"/>
        <family val="2"/>
      </rPr>
      <t xml:space="preserve">Sources &gt; </t>
    </r>
    <r>
      <rPr>
        <sz val="8"/>
        <rFont val="Arial"/>
        <family val="2"/>
      </rPr>
      <t>Drees, SAE 2013-2024, traitements Drees.</t>
    </r>
  </si>
  <si>
    <t>Carte 1. Densité des capacités de prise en charge en HAD par région et par département au 31 décembre 2024</t>
  </si>
  <si>
    <r>
      <t xml:space="preserve">CHR : centre hospitalier régional ; CH : centre hospitalier ; CLCC : centre de lutte contre le cancer ; HAD : hospitalisation à domicile.
1. Le nombre de patients pouvant être pris en charge simultanément par les établissements d’HAD reflète leurs capacités de prise en charge.
2. Environ 309 000 séjours terminés en 2024, soit 94,0 % des séjours d’HAD.
3. Environ 219 000 séjours terminés et monoséquences (c’est-à-dire constitués d’un seul mode de prise en charge) en 2024, soit 66,6 % des séjours d’HAD.
</t>
    </r>
    <r>
      <rPr>
        <b/>
        <sz val="8"/>
        <color theme="1"/>
        <rFont val="Arial"/>
        <family val="2"/>
      </rPr>
      <t xml:space="preserve">Notes &gt; </t>
    </r>
    <r>
      <rPr>
        <sz val="8"/>
        <color theme="1"/>
        <rFont val="Arial"/>
        <family val="2"/>
      </rPr>
      <t xml:space="preserve">L’activité d’HAD peut compléter ou se substituer à celle des disciplines de médecine, chirurgie, obstétrique et odontologie (MCO) et des soins médicaux et de réadaptation (SMR), hors psychiatrie. Le nombre d’établissements est comptabilisé à partir du PMSI et de la SAE appariés. Les capacités de prise en charge sont celles déclarées dans la SAE, pour réaliser l’activité d’HAD enregistrée dans le PMSI. Le nombre de séjours comptabilise l’ensemble des séjours avec au moins une journée de présence en 2024, y compris les séjours qui n’ont pas commencé ou ne se sont pas terminés au cours de l’année. Pour le nombre de journées de présence, seules les journées de présence en 2024 sont comptabilisées (les journées antérieures ou postérieures à 2024 sont exclues pour les séjours à cheval sur plusieurs années, dont 2024).
</t>
    </r>
    <r>
      <rPr>
        <b/>
        <sz val="8"/>
        <color theme="1"/>
        <rFont val="Arial"/>
        <family val="2"/>
      </rPr>
      <t>Champ &gt;</t>
    </r>
    <r>
      <rPr>
        <sz val="8"/>
        <color theme="1"/>
        <rFont val="Arial"/>
        <family val="2"/>
      </rPr>
      <t xml:space="preserve"> France (incluant Saint-Martin et Saint-Barthélemy), y compris le SSA.
</t>
    </r>
    <r>
      <rPr>
        <b/>
        <sz val="8"/>
        <color theme="1"/>
        <rFont val="Arial"/>
        <family val="2"/>
      </rPr>
      <t>Sources &gt;</t>
    </r>
    <r>
      <rPr>
        <sz val="8"/>
        <color theme="1"/>
        <rFont val="Arial"/>
        <family val="2"/>
      </rPr>
      <t xml:space="preserve"> ATIH, PMSI-HAD 2024 ; Drees, SAE 2024, traitements Drees.</t>
    </r>
  </si>
  <si>
    <r>
      <t xml:space="preserve">HAD : hospitalisation à domicile.
1. Les autres motifs de prise en charge regroupent la prise en charge de la douleur, les transfusions sanguines, les surveillances d’aplasie et les autres traitements non cités ailleurs.
</t>
    </r>
    <r>
      <rPr>
        <b/>
        <sz val="8"/>
        <rFont val="Arial"/>
        <family val="2"/>
      </rPr>
      <t>Note &gt;</t>
    </r>
    <r>
      <rPr>
        <sz val="8"/>
        <rFont val="Arial"/>
        <family val="2"/>
      </rPr>
      <t xml:space="preserve"> Les modes de prises en charge principaux représentés ici sont ceux à l’admission. Ils sont agrégés selon un regroupement médical logique par rapport aux 23 modes de prises en charge existant dans le recueil. Les six premiers modes de prises en charge principaux représentent 87,8 % des séjours d’HAD en 2024. 
</t>
    </r>
    <r>
      <rPr>
        <b/>
        <sz val="8"/>
        <rFont val="Arial"/>
        <family val="2"/>
      </rPr>
      <t xml:space="preserve">Lecture &gt; </t>
    </r>
    <r>
      <rPr>
        <sz val="8"/>
        <rFont val="Arial"/>
        <family val="2"/>
      </rPr>
      <t xml:space="preserve">Les soins techniques de cancérologie sont le mode de prise en charge regroupant le plus grand nombre de séjours d’HAD. Ils représentent 27 % des séjours des établissements publics, 24,3 % de ceux des établissements privés à but non lucratif et 9 % de ceux des établissements privés à but lucratif. 
</t>
    </r>
    <r>
      <rPr>
        <b/>
        <sz val="8"/>
        <rFont val="Arial"/>
        <family val="2"/>
      </rPr>
      <t>Champ &gt;</t>
    </r>
    <r>
      <rPr>
        <sz val="8"/>
        <rFont val="Arial"/>
        <family val="2"/>
      </rPr>
      <t xml:space="preserve"> France (incluant Saint-Martin et Saint-Barthélemy), y compris le SSA.
</t>
    </r>
    <r>
      <rPr>
        <b/>
        <sz val="8"/>
        <rFont val="Arial"/>
        <family val="2"/>
      </rPr>
      <t>Source &gt;</t>
    </r>
    <r>
      <rPr>
        <sz val="8"/>
        <rFont val="Arial"/>
        <family val="2"/>
      </rPr>
      <t xml:space="preserve"> ATIH, PMSI-HAD 2024, traitements Drees.</t>
    </r>
  </si>
  <si>
    <t>Graphique 1. Nombre de patients pouvant être pris en charge simultanément en HAD selon le statut juridique depuis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</si>
</sst>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0.0"/>
    <numFmt numFmtId="166" formatCode="_-* #,##0.0_-;\-* #,##0.0_-;_-* &quot;-&quot;??_-;_-@_-"/>
    <numFmt numFmtId="167" formatCode="_-* #,##0_-;\-* #,##0_-;_-* &quot;-&quot;??_-;_-@_-"/>
    <numFmt numFmtId="168" formatCode="#,##0.0"/>
    <numFmt numFmtId="169" formatCode="0.0000"/>
    <numFmt numFmtId="170" formatCode="_-* #,##0.0000_-;\-* #,##0.0000_-;_-* &quot;-&quot;??_-;_-@_-"/>
  </numFmts>
  <fonts count="15" x14ac:knownFonts="1">
    <font>
      <sz val="10"/>
      <name val="Arial"/>
    </font>
    <font>
      <sz val="11"/>
      <color theme="1"/>
      <name val="Calibri"/>
      <family val="2"/>
      <scheme val="minor"/>
    </font>
    <font>
      <sz val="10"/>
      <name val="Arial"/>
      <family val="2"/>
    </font>
    <font>
      <sz val="8"/>
      <name val="Arial"/>
      <family val="2"/>
    </font>
    <font>
      <sz val="10"/>
      <name val="Arial"/>
      <family val="2"/>
    </font>
    <font>
      <b/>
      <sz val="8"/>
      <name val="Arial"/>
      <family val="2"/>
    </font>
    <font>
      <b/>
      <vertAlign val="superscript"/>
      <sz val="8"/>
      <name val="Arial"/>
      <family val="2"/>
    </font>
    <font>
      <sz val="8"/>
      <color theme="0" tint="-0.499984740745262"/>
      <name val="Arial"/>
      <family val="2"/>
    </font>
    <font>
      <sz val="8"/>
      <color theme="1"/>
      <name val="Arial"/>
      <family val="2"/>
    </font>
    <font>
      <b/>
      <sz val="8"/>
      <color theme="1"/>
      <name val="Arial"/>
      <family val="2"/>
    </font>
    <font>
      <vertAlign val="superscript"/>
      <sz val="8"/>
      <name val="Arial"/>
      <family val="2"/>
    </font>
    <font>
      <sz val="8"/>
      <color rgb="FFFF0000"/>
      <name val="Arial"/>
      <family val="2"/>
    </font>
    <font>
      <sz val="11"/>
      <color indexed="8"/>
      <name val="Calibri"/>
      <family val="2"/>
    </font>
    <font>
      <vertAlign val="superscript"/>
      <sz val="8"/>
      <color theme="1"/>
      <name val="Arial"/>
      <family val="2"/>
    </font>
    <font>
      <b/>
      <vertAlign val="superscript"/>
      <sz val="8"/>
      <color theme="1"/>
      <name val="Arial"/>
      <family val="2"/>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4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top style="hair">
        <color auto="1"/>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hair">
        <color theme="1"/>
      </left>
      <right style="hair">
        <color theme="1"/>
      </right>
      <top style="hair">
        <color theme="1"/>
      </top>
      <bottom style="hair">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hair">
        <color theme="1"/>
      </left>
      <right style="hair">
        <color theme="1"/>
      </right>
      <top style="thin">
        <color theme="0"/>
      </top>
      <bottom style="thin">
        <color theme="0"/>
      </bottom>
      <diagonal/>
    </border>
    <border>
      <left style="hair">
        <color theme="1"/>
      </left>
      <right style="hair">
        <color theme="1"/>
      </right>
      <top/>
      <bottom style="thin">
        <color theme="0"/>
      </bottom>
      <diagonal/>
    </border>
    <border>
      <left style="thin">
        <color theme="0"/>
      </left>
      <right/>
      <top style="hair">
        <color theme="1"/>
      </top>
      <bottom style="thin">
        <color theme="0"/>
      </bottom>
      <diagonal/>
    </border>
    <border>
      <left/>
      <right/>
      <top style="hair">
        <color theme="1"/>
      </top>
      <bottom style="thin">
        <color theme="0"/>
      </bottom>
      <diagonal/>
    </border>
    <border>
      <left style="hair">
        <color theme="1"/>
      </left>
      <right style="hair">
        <color auto="1"/>
      </right>
      <top style="hair">
        <color theme="1"/>
      </top>
      <bottom style="hair">
        <color theme="1"/>
      </bottom>
      <diagonal/>
    </border>
    <border>
      <left style="hair">
        <color auto="1"/>
      </left>
      <right style="hair">
        <color auto="1"/>
      </right>
      <top style="hair">
        <color theme="1"/>
      </top>
      <bottom style="hair">
        <color theme="1"/>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bottom style="hair">
        <color indexed="64"/>
      </bottom>
      <diagonal/>
    </border>
    <border>
      <left/>
      <right/>
      <top style="hair">
        <color indexed="64"/>
      </top>
      <bottom style="hair">
        <color indexed="64"/>
      </bottom>
      <diagonal/>
    </border>
    <border>
      <left style="hair">
        <color theme="1"/>
      </left>
      <right style="hair">
        <color theme="1"/>
      </right>
      <top style="thin">
        <color theme="0"/>
      </top>
      <bottom/>
      <diagonal/>
    </border>
    <border>
      <left style="thin">
        <color theme="0"/>
      </left>
      <right style="hair">
        <color indexed="64"/>
      </right>
      <top style="thin">
        <color theme="0"/>
      </top>
      <bottom style="thin">
        <color theme="0"/>
      </bottom>
      <diagonal/>
    </border>
    <border>
      <left style="hair">
        <color theme="1"/>
      </left>
      <right style="hair">
        <color theme="1"/>
      </right>
      <top/>
      <bottom style="hair">
        <color theme="1"/>
      </bottom>
      <diagonal/>
    </border>
    <border>
      <left style="hair">
        <color theme="1"/>
      </left>
      <right style="hair">
        <color theme="1"/>
      </right>
      <top style="hair">
        <color theme="1"/>
      </top>
      <bottom/>
      <diagonal/>
    </border>
    <border>
      <left style="hair">
        <color theme="1"/>
      </left>
      <right style="hair">
        <color theme="1"/>
      </right>
      <top/>
      <bottom/>
      <diagonal/>
    </border>
    <border>
      <left style="hair">
        <color indexed="64"/>
      </left>
      <right style="hair">
        <color theme="1"/>
      </right>
      <top/>
      <bottom/>
      <diagonal/>
    </border>
    <border>
      <left/>
      <right style="thin">
        <color theme="0"/>
      </right>
      <top style="thin">
        <color theme="0"/>
      </top>
      <bottom/>
      <diagonal/>
    </border>
    <border>
      <left/>
      <right style="hair">
        <color theme="1"/>
      </right>
      <top/>
      <bottom/>
      <diagonal/>
    </border>
  </borders>
  <cellStyleXfs count="8">
    <xf numFmtId="0" fontId="0"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43" fontId="4" fillId="0" borderId="0" applyFont="0" applyFill="0" applyBorder="0" applyAlignment="0" applyProtection="0"/>
    <xf numFmtId="43" fontId="2" fillId="0" borderId="0" applyFont="0" applyFill="0" applyBorder="0" applyAlignment="0" applyProtection="0"/>
    <xf numFmtId="0" fontId="1" fillId="0" borderId="0"/>
    <xf numFmtId="9" fontId="12" fillId="0" borderId="0" applyFont="0" applyFill="0" applyBorder="0" applyAlignment="0" applyProtection="0"/>
  </cellStyleXfs>
  <cellXfs count="143">
    <xf numFmtId="0" fontId="0" fillId="0" borderId="0" xfId="0"/>
    <xf numFmtId="0" fontId="3" fillId="0" borderId="0" xfId="0" applyFont="1" applyAlignment="1">
      <alignment horizontal="left" vertical="center"/>
    </xf>
    <xf numFmtId="0" fontId="3" fillId="3" borderId="0" xfId="0" applyFont="1" applyFill="1" applyAlignment="1">
      <alignment horizontal="center" vertical="center"/>
    </xf>
    <xf numFmtId="0" fontId="7" fillId="3" borderId="0" xfId="0" applyFont="1" applyFill="1" applyAlignment="1">
      <alignment horizontal="center" vertical="center"/>
    </xf>
    <xf numFmtId="0" fontId="5" fillId="0" borderId="6" xfId="0" applyFont="1" applyBorder="1" applyAlignment="1">
      <alignment vertical="center"/>
    </xf>
    <xf numFmtId="0" fontId="5" fillId="0" borderId="2" xfId="0" applyFont="1" applyBorder="1" applyAlignment="1">
      <alignment horizontal="right" vertical="center" indent="4"/>
    </xf>
    <xf numFmtId="3" fontId="5" fillId="0" borderId="5" xfId="0" applyNumberFormat="1" applyFont="1" applyBorder="1" applyAlignment="1">
      <alignment horizontal="right" vertical="center" indent="4"/>
    </xf>
    <xf numFmtId="0" fontId="7" fillId="3" borderId="0" xfId="0" applyFont="1" applyFill="1" applyAlignment="1">
      <alignment horizontal="left" vertical="center"/>
    </xf>
    <xf numFmtId="0" fontId="3" fillId="0" borderId="8" xfId="0" applyFont="1" applyBorder="1" applyAlignment="1">
      <alignment vertical="center"/>
    </xf>
    <xf numFmtId="0" fontId="3" fillId="0" borderId="3" xfId="0" applyFont="1" applyBorder="1" applyAlignment="1">
      <alignment horizontal="right" vertical="center" indent="4"/>
    </xf>
    <xf numFmtId="3" fontId="3" fillId="0" borderId="0" xfId="0" applyNumberFormat="1" applyFont="1" applyAlignment="1">
      <alignment horizontal="right" vertical="center" indent="4"/>
    </xf>
    <xf numFmtId="0" fontId="3" fillId="0" borderId="10" xfId="0" applyFont="1" applyBorder="1" applyAlignment="1">
      <alignment vertical="center"/>
    </xf>
    <xf numFmtId="0" fontId="3" fillId="0" borderId="4" xfId="0" applyFont="1" applyBorder="1" applyAlignment="1">
      <alignment horizontal="right" vertical="center" indent="4"/>
    </xf>
    <xf numFmtId="3" fontId="3" fillId="0" borderId="30" xfId="0" applyNumberFormat="1" applyFont="1" applyBorder="1" applyAlignment="1">
      <alignment horizontal="right" vertical="center" indent="4"/>
    </xf>
    <xf numFmtId="0" fontId="5" fillId="0" borderId="3" xfId="0" applyFont="1" applyBorder="1" applyAlignment="1">
      <alignment horizontal="right" vertical="center" indent="4"/>
    </xf>
    <xf numFmtId="3" fontId="5" fillId="0" borderId="0" xfId="0" applyNumberFormat="1" applyFont="1" applyAlignment="1">
      <alignment horizontal="right" vertical="center" indent="4"/>
    </xf>
    <xf numFmtId="0" fontId="3" fillId="0" borderId="0" xfId="0" applyFont="1" applyAlignment="1">
      <alignment horizontal="right" vertical="center" indent="4"/>
    </xf>
    <xf numFmtId="0" fontId="5" fillId="0" borderId="1" xfId="0" applyFont="1" applyBorder="1" applyAlignment="1">
      <alignment horizontal="right" vertical="center" indent="4"/>
    </xf>
    <xf numFmtId="3" fontId="5" fillId="0" borderId="31" xfId="0" applyNumberFormat="1" applyFont="1" applyBorder="1" applyAlignment="1">
      <alignment horizontal="right" vertical="center" indent="4"/>
    </xf>
    <xf numFmtId="0" fontId="5" fillId="0" borderId="8" xfId="0" applyFont="1" applyBorder="1" applyAlignment="1">
      <alignment vertical="center"/>
    </xf>
    <xf numFmtId="0" fontId="3" fillId="0" borderId="14" xfId="0" applyFont="1" applyBorder="1"/>
    <xf numFmtId="0" fontId="3" fillId="0" borderId="18" xfId="0" applyFont="1" applyBorder="1"/>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3" fillId="0" borderId="17" xfId="0" applyFont="1" applyBorder="1"/>
    <xf numFmtId="0" fontId="3" fillId="0" borderId="16" xfId="0" applyFont="1" applyBorder="1"/>
    <xf numFmtId="0" fontId="3" fillId="3" borderId="0" xfId="0" applyFont="1" applyFill="1" applyAlignment="1">
      <alignment vertical="center"/>
    </xf>
    <xf numFmtId="0" fontId="3" fillId="3" borderId="0" xfId="0" applyFont="1" applyFill="1"/>
    <xf numFmtId="0" fontId="3" fillId="3" borderId="0" xfId="0" applyFont="1" applyFill="1" applyAlignment="1">
      <alignment horizontal="right"/>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5" fillId="3" borderId="1" xfId="0" applyFont="1" applyFill="1" applyBorder="1" applyAlignment="1">
      <alignment horizontal="left" vertical="center"/>
    </xf>
    <xf numFmtId="0" fontId="9" fillId="3" borderId="0" xfId="0" applyFont="1" applyFill="1" applyAlignment="1">
      <alignment vertical="center"/>
    </xf>
    <xf numFmtId="0" fontId="8" fillId="0" borderId="0" xfId="0" applyFont="1"/>
    <xf numFmtId="0" fontId="8" fillId="0" borderId="0" xfId="0" applyFont="1" applyAlignment="1">
      <alignment horizontal="center"/>
    </xf>
    <xf numFmtId="0" fontId="8" fillId="3" borderId="0" xfId="0" applyFont="1" applyFill="1"/>
    <xf numFmtId="165" fontId="8" fillId="0" borderId="0" xfId="0" applyNumberFormat="1" applyFont="1" applyAlignment="1">
      <alignment horizontal="center"/>
    </xf>
    <xf numFmtId="165" fontId="9" fillId="0" borderId="0" xfId="0" applyNumberFormat="1" applyFont="1" applyAlignment="1">
      <alignment horizont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0" xfId="0" applyFont="1" applyFill="1" applyAlignment="1">
      <alignment horizontal="left" vertical="center"/>
    </xf>
    <xf numFmtId="0" fontId="3" fillId="3" borderId="0" xfId="0" applyFont="1" applyFill="1" applyAlignment="1">
      <alignment horizontal="left" vertical="center"/>
    </xf>
    <xf numFmtId="0" fontId="5" fillId="3" borderId="8" xfId="0" applyFont="1" applyFill="1" applyBorder="1" applyAlignment="1">
      <alignment vertical="center"/>
    </xf>
    <xf numFmtId="0" fontId="3" fillId="3" borderId="8" xfId="0" applyFont="1" applyFill="1" applyBorder="1" applyAlignment="1">
      <alignment vertical="center"/>
    </xf>
    <xf numFmtId="0" fontId="5" fillId="3" borderId="12" xfId="0" applyFont="1" applyFill="1" applyBorder="1" applyAlignment="1">
      <alignment vertical="center"/>
    </xf>
    <xf numFmtId="0" fontId="9" fillId="3" borderId="15" xfId="0" applyFont="1" applyFill="1" applyBorder="1" applyAlignment="1">
      <alignment horizontal="center" vertical="center" wrapText="1"/>
    </xf>
    <xf numFmtId="0" fontId="3" fillId="0" borderId="0" xfId="0" applyFont="1"/>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165" fontId="3" fillId="0" borderId="14" xfId="0" applyNumberFormat="1" applyFont="1" applyBorder="1"/>
    <xf numFmtId="0" fontId="8" fillId="3" borderId="22" xfId="0" applyFont="1" applyFill="1" applyBorder="1" applyAlignment="1">
      <alignment vertical="center" wrapText="1"/>
    </xf>
    <xf numFmtId="169" fontId="3" fillId="0" borderId="14" xfId="0" applyNumberFormat="1" applyFont="1" applyBorder="1"/>
    <xf numFmtId="0" fontId="3" fillId="0" borderId="33" xfId="0" applyFont="1" applyBorder="1"/>
    <xf numFmtId="0" fontId="11" fillId="0" borderId="0" xfId="0" applyFont="1"/>
    <xf numFmtId="0" fontId="3" fillId="0" borderId="25" xfId="0" applyFont="1" applyBorder="1"/>
    <xf numFmtId="0" fontId="3" fillId="0" borderId="26" xfId="0" applyFont="1" applyBorder="1"/>
    <xf numFmtId="0" fontId="3" fillId="0" borderId="18" xfId="0" applyFont="1" applyBorder="1" applyAlignment="1">
      <alignment horizontal="right"/>
    </xf>
    <xf numFmtId="167" fontId="3" fillId="0" borderId="20" xfId="4" applyNumberFormat="1" applyFont="1" applyBorder="1" applyAlignment="1">
      <alignment horizontal="right" wrapText="1" indent="4"/>
    </xf>
    <xf numFmtId="167" fontId="3" fillId="0" borderId="19" xfId="4" applyNumberFormat="1" applyFont="1" applyBorder="1" applyAlignment="1">
      <alignment horizontal="right" wrapText="1" indent="4"/>
    </xf>
    <xf numFmtId="167" fontId="3" fillId="0" borderId="32" xfId="4" applyNumberFormat="1" applyFont="1" applyBorder="1" applyAlignment="1">
      <alignment horizontal="right" wrapText="1" indent="4"/>
    </xf>
    <xf numFmtId="168" fontId="3" fillId="0" borderId="35" xfId="0" applyNumberFormat="1" applyFont="1" applyBorder="1" applyAlignment="1">
      <alignment horizontal="right" indent="7"/>
    </xf>
    <xf numFmtId="168" fontId="3" fillId="0" borderId="36" xfId="0" applyNumberFormat="1" applyFont="1" applyBorder="1" applyAlignment="1">
      <alignment horizontal="right" indent="7"/>
    </xf>
    <xf numFmtId="168" fontId="3" fillId="0" borderId="34" xfId="0" applyNumberFormat="1" applyFont="1" applyBorder="1" applyAlignment="1">
      <alignment horizontal="right" indent="7"/>
    </xf>
    <xf numFmtId="168" fontId="3" fillId="0" borderId="35" xfId="0" applyNumberFormat="1" applyFont="1" applyBorder="1" applyAlignment="1">
      <alignment horizontal="right" indent="8"/>
    </xf>
    <xf numFmtId="168" fontId="3" fillId="0" borderId="36" xfId="0" applyNumberFormat="1" applyFont="1" applyBorder="1" applyAlignment="1">
      <alignment horizontal="right" indent="8"/>
    </xf>
    <xf numFmtId="168" fontId="3" fillId="0" borderId="34" xfId="0" applyNumberFormat="1" applyFont="1" applyBorder="1" applyAlignment="1">
      <alignment horizontal="right" indent="8"/>
    </xf>
    <xf numFmtId="166" fontId="3" fillId="3" borderId="2" xfId="4" applyNumberFormat="1" applyFont="1" applyFill="1" applyBorder="1" applyAlignment="1">
      <alignment horizontal="right" vertical="center" wrapText="1" indent="5"/>
    </xf>
    <xf numFmtId="166" fontId="3" fillId="3" borderId="3" xfId="4" applyNumberFormat="1" applyFont="1" applyFill="1" applyBorder="1" applyAlignment="1">
      <alignment horizontal="right" vertical="center" wrapText="1" indent="5"/>
    </xf>
    <xf numFmtId="166" fontId="5" fillId="3" borderId="1" xfId="2" applyNumberFormat="1" applyFont="1" applyFill="1" applyBorder="1" applyAlignment="1">
      <alignment horizontal="right" vertical="center" wrapText="1" indent="5"/>
    </xf>
    <xf numFmtId="0" fontId="3" fillId="0" borderId="20" xfId="4" applyNumberFormat="1" applyFont="1" applyBorder="1" applyAlignment="1">
      <alignment horizontal="left" indent="1"/>
    </xf>
    <xf numFmtId="0" fontId="3" fillId="0" borderId="19" xfId="4" applyNumberFormat="1" applyFont="1" applyBorder="1" applyAlignment="1">
      <alignment horizontal="left" indent="1"/>
    </xf>
    <xf numFmtId="0" fontId="3" fillId="0" borderId="32" xfId="4" applyNumberFormat="1" applyFont="1" applyBorder="1" applyAlignment="1">
      <alignment horizontal="left" indent="1"/>
    </xf>
    <xf numFmtId="0" fontId="3" fillId="0" borderId="35" xfId="0" applyFont="1" applyBorder="1" applyAlignment="1">
      <alignment horizontal="left" indent="2"/>
    </xf>
    <xf numFmtId="0" fontId="3" fillId="0" borderId="36" xfId="0" applyFont="1" applyBorder="1" applyAlignment="1">
      <alignment horizontal="left" indent="2"/>
    </xf>
    <xf numFmtId="0" fontId="3" fillId="0" borderId="37" xfId="0" applyFont="1" applyBorder="1" applyAlignment="1">
      <alignment horizontal="left" indent="2"/>
    </xf>
    <xf numFmtId="167" fontId="5" fillId="0" borderId="2" xfId="4" applyNumberFormat="1" applyFont="1" applyFill="1" applyBorder="1" applyAlignment="1">
      <alignment horizontal="right" vertical="center" indent="4"/>
    </xf>
    <xf numFmtId="167" fontId="5" fillId="0" borderId="5" xfId="4" applyNumberFormat="1" applyFont="1" applyFill="1" applyBorder="1" applyAlignment="1">
      <alignment horizontal="right" vertical="center" indent="4"/>
    </xf>
    <xf numFmtId="165" fontId="5" fillId="0" borderId="2" xfId="0" applyNumberFormat="1" applyFont="1" applyBorder="1" applyAlignment="1">
      <alignment horizontal="right" vertical="center" indent="5"/>
    </xf>
    <xf numFmtId="165" fontId="5" fillId="0" borderId="7" xfId="0" applyNumberFormat="1" applyFont="1" applyBorder="1" applyAlignment="1">
      <alignment horizontal="right" vertical="center" indent="5"/>
    </xf>
    <xf numFmtId="167" fontId="3" fillId="0" borderId="3" xfId="4" applyNumberFormat="1" applyFont="1" applyFill="1" applyBorder="1" applyAlignment="1">
      <alignment horizontal="right" vertical="center" indent="4"/>
    </xf>
    <xf numFmtId="167" fontId="3" fillId="0" borderId="0" xfId="4" applyNumberFormat="1" applyFont="1" applyFill="1" applyAlignment="1">
      <alignment horizontal="right" vertical="center" indent="4"/>
    </xf>
    <xf numFmtId="165" fontId="3" fillId="0" borderId="3" xfId="0" applyNumberFormat="1" applyFont="1" applyBorder="1" applyAlignment="1">
      <alignment horizontal="right" vertical="center" indent="5"/>
    </xf>
    <xf numFmtId="165" fontId="3" fillId="0" borderId="9" xfId="0" applyNumberFormat="1" applyFont="1" applyBorder="1" applyAlignment="1">
      <alignment horizontal="right" vertical="center" indent="5"/>
    </xf>
    <xf numFmtId="167" fontId="3" fillId="0" borderId="4" xfId="4" applyNumberFormat="1" applyFont="1" applyFill="1" applyBorder="1" applyAlignment="1">
      <alignment horizontal="right" vertical="center" indent="4"/>
    </xf>
    <xf numFmtId="167" fontId="3" fillId="0" borderId="30" xfId="4" applyNumberFormat="1" applyFont="1" applyFill="1" applyBorder="1" applyAlignment="1">
      <alignment horizontal="right" vertical="center" indent="4"/>
    </xf>
    <xf numFmtId="165" fontId="3" fillId="0" borderId="4" xfId="0" applyNumberFormat="1" applyFont="1" applyBorder="1" applyAlignment="1">
      <alignment horizontal="right" vertical="center" indent="5"/>
    </xf>
    <xf numFmtId="165" fontId="3" fillId="0" borderId="11" xfId="0" applyNumberFormat="1" applyFont="1" applyBorder="1" applyAlignment="1">
      <alignment horizontal="right" vertical="center" indent="5"/>
    </xf>
    <xf numFmtId="167" fontId="5" fillId="0" borderId="3" xfId="4" applyNumberFormat="1" applyFont="1" applyFill="1" applyBorder="1" applyAlignment="1">
      <alignment horizontal="right" vertical="center" indent="4"/>
    </xf>
    <xf numFmtId="167" fontId="5" fillId="0" borderId="0" xfId="4" applyNumberFormat="1" applyFont="1" applyFill="1" applyAlignment="1">
      <alignment horizontal="right" vertical="center" indent="4"/>
    </xf>
    <xf numFmtId="165" fontId="5" fillId="0" borderId="3" xfId="0" applyNumberFormat="1" applyFont="1" applyBorder="1" applyAlignment="1">
      <alignment horizontal="right" vertical="center" indent="5"/>
    </xf>
    <xf numFmtId="165" fontId="5" fillId="0" borderId="9" xfId="0" applyNumberFormat="1" applyFont="1" applyBorder="1" applyAlignment="1">
      <alignment horizontal="right" vertical="center" indent="5"/>
    </xf>
    <xf numFmtId="167" fontId="5" fillId="0" borderId="1" xfId="4" applyNumberFormat="1" applyFont="1" applyFill="1" applyBorder="1" applyAlignment="1">
      <alignment horizontal="right" vertical="center" indent="4"/>
    </xf>
    <xf numFmtId="167" fontId="5" fillId="0" borderId="31" xfId="4" applyNumberFormat="1" applyFont="1" applyFill="1" applyBorder="1" applyAlignment="1">
      <alignment horizontal="right" vertical="center" indent="4"/>
    </xf>
    <xf numFmtId="165" fontId="5" fillId="0" borderId="1" xfId="0" applyNumberFormat="1" applyFont="1" applyBorder="1" applyAlignment="1">
      <alignment horizontal="right" vertical="center" indent="5"/>
    </xf>
    <xf numFmtId="165" fontId="5" fillId="0" borderId="13" xfId="0" applyNumberFormat="1" applyFont="1" applyBorder="1" applyAlignment="1">
      <alignment horizontal="right" vertical="center" indent="5"/>
    </xf>
    <xf numFmtId="170" fontId="3" fillId="3" borderId="0" xfId="0" applyNumberFormat="1" applyFont="1" applyFill="1" applyAlignment="1">
      <alignment horizontal="left" vertical="center"/>
    </xf>
    <xf numFmtId="166" fontId="3" fillId="3" borderId="0" xfId="4" applyNumberFormat="1" applyFont="1" applyFill="1" applyAlignment="1">
      <alignment horizontal="left" vertical="center"/>
    </xf>
    <xf numFmtId="0" fontId="3" fillId="0" borderId="38" xfId="0" applyFont="1" applyBorder="1"/>
    <xf numFmtId="0" fontId="8" fillId="3" borderId="0" xfId="0" applyFont="1" applyFill="1" applyAlignment="1">
      <alignment vertical="center"/>
    </xf>
    <xf numFmtId="0" fontId="3" fillId="0" borderId="34" xfId="4" applyNumberFormat="1" applyFont="1" applyBorder="1" applyAlignment="1">
      <alignment horizontal="left" indent="1"/>
    </xf>
    <xf numFmtId="167" fontId="3" fillId="0" borderId="34" xfId="4" applyNumberFormat="1" applyFont="1" applyBorder="1" applyAlignment="1">
      <alignment horizontal="right" wrapText="1" indent="4"/>
    </xf>
    <xf numFmtId="0" fontId="3" fillId="0" borderId="39" xfId="0" applyFont="1" applyBorder="1" applyAlignment="1">
      <alignment horizontal="left" indent="2"/>
    </xf>
    <xf numFmtId="0" fontId="3" fillId="0" borderId="34" xfId="0" applyFont="1" applyBorder="1" applyAlignment="1">
      <alignment horizontal="left" indent="2"/>
    </xf>
    <xf numFmtId="0" fontId="3" fillId="0" borderId="1" xfId="0" applyFont="1" applyBorder="1"/>
    <xf numFmtId="167" fontId="3" fillId="0" borderId="1" xfId="4" applyNumberFormat="1" applyFont="1" applyBorder="1"/>
    <xf numFmtId="165" fontId="3" fillId="0" borderId="1" xfId="0" applyNumberFormat="1" applyFont="1" applyBorder="1"/>
    <xf numFmtId="0" fontId="5" fillId="0" borderId="1" xfId="0" applyFont="1" applyBorder="1"/>
    <xf numFmtId="167" fontId="5" fillId="0" borderId="1" xfId="4" applyNumberFormat="1" applyFont="1" applyBorder="1"/>
    <xf numFmtId="165" fontId="5" fillId="0" borderId="1" xfId="0" applyNumberFormat="1" applyFont="1" applyBorder="1"/>
    <xf numFmtId="0" fontId="9"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8" fillId="0" borderId="11" xfId="0" applyFont="1" applyBorder="1"/>
    <xf numFmtId="0" fontId="9" fillId="0" borderId="1" xfId="0" applyFont="1" applyBorder="1"/>
    <xf numFmtId="167" fontId="9" fillId="0" borderId="1" xfId="4" applyNumberFormat="1" applyFont="1" applyBorder="1"/>
    <xf numFmtId="165" fontId="9" fillId="0" borderId="1" xfId="0" applyNumberFormat="1" applyFont="1" applyBorder="1"/>
    <xf numFmtId="0" fontId="5" fillId="3" borderId="0" xfId="0" applyFont="1" applyFill="1" applyAlignment="1">
      <alignment horizontal="left" vertical="center"/>
    </xf>
    <xf numFmtId="0" fontId="3" fillId="3" borderId="0" xfId="0" applyFont="1" applyFill="1" applyAlignment="1">
      <alignment horizontal="left" vertical="center"/>
    </xf>
    <xf numFmtId="0" fontId="3" fillId="3" borderId="0" xfId="0" applyFont="1" applyFill="1" applyAlignment="1">
      <alignment horizontal="left" vertical="top" wrapText="1"/>
    </xf>
    <xf numFmtId="0" fontId="5" fillId="3" borderId="1"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left" vertical="center"/>
    </xf>
    <xf numFmtId="0" fontId="3" fillId="3" borderId="5" xfId="0" applyFont="1" applyFill="1" applyBorder="1" applyAlignment="1">
      <alignment horizontal="lef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3" fillId="3" borderId="27"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8" fillId="3" borderId="0" xfId="0" applyFont="1" applyFill="1" applyAlignment="1">
      <alignment horizontal="left" vertical="center" wrapText="1"/>
    </xf>
    <xf numFmtId="0" fontId="8" fillId="0" borderId="26" xfId="0" applyFont="1" applyBorder="1" applyAlignment="1">
      <alignment wrapText="1"/>
    </xf>
    <xf numFmtId="0" fontId="8" fillId="3" borderId="27" xfId="0" applyFont="1" applyFill="1" applyBorder="1" applyAlignment="1">
      <alignment horizontal="left" vertical="center" wrapText="1"/>
    </xf>
    <xf numFmtId="0" fontId="8" fillId="0" borderId="29" xfId="0" applyFont="1" applyBorder="1" applyAlignment="1">
      <alignment wrapText="1"/>
    </xf>
    <xf numFmtId="0" fontId="5" fillId="3" borderId="14" xfId="0" applyFont="1" applyFill="1" applyBorder="1" applyAlignment="1">
      <alignment horizontal="left" vertical="center"/>
    </xf>
    <xf numFmtId="0" fontId="3" fillId="3" borderId="14" xfId="0" applyFont="1" applyFill="1" applyBorder="1" applyAlignment="1">
      <alignment horizontal="left" vertical="center"/>
    </xf>
    <xf numFmtId="0" fontId="3" fillId="3" borderId="21"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0" borderId="0" xfId="0" applyFont="1" applyAlignment="1">
      <alignment horizontal="left" vertical="center" wrapText="1"/>
    </xf>
  </cellXfs>
  <cellStyles count="8">
    <cellStyle name="Milliers" xfId="4" builtinId="3"/>
    <cellStyle name="Milliers 2" xfId="1" xr:uid="{00000000-0005-0000-0000-000001000000}"/>
    <cellStyle name="Milliers 3" xfId="5" xr:uid="{00000000-0005-0000-0000-000002000000}"/>
    <cellStyle name="Normal" xfId="0" builtinId="0"/>
    <cellStyle name="Normal 2" xfId="3" xr:uid="{00000000-0005-0000-0000-000004000000}"/>
    <cellStyle name="Normal 3" xfId="6" xr:uid="{7DFC7D8E-1EB2-4665-8C1D-7D67766D0CA4}"/>
    <cellStyle name="Pourcentage" xfId="2" builtinId="5"/>
    <cellStyle name="Pourcentage 2" xfId="7" xr:uid="{4E17D698-2BAB-40D8-BCE7-832267CC581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BFD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1:L16"/>
  <sheetViews>
    <sheetView showGridLines="0" topLeftCell="A4" zoomScaleNormal="100" workbookViewId="0">
      <selection activeCell="B26" sqref="B26"/>
    </sheetView>
  </sheetViews>
  <sheetFormatPr baseColWidth="10" defaultColWidth="11.44140625" defaultRowHeight="10.199999999999999" x14ac:dyDescent="0.25"/>
  <cols>
    <col min="1" max="1" width="2.6640625" style="43" customWidth="1"/>
    <col min="2" max="2" width="34.33203125" style="43" customWidth="1"/>
    <col min="3" max="8" width="16.44140625" style="43" customWidth="1"/>
    <col min="9" max="9" width="3.44140625" style="43" customWidth="1"/>
    <col min="10" max="10" width="11.44140625" style="43" bestFit="1" customWidth="1"/>
    <col min="11" max="16384" width="11.44140625" style="43"/>
  </cols>
  <sheetData>
    <row r="1" spans="2:12" ht="9.6" customHeight="1" x14ac:dyDescent="0.25"/>
    <row r="2" spans="2:12" ht="17.25" customHeight="1" x14ac:dyDescent="0.25">
      <c r="B2" s="42" t="s">
        <v>55</v>
      </c>
      <c r="J2" s="1"/>
    </row>
    <row r="4" spans="2:12" s="2" customFormat="1" ht="35.25" customHeight="1" x14ac:dyDescent="0.25">
      <c r="B4" s="124" t="s">
        <v>9</v>
      </c>
      <c r="C4" s="124" t="s">
        <v>10</v>
      </c>
      <c r="D4" s="126" t="s">
        <v>44</v>
      </c>
      <c r="E4" s="124" t="s">
        <v>6</v>
      </c>
      <c r="F4" s="129" t="s">
        <v>7</v>
      </c>
      <c r="G4" s="120" t="s">
        <v>56</v>
      </c>
      <c r="H4" s="120"/>
      <c r="J4" s="3"/>
    </row>
    <row r="5" spans="2:12" s="2" customFormat="1" ht="57" customHeight="1" x14ac:dyDescent="0.25">
      <c r="B5" s="125"/>
      <c r="C5" s="125"/>
      <c r="D5" s="127"/>
      <c r="E5" s="128"/>
      <c r="F5" s="130"/>
      <c r="G5" s="41" t="s">
        <v>8</v>
      </c>
      <c r="H5" s="41" t="s">
        <v>45</v>
      </c>
      <c r="J5" s="3"/>
    </row>
    <row r="6" spans="2:12" ht="12" customHeight="1" x14ac:dyDescent="0.25">
      <c r="B6" s="4" t="s">
        <v>23</v>
      </c>
      <c r="C6" s="5">
        <v>120</v>
      </c>
      <c r="D6" s="6">
        <v>5511</v>
      </c>
      <c r="E6" s="77">
        <v>89101</v>
      </c>
      <c r="F6" s="78">
        <v>1618.5450000000001</v>
      </c>
      <c r="G6" s="79">
        <v>18.999364840386701</v>
      </c>
      <c r="H6" s="80">
        <v>11.9</v>
      </c>
      <c r="I6" s="1"/>
      <c r="J6" s="98"/>
      <c r="K6" s="98"/>
      <c r="L6" s="98"/>
    </row>
    <row r="7" spans="2:12" ht="12" customHeight="1" x14ac:dyDescent="0.25">
      <c r="B7" s="8" t="s">
        <v>18</v>
      </c>
      <c r="C7" s="9">
        <v>15</v>
      </c>
      <c r="D7" s="10">
        <v>1560</v>
      </c>
      <c r="E7" s="81">
        <v>37616</v>
      </c>
      <c r="F7" s="82">
        <v>492.88600000000002</v>
      </c>
      <c r="G7" s="83">
        <v>13.334020222002399</v>
      </c>
      <c r="H7" s="84">
        <v>8</v>
      </c>
      <c r="I7" s="1"/>
      <c r="J7" s="98"/>
      <c r="K7" s="98"/>
      <c r="L7" s="98"/>
    </row>
    <row r="8" spans="2:12" ht="12" customHeight="1" x14ac:dyDescent="0.25">
      <c r="B8" s="11" t="s">
        <v>19</v>
      </c>
      <c r="C8" s="12">
        <v>105</v>
      </c>
      <c r="D8" s="13">
        <v>3951</v>
      </c>
      <c r="E8" s="85">
        <v>51485</v>
      </c>
      <c r="F8" s="86">
        <v>1125.6590000000001</v>
      </c>
      <c r="G8" s="87">
        <v>23.240158775862799</v>
      </c>
      <c r="H8" s="88">
        <v>15.2</v>
      </c>
      <c r="I8" s="1"/>
      <c r="J8" s="98"/>
      <c r="K8" s="98"/>
      <c r="L8" s="98"/>
    </row>
    <row r="9" spans="2:12" ht="12" customHeight="1" x14ac:dyDescent="0.25">
      <c r="B9" s="44" t="s">
        <v>24</v>
      </c>
      <c r="C9" s="14">
        <v>109</v>
      </c>
      <c r="D9" s="15">
        <v>14355</v>
      </c>
      <c r="E9" s="89">
        <v>184409</v>
      </c>
      <c r="F9" s="90">
        <v>4362.84</v>
      </c>
      <c r="G9" s="91">
        <v>25.141869691002601</v>
      </c>
      <c r="H9" s="92">
        <v>15.9</v>
      </c>
      <c r="I9" s="1"/>
      <c r="J9" s="98"/>
      <c r="K9" s="98"/>
      <c r="L9" s="98"/>
    </row>
    <row r="10" spans="2:12" ht="12" customHeight="1" x14ac:dyDescent="0.25">
      <c r="B10" s="45" t="s">
        <v>20</v>
      </c>
      <c r="C10" s="9">
        <v>3</v>
      </c>
      <c r="D10" s="16">
        <v>251</v>
      </c>
      <c r="E10" s="81">
        <v>10383</v>
      </c>
      <c r="F10" s="82">
        <v>95.325000000000003</v>
      </c>
      <c r="G10" s="83">
        <v>9.2995373560389805</v>
      </c>
      <c r="H10" s="84">
        <v>7.1</v>
      </c>
      <c r="I10" s="1"/>
      <c r="J10" s="98"/>
      <c r="K10" s="98"/>
      <c r="L10" s="98"/>
    </row>
    <row r="11" spans="2:12" ht="12" customHeight="1" x14ac:dyDescent="0.25">
      <c r="B11" s="45" t="s">
        <v>29</v>
      </c>
      <c r="C11" s="9">
        <v>87</v>
      </c>
      <c r="D11" s="10">
        <v>12523</v>
      </c>
      <c r="E11" s="81">
        <v>151087</v>
      </c>
      <c r="F11" s="82">
        <v>3744.2550000000001</v>
      </c>
      <c r="G11" s="83">
        <v>26.358220984241701</v>
      </c>
      <c r="H11" s="84">
        <v>16.3</v>
      </c>
      <c r="I11" s="1"/>
      <c r="J11" s="98"/>
      <c r="K11" s="98"/>
      <c r="L11" s="98"/>
    </row>
    <row r="12" spans="2:12" ht="12" customHeight="1" x14ac:dyDescent="0.25">
      <c r="B12" s="45" t="s">
        <v>21</v>
      </c>
      <c r="C12" s="9">
        <v>19</v>
      </c>
      <c r="D12" s="10">
        <v>1581</v>
      </c>
      <c r="E12" s="81">
        <v>22939</v>
      </c>
      <c r="F12" s="82">
        <v>523.26</v>
      </c>
      <c r="G12" s="83">
        <v>24.6267099466729</v>
      </c>
      <c r="H12" s="84">
        <v>15.6</v>
      </c>
      <c r="I12" s="1"/>
      <c r="J12" s="98"/>
      <c r="K12" s="98"/>
      <c r="L12" s="98"/>
    </row>
    <row r="13" spans="2:12" ht="12" customHeight="1" x14ac:dyDescent="0.25">
      <c r="B13" s="46" t="s">
        <v>27</v>
      </c>
      <c r="C13" s="17">
        <v>62</v>
      </c>
      <c r="D13" s="18">
        <v>5561</v>
      </c>
      <c r="E13" s="93">
        <v>55235</v>
      </c>
      <c r="F13" s="94">
        <v>1682.71</v>
      </c>
      <c r="G13" s="95">
        <v>32.603017148244902</v>
      </c>
      <c r="H13" s="96">
        <v>16.5</v>
      </c>
      <c r="I13" s="1"/>
      <c r="J13" s="98"/>
      <c r="K13" s="98"/>
      <c r="L13" s="98"/>
    </row>
    <row r="14" spans="2:12" ht="12" customHeight="1" x14ac:dyDescent="0.25">
      <c r="B14" s="19" t="s">
        <v>22</v>
      </c>
      <c r="C14" s="14">
        <v>291</v>
      </c>
      <c r="D14" s="15">
        <v>25427</v>
      </c>
      <c r="E14" s="89">
        <v>328745</v>
      </c>
      <c r="F14" s="90">
        <v>7664.0950000000003</v>
      </c>
      <c r="G14" s="91">
        <v>24.681229375606598</v>
      </c>
      <c r="H14" s="92">
        <v>14.7</v>
      </c>
      <c r="I14" s="1"/>
      <c r="J14" s="98"/>
      <c r="K14" s="98"/>
      <c r="L14" s="98"/>
    </row>
    <row r="15" spans="2:12" ht="144" customHeight="1" x14ac:dyDescent="0.25">
      <c r="B15" s="121" t="s">
        <v>167</v>
      </c>
      <c r="C15" s="122"/>
      <c r="D15" s="122"/>
      <c r="E15" s="122"/>
      <c r="F15" s="123"/>
      <c r="G15" s="122"/>
      <c r="H15" s="122"/>
      <c r="J15" s="7"/>
    </row>
    <row r="16" spans="2:12" ht="22.5" customHeight="1" x14ac:dyDescent="0.25">
      <c r="B16" s="7"/>
      <c r="C16" s="7"/>
      <c r="D16" s="7"/>
      <c r="E16" s="7"/>
      <c r="F16" s="7"/>
      <c r="G16" s="7"/>
      <c r="H16" s="7"/>
      <c r="I16" s="7"/>
      <c r="K16" s="97"/>
    </row>
  </sheetData>
  <mergeCells count="7">
    <mergeCell ref="G4:H4"/>
    <mergeCell ref="B15:H15"/>
    <mergeCell ref="B4:B5"/>
    <mergeCell ref="C4:C5"/>
    <mergeCell ref="D4:D5"/>
    <mergeCell ref="E4:E5"/>
    <mergeCell ref="F4:F5"/>
  </mergeCells>
  <phoneticPr fontId="3" type="noConversion"/>
  <conditionalFormatting sqref="J6:J14">
    <cfRule type="dataBar" priority="3">
      <dataBar>
        <cfvo type="min"/>
        <cfvo type="max"/>
        <color rgb="FF638EC6"/>
      </dataBar>
      <extLst>
        <ext xmlns:x14="http://schemas.microsoft.com/office/spreadsheetml/2009/9/main" uri="{B025F937-C7B1-47D3-B67F-A62EFF666E3E}">
          <x14:id>{520E4526-07F7-4A59-B989-46A2530B2933}</x14:id>
        </ext>
      </extLst>
    </cfRule>
  </conditionalFormatting>
  <conditionalFormatting sqref="K6:K14">
    <cfRule type="dataBar" priority="2">
      <dataBar>
        <cfvo type="min"/>
        <cfvo type="max"/>
        <color rgb="FF638EC6"/>
      </dataBar>
      <extLst>
        <ext xmlns:x14="http://schemas.microsoft.com/office/spreadsheetml/2009/9/main" uri="{B025F937-C7B1-47D3-B67F-A62EFF666E3E}">
          <x14:id>{2CA1C1CE-041D-45D2-A7D8-03055FAA3DE1}</x14:id>
        </ext>
      </extLst>
    </cfRule>
  </conditionalFormatting>
  <conditionalFormatting sqref="L6:L14">
    <cfRule type="dataBar" priority="1">
      <dataBar>
        <cfvo type="min"/>
        <cfvo type="max"/>
        <color rgb="FF638EC6"/>
      </dataBar>
      <extLst>
        <ext xmlns:x14="http://schemas.microsoft.com/office/spreadsheetml/2009/9/main" uri="{B025F937-C7B1-47D3-B67F-A62EFF666E3E}">
          <x14:id>{5B1748D4-428B-456F-A2DB-B4C0C770BD63}</x14:id>
        </ext>
      </extLst>
    </cfRule>
  </conditionalFormatting>
  <pageMargins left="0.78740157499999996" right="0.78740157499999996" top="0.984251969" bottom="0.984251969" header="0.4921259845" footer="0.4921259845"/>
  <pageSetup paperSize="9"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dataBar" id="{520E4526-07F7-4A59-B989-46A2530B2933}">
            <x14:dataBar minLength="0" maxLength="100" border="1" negativeBarBorderColorSameAsPositive="0">
              <x14:cfvo type="autoMin"/>
              <x14:cfvo type="autoMax"/>
              <x14:borderColor rgb="FF638EC6"/>
              <x14:negativeFillColor rgb="FFFF0000"/>
              <x14:negativeBorderColor rgb="FFFF0000"/>
              <x14:axisColor rgb="FF000000"/>
            </x14:dataBar>
          </x14:cfRule>
          <xm:sqref>J6:J14</xm:sqref>
        </x14:conditionalFormatting>
        <x14:conditionalFormatting xmlns:xm="http://schemas.microsoft.com/office/excel/2006/main">
          <x14:cfRule type="dataBar" id="{2CA1C1CE-041D-45D2-A7D8-03055FAA3DE1}">
            <x14:dataBar minLength="0" maxLength="100" border="1" negativeBarBorderColorSameAsPositive="0">
              <x14:cfvo type="autoMin"/>
              <x14:cfvo type="autoMax"/>
              <x14:borderColor rgb="FF638EC6"/>
              <x14:negativeFillColor rgb="FFFF0000"/>
              <x14:negativeBorderColor rgb="FFFF0000"/>
              <x14:axisColor rgb="FF000000"/>
            </x14:dataBar>
          </x14:cfRule>
          <xm:sqref>K6:K14</xm:sqref>
        </x14:conditionalFormatting>
        <x14:conditionalFormatting xmlns:xm="http://schemas.microsoft.com/office/excel/2006/main">
          <x14:cfRule type="dataBar" id="{5B1748D4-428B-456F-A2DB-B4C0C770BD63}">
            <x14:dataBar minLength="0" maxLength="100" border="1" negativeBarBorderColorSameAsPositive="0">
              <x14:cfvo type="autoMin"/>
              <x14:cfvo type="autoMax"/>
              <x14:borderColor rgb="FF638EC6"/>
              <x14:negativeFillColor rgb="FFFF0000"/>
              <x14:negativeBorderColor rgb="FFFF0000"/>
              <x14:axisColor rgb="FF000000"/>
            </x14:dataBar>
          </x14:cfRule>
          <xm:sqref>L6:L14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H18"/>
  <sheetViews>
    <sheetView showGridLines="0" zoomScaleNormal="100" workbookViewId="0">
      <selection activeCell="B2" sqref="B2:G3"/>
    </sheetView>
  </sheetViews>
  <sheetFormatPr baseColWidth="10" defaultColWidth="11.44140625" defaultRowHeight="10.199999999999999" x14ac:dyDescent="0.2"/>
  <cols>
    <col min="1" max="1" width="3" style="20" customWidth="1"/>
    <col min="2" max="2" width="9.6640625" style="20" customWidth="1"/>
    <col min="3" max="6" width="16" style="20" customWidth="1"/>
    <col min="7" max="7" width="12.44140625" style="20" customWidth="1"/>
    <col min="8" max="8" width="11.44140625" style="20"/>
    <col min="9" max="9" width="12.33203125" style="20" bestFit="1" customWidth="1"/>
    <col min="10" max="11" width="11.44140625" style="20"/>
    <col min="12" max="12" width="13.6640625" style="20" customWidth="1"/>
    <col min="13" max="16384" width="11.44140625" style="20"/>
  </cols>
  <sheetData>
    <row r="1" spans="1:8" x14ac:dyDescent="0.2">
      <c r="B1" s="56"/>
      <c r="C1" s="48"/>
      <c r="D1" s="48"/>
      <c r="E1" s="48"/>
      <c r="F1" s="48"/>
      <c r="G1" s="57"/>
    </row>
    <row r="2" spans="1:8" x14ac:dyDescent="0.2">
      <c r="B2" s="133" t="s">
        <v>169</v>
      </c>
      <c r="C2" s="134"/>
      <c r="D2" s="134"/>
      <c r="E2" s="134"/>
      <c r="F2" s="134"/>
      <c r="G2" s="135"/>
    </row>
    <row r="3" spans="1:8" x14ac:dyDescent="0.2">
      <c r="B3" s="136"/>
      <c r="C3" s="132"/>
      <c r="D3" s="132"/>
      <c r="E3" s="132"/>
      <c r="F3" s="132"/>
      <c r="G3" s="137"/>
    </row>
    <row r="4" spans="1:8" x14ac:dyDescent="0.2">
      <c r="B4" s="21"/>
      <c r="C4" s="21"/>
      <c r="D4" s="21"/>
      <c r="E4" s="21"/>
      <c r="F4" s="21"/>
    </row>
    <row r="5" spans="1:8" ht="31.5" customHeight="1" x14ac:dyDescent="0.2">
      <c r="A5" s="25"/>
      <c r="B5" s="22" t="s">
        <v>28</v>
      </c>
      <c r="C5" s="23" t="s">
        <v>23</v>
      </c>
      <c r="D5" s="47" t="s">
        <v>64</v>
      </c>
      <c r="E5" s="47" t="s">
        <v>65</v>
      </c>
      <c r="F5" s="22" t="s">
        <v>0</v>
      </c>
      <c r="G5" s="24"/>
      <c r="H5" s="25"/>
    </row>
    <row r="6" spans="1:8" x14ac:dyDescent="0.2">
      <c r="A6" s="25"/>
      <c r="B6" s="71">
        <v>2013</v>
      </c>
      <c r="C6" s="59">
        <v>3779</v>
      </c>
      <c r="D6" s="59">
        <v>7982</v>
      </c>
      <c r="E6" s="59">
        <v>2334</v>
      </c>
      <c r="F6" s="59">
        <f>SUM(C6:E6)</f>
        <v>14095</v>
      </c>
      <c r="G6" s="24"/>
    </row>
    <row r="7" spans="1:8" x14ac:dyDescent="0.2">
      <c r="A7" s="25"/>
      <c r="B7" s="72">
        <v>2014</v>
      </c>
      <c r="C7" s="60">
        <v>4048</v>
      </c>
      <c r="D7" s="60">
        <v>8422</v>
      </c>
      <c r="E7" s="60">
        <v>2049</v>
      </c>
      <c r="F7" s="60">
        <f t="shared" ref="F7:F16" si="0">SUM(C7:E7)</f>
        <v>14519</v>
      </c>
      <c r="G7" s="24"/>
    </row>
    <row r="8" spans="1:8" x14ac:dyDescent="0.2">
      <c r="A8" s="25"/>
      <c r="B8" s="72">
        <v>2015</v>
      </c>
      <c r="C8" s="60">
        <v>4107</v>
      </c>
      <c r="D8" s="60">
        <v>8607</v>
      </c>
      <c r="E8" s="60">
        <v>2639</v>
      </c>
      <c r="F8" s="60">
        <f t="shared" si="0"/>
        <v>15353</v>
      </c>
      <c r="G8" s="24"/>
    </row>
    <row r="9" spans="1:8" x14ac:dyDescent="0.2">
      <c r="A9" s="25"/>
      <c r="B9" s="72">
        <v>2016</v>
      </c>
      <c r="C9" s="60">
        <v>4274</v>
      </c>
      <c r="D9" s="60">
        <v>9204</v>
      </c>
      <c r="E9" s="60">
        <v>2923</v>
      </c>
      <c r="F9" s="60">
        <f t="shared" si="0"/>
        <v>16401</v>
      </c>
      <c r="G9" s="24"/>
    </row>
    <row r="10" spans="1:8" x14ac:dyDescent="0.2">
      <c r="A10" s="25"/>
      <c r="B10" s="72">
        <v>2017</v>
      </c>
      <c r="C10" s="60">
        <v>4303</v>
      </c>
      <c r="D10" s="60">
        <v>9844</v>
      </c>
      <c r="E10" s="60">
        <v>3265</v>
      </c>
      <c r="F10" s="60">
        <f t="shared" si="0"/>
        <v>17412</v>
      </c>
      <c r="G10" s="24"/>
    </row>
    <row r="11" spans="1:8" x14ac:dyDescent="0.2">
      <c r="A11" s="25"/>
      <c r="B11" s="72">
        <v>2018</v>
      </c>
      <c r="C11" s="60">
        <v>4541</v>
      </c>
      <c r="D11" s="60">
        <v>10269</v>
      </c>
      <c r="E11" s="60">
        <v>3258</v>
      </c>
      <c r="F11" s="60">
        <f t="shared" si="0"/>
        <v>18068</v>
      </c>
      <c r="G11" s="24"/>
    </row>
    <row r="12" spans="1:8" x14ac:dyDescent="0.2">
      <c r="A12" s="25"/>
      <c r="B12" s="72">
        <v>2019</v>
      </c>
      <c r="C12" s="60">
        <v>4569</v>
      </c>
      <c r="D12" s="60">
        <v>10727</v>
      </c>
      <c r="E12" s="60">
        <v>3601</v>
      </c>
      <c r="F12" s="60">
        <f t="shared" si="0"/>
        <v>18897</v>
      </c>
      <c r="G12" s="24"/>
    </row>
    <row r="13" spans="1:8" x14ac:dyDescent="0.2">
      <c r="A13" s="25"/>
      <c r="B13" s="72">
        <v>2020</v>
      </c>
      <c r="C13" s="60">
        <v>4966</v>
      </c>
      <c r="D13" s="60">
        <v>12275</v>
      </c>
      <c r="E13" s="60">
        <v>4091</v>
      </c>
      <c r="F13" s="60">
        <f t="shared" si="0"/>
        <v>21332</v>
      </c>
      <c r="G13" s="24"/>
    </row>
    <row r="14" spans="1:8" x14ac:dyDescent="0.2">
      <c r="A14" s="25"/>
      <c r="B14" s="72">
        <v>2021</v>
      </c>
      <c r="C14" s="60">
        <v>5186</v>
      </c>
      <c r="D14" s="60">
        <v>13062</v>
      </c>
      <c r="E14" s="60">
        <v>4532</v>
      </c>
      <c r="F14" s="60">
        <f t="shared" si="0"/>
        <v>22780</v>
      </c>
      <c r="G14" s="24"/>
    </row>
    <row r="15" spans="1:8" x14ac:dyDescent="0.2">
      <c r="A15" s="25"/>
      <c r="B15" s="73">
        <v>2022</v>
      </c>
      <c r="C15" s="61">
        <v>5229</v>
      </c>
      <c r="D15" s="61">
        <v>13139</v>
      </c>
      <c r="E15" s="61">
        <v>4781</v>
      </c>
      <c r="F15" s="61">
        <v>23149</v>
      </c>
      <c r="G15" s="24"/>
    </row>
    <row r="16" spans="1:8" x14ac:dyDescent="0.2">
      <c r="A16" s="25"/>
      <c r="B16" s="73">
        <v>2023</v>
      </c>
      <c r="C16" s="61">
        <v>5319</v>
      </c>
      <c r="D16" s="61">
        <v>13685</v>
      </c>
      <c r="E16" s="61">
        <v>5089</v>
      </c>
      <c r="F16" s="61">
        <f t="shared" si="0"/>
        <v>24093</v>
      </c>
      <c r="G16" s="99"/>
    </row>
    <row r="17" spans="1:7" x14ac:dyDescent="0.2">
      <c r="A17" s="25"/>
      <c r="B17" s="101">
        <v>2024</v>
      </c>
      <c r="C17" s="102">
        <v>5511</v>
      </c>
      <c r="D17" s="102">
        <v>14355</v>
      </c>
      <c r="E17" s="102">
        <v>5561</v>
      </c>
      <c r="F17" s="102">
        <v>25427</v>
      </c>
      <c r="G17" s="57"/>
    </row>
    <row r="18" spans="1:7" ht="75.599999999999994" customHeight="1" x14ac:dyDescent="0.2">
      <c r="B18" s="131" t="s">
        <v>165</v>
      </c>
      <c r="C18" s="132"/>
      <c r="D18" s="132"/>
      <c r="E18" s="132"/>
      <c r="F18" s="132"/>
      <c r="G18" s="100"/>
    </row>
  </sheetData>
  <mergeCells count="2">
    <mergeCell ref="B18:F18"/>
    <mergeCell ref="B2:G3"/>
  </mergeCells>
  <pageMargins left="0.7" right="0.7" top="0.75" bottom="0.75" header="0.3" footer="0.3"/>
  <pageSetup paperSize="9" orientation="portrait" r:id="rId1"/>
  <ignoredErrors>
    <ignoredError sqref="F6:F14 F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G17"/>
  <sheetViews>
    <sheetView workbookViewId="0">
      <selection activeCell="F17" sqref="F17"/>
    </sheetView>
  </sheetViews>
  <sheetFormatPr baseColWidth="10" defaultColWidth="11.44140625" defaultRowHeight="10.199999999999999" x14ac:dyDescent="0.2"/>
  <cols>
    <col min="1" max="1" width="3.33203125" style="20" customWidth="1"/>
    <col min="2" max="2" width="9.33203125" style="20" customWidth="1"/>
    <col min="3" max="3" width="26" style="20" customWidth="1"/>
    <col min="4" max="4" width="23.6640625" style="20" customWidth="1"/>
    <col min="5" max="5" width="11.44140625" style="20"/>
    <col min="6" max="6" width="12.44140625" style="20" bestFit="1" customWidth="1"/>
    <col min="7" max="16384" width="11.44140625" style="20"/>
  </cols>
  <sheetData>
    <row r="1" spans="1:7" x14ac:dyDescent="0.2">
      <c r="B1" s="138" t="s">
        <v>53</v>
      </c>
      <c r="C1" s="139"/>
      <c r="D1" s="139"/>
      <c r="E1" s="139"/>
      <c r="F1" s="139"/>
    </row>
    <row r="2" spans="1:7" x14ac:dyDescent="0.2">
      <c r="B2" s="139"/>
      <c r="C2" s="139"/>
      <c r="D2" s="139"/>
      <c r="E2" s="139"/>
      <c r="F2" s="139"/>
    </row>
    <row r="3" spans="1:7" ht="12.75" customHeight="1" x14ac:dyDescent="0.2">
      <c r="B3" s="21"/>
      <c r="C3" s="21"/>
      <c r="D3" s="58" t="s">
        <v>49</v>
      </c>
    </row>
    <row r="4" spans="1:7" ht="51" customHeight="1" x14ac:dyDescent="0.2">
      <c r="A4" s="25"/>
      <c r="B4" s="49" t="s">
        <v>28</v>
      </c>
      <c r="C4" s="49" t="s">
        <v>51</v>
      </c>
      <c r="D4" s="50" t="s">
        <v>52</v>
      </c>
      <c r="E4" s="24"/>
    </row>
    <row r="5" spans="1:7" x14ac:dyDescent="0.2">
      <c r="A5" s="25"/>
      <c r="B5" s="74">
        <v>2013</v>
      </c>
      <c r="C5" s="65">
        <v>169.61199999999999</v>
      </c>
      <c r="D5" s="62">
        <v>4368.366</v>
      </c>
      <c r="E5" s="24"/>
      <c r="G5" s="51"/>
    </row>
    <row r="6" spans="1:7" x14ac:dyDescent="0.2">
      <c r="A6" s="25"/>
      <c r="B6" s="75">
        <v>2014</v>
      </c>
      <c r="C6" s="66">
        <v>174.55600000000001</v>
      </c>
      <c r="D6" s="63">
        <v>4461.3990000000003</v>
      </c>
      <c r="E6" s="24"/>
      <c r="G6" s="51"/>
    </row>
    <row r="7" spans="1:7" x14ac:dyDescent="0.2">
      <c r="A7" s="25"/>
      <c r="B7" s="75">
        <v>2015</v>
      </c>
      <c r="C7" s="66">
        <v>174.04599999999999</v>
      </c>
      <c r="D7" s="63">
        <v>4629.2389999999996</v>
      </c>
      <c r="E7" s="24"/>
      <c r="G7" s="51"/>
    </row>
    <row r="8" spans="1:7" x14ac:dyDescent="0.2">
      <c r="A8" s="25"/>
      <c r="B8" s="75">
        <v>2016</v>
      </c>
      <c r="C8" s="66">
        <v>187.483</v>
      </c>
      <c r="D8" s="63">
        <v>4877.5060000000003</v>
      </c>
      <c r="E8" s="24"/>
      <c r="G8" s="51"/>
    </row>
    <row r="9" spans="1:7" x14ac:dyDescent="0.2">
      <c r="A9" s="25"/>
      <c r="B9" s="75">
        <v>2017</v>
      </c>
      <c r="C9" s="66">
        <v>199.21600000000001</v>
      </c>
      <c r="D9" s="63">
        <v>5167.1419999999998</v>
      </c>
      <c r="E9" s="24"/>
      <c r="G9" s="51"/>
    </row>
    <row r="10" spans="1:7" x14ac:dyDescent="0.2">
      <c r="A10" s="25"/>
      <c r="B10" s="75">
        <v>2018</v>
      </c>
      <c r="C10" s="66">
        <v>213.81800000000001</v>
      </c>
      <c r="D10" s="63">
        <v>5570.6589999999997</v>
      </c>
      <c r="E10" s="24"/>
      <c r="G10" s="51"/>
    </row>
    <row r="11" spans="1:7" x14ac:dyDescent="0.2">
      <c r="A11" s="25"/>
      <c r="B11" s="75">
        <v>2019</v>
      </c>
      <c r="C11" s="66">
        <v>222.239</v>
      </c>
      <c r="D11" s="63">
        <v>5971.5370000000003</v>
      </c>
      <c r="E11" s="24"/>
      <c r="G11" s="51"/>
    </row>
    <row r="12" spans="1:7" x14ac:dyDescent="0.2">
      <c r="A12" s="25"/>
      <c r="B12" s="75">
        <v>2020</v>
      </c>
      <c r="C12" s="66">
        <v>257.58199999999999</v>
      </c>
      <c r="D12" s="63">
        <v>6618.1819999999998</v>
      </c>
      <c r="E12" s="24"/>
      <c r="G12" s="51"/>
    </row>
    <row r="13" spans="1:7" x14ac:dyDescent="0.2">
      <c r="A13" s="54"/>
      <c r="B13" s="76">
        <v>2021</v>
      </c>
      <c r="C13" s="66">
        <v>267.14499999999998</v>
      </c>
      <c r="D13" s="63">
        <v>6786.2669999999998</v>
      </c>
      <c r="E13" s="52"/>
      <c r="G13" s="51"/>
    </row>
    <row r="14" spans="1:7" x14ac:dyDescent="0.2">
      <c r="A14" s="54"/>
      <c r="B14" s="76">
        <v>2022</v>
      </c>
      <c r="C14" s="66">
        <v>274.642</v>
      </c>
      <c r="D14" s="63">
        <v>6819.268</v>
      </c>
      <c r="E14" s="24"/>
      <c r="G14" s="51"/>
    </row>
    <row r="15" spans="1:7" x14ac:dyDescent="0.2">
      <c r="A15" s="54"/>
      <c r="B15" s="103">
        <v>2023</v>
      </c>
      <c r="C15" s="66">
        <v>297.72800000000001</v>
      </c>
      <c r="D15" s="63">
        <v>7223.9660000000003</v>
      </c>
      <c r="E15" s="24"/>
      <c r="G15" s="53"/>
    </row>
    <row r="16" spans="1:7" x14ac:dyDescent="0.2">
      <c r="A16" s="25"/>
      <c r="B16" s="104">
        <v>2024</v>
      </c>
      <c r="C16" s="67">
        <v>328.745</v>
      </c>
      <c r="D16" s="64">
        <v>7664.0950000000003</v>
      </c>
      <c r="E16" s="24"/>
      <c r="G16" s="53"/>
    </row>
    <row r="17" spans="2:4" ht="54" customHeight="1" x14ac:dyDescent="0.2">
      <c r="B17" s="140" t="s">
        <v>63</v>
      </c>
      <c r="C17" s="141"/>
      <c r="D17" s="141"/>
    </row>
  </sheetData>
  <mergeCells count="2">
    <mergeCell ref="B1:F2"/>
    <mergeCell ref="B17:D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H18"/>
  <sheetViews>
    <sheetView showGridLines="0" zoomScaleNormal="100" zoomScalePageLayoutView="125" workbookViewId="0">
      <selection activeCell="B19" sqref="B19"/>
    </sheetView>
  </sheetViews>
  <sheetFormatPr baseColWidth="10" defaultColWidth="10.6640625" defaultRowHeight="10.199999999999999" x14ac:dyDescent="0.2"/>
  <cols>
    <col min="1" max="1" width="2.6640625" style="27" customWidth="1"/>
    <col min="2" max="2" width="51" style="27" customWidth="1"/>
    <col min="3" max="6" width="18.44140625" style="27" customWidth="1"/>
    <col min="7" max="7" width="9.6640625" style="48" customWidth="1"/>
    <col min="8" max="8" width="5.6640625" style="48" customWidth="1"/>
    <col min="9" max="9" width="13.44140625" style="27" customWidth="1"/>
    <col min="10" max="10" width="17.33203125" style="27" customWidth="1"/>
    <col min="11" max="11" width="13.33203125" style="27" customWidth="1"/>
    <col min="12" max="16384" width="10.6640625" style="27"/>
  </cols>
  <sheetData>
    <row r="1" spans="2:8" x14ac:dyDescent="0.2">
      <c r="B1" s="117" t="s">
        <v>54</v>
      </c>
      <c r="C1" s="118"/>
      <c r="D1" s="118"/>
      <c r="E1" s="118"/>
      <c r="F1" s="118"/>
      <c r="H1" s="27"/>
    </row>
    <row r="2" spans="2:8" x14ac:dyDescent="0.2">
      <c r="B2" s="118"/>
      <c r="C2" s="118"/>
      <c r="D2" s="118"/>
      <c r="E2" s="118"/>
      <c r="F2" s="118"/>
      <c r="G2" s="55"/>
      <c r="H2" s="27"/>
    </row>
    <row r="3" spans="2:8" x14ac:dyDescent="0.2">
      <c r="B3" s="26"/>
      <c r="D3" s="26"/>
      <c r="E3" s="26"/>
      <c r="F3" s="28" t="s">
        <v>15</v>
      </c>
      <c r="H3" s="27"/>
    </row>
    <row r="4" spans="2:8" ht="54" customHeight="1" x14ac:dyDescent="0.2">
      <c r="B4" s="40" t="s">
        <v>46</v>
      </c>
      <c r="C4" s="40" t="s">
        <v>4</v>
      </c>
      <c r="D4" s="40" t="s">
        <v>25</v>
      </c>
      <c r="E4" s="40" t="s">
        <v>26</v>
      </c>
      <c r="F4" s="40" t="s">
        <v>3</v>
      </c>
      <c r="G4" s="27"/>
    </row>
    <row r="5" spans="2:8" ht="12" customHeight="1" x14ac:dyDescent="0.2">
      <c r="B5" s="29" t="s">
        <v>12</v>
      </c>
      <c r="C5" s="68">
        <v>26.513731607950501</v>
      </c>
      <c r="D5" s="68">
        <v>24.318227418401499</v>
      </c>
      <c r="E5" s="68">
        <v>9.2350864488096303</v>
      </c>
      <c r="F5" s="68">
        <v>22.379047590077398</v>
      </c>
      <c r="G5" s="27"/>
    </row>
    <row r="6" spans="2:8" ht="12" customHeight="1" x14ac:dyDescent="0.2">
      <c r="B6" s="30" t="s">
        <v>2</v>
      </c>
      <c r="C6" s="69">
        <v>16.7506537524831</v>
      </c>
      <c r="D6" s="69">
        <v>17.269764490887098</v>
      </c>
      <c r="E6" s="69">
        <v>23.959446003439801</v>
      </c>
      <c r="F6" s="69">
        <v>18.2530532783769</v>
      </c>
      <c r="G6" s="27"/>
    </row>
    <row r="7" spans="2:8" ht="12" customHeight="1" x14ac:dyDescent="0.2">
      <c r="B7" s="31" t="s">
        <v>47</v>
      </c>
      <c r="C7" s="69">
        <v>15.1906263678298</v>
      </c>
      <c r="D7" s="69">
        <v>15.586549463420999</v>
      </c>
      <c r="E7" s="69">
        <v>21.269122838779801</v>
      </c>
      <c r="F7" s="69">
        <v>16.434014205539199</v>
      </c>
      <c r="G7" s="27"/>
    </row>
    <row r="8" spans="2:8" ht="12" customHeight="1" x14ac:dyDescent="0.2">
      <c r="B8" s="31" t="s">
        <v>11</v>
      </c>
      <c r="C8" s="69">
        <v>16.123275833043401</v>
      </c>
      <c r="D8" s="69">
        <v>11.8486624839352</v>
      </c>
      <c r="E8" s="69">
        <v>17.356748438490101</v>
      </c>
      <c r="F8" s="69">
        <v>13.932683386819599</v>
      </c>
      <c r="G8" s="27"/>
    </row>
    <row r="9" spans="2:8" ht="12" customHeight="1" x14ac:dyDescent="0.2">
      <c r="B9" s="31" t="s">
        <v>48</v>
      </c>
      <c r="C9" s="69">
        <v>10.109875310041399</v>
      </c>
      <c r="D9" s="69">
        <v>11.5140801153957</v>
      </c>
      <c r="E9" s="69">
        <v>13.232551824024601</v>
      </c>
      <c r="F9" s="69">
        <v>11.422226954022101</v>
      </c>
      <c r="G9" s="27"/>
    </row>
    <row r="10" spans="2:8" ht="12" customHeight="1" x14ac:dyDescent="0.2">
      <c r="B10" s="31" t="s">
        <v>1</v>
      </c>
      <c r="C10" s="69">
        <v>6.7664784907015596</v>
      </c>
      <c r="D10" s="69">
        <v>5.5252184004034497</v>
      </c>
      <c r="E10" s="69">
        <v>2.71747985878519</v>
      </c>
      <c r="F10" s="69">
        <v>5.3898918614731803</v>
      </c>
      <c r="G10" s="27"/>
    </row>
    <row r="11" spans="2:8" ht="12" customHeight="1" x14ac:dyDescent="0.2">
      <c r="B11" s="31" t="s">
        <v>13</v>
      </c>
      <c r="C11" s="69">
        <v>4.4253150918620401</v>
      </c>
      <c r="D11" s="69">
        <v>4.3197457824726602</v>
      </c>
      <c r="E11" s="69">
        <v>4.4446456051416696</v>
      </c>
      <c r="F11" s="69">
        <v>4.36934402044138</v>
      </c>
      <c r="G11" s="27"/>
    </row>
    <row r="12" spans="2:8" ht="12" customHeight="1" x14ac:dyDescent="0.2">
      <c r="B12" s="30" t="s">
        <v>17</v>
      </c>
      <c r="C12" s="69">
        <v>1.8069381937352</v>
      </c>
      <c r="D12" s="69">
        <v>4.8734063955663798</v>
      </c>
      <c r="E12" s="69">
        <v>2.7265320901602199</v>
      </c>
      <c r="F12" s="69">
        <v>3.6815769061126402</v>
      </c>
      <c r="G12" s="27"/>
    </row>
    <row r="13" spans="2:8" ht="12" customHeight="1" x14ac:dyDescent="0.2">
      <c r="B13" s="31" t="s">
        <v>16</v>
      </c>
      <c r="C13" s="69">
        <v>1.1750709868576099</v>
      </c>
      <c r="D13" s="69">
        <v>3.0351013236881101</v>
      </c>
      <c r="E13" s="69">
        <v>2.7953290486104798</v>
      </c>
      <c r="F13" s="69">
        <v>2.4906842689622701</v>
      </c>
      <c r="G13" s="27"/>
    </row>
    <row r="14" spans="2:8" ht="12" customHeight="1" x14ac:dyDescent="0.2">
      <c r="B14" s="31" t="s">
        <v>14</v>
      </c>
      <c r="C14" s="69">
        <v>1.0549825478950901</v>
      </c>
      <c r="D14" s="69">
        <v>1.5866904543704501</v>
      </c>
      <c r="E14" s="69">
        <v>2.2467638272834298</v>
      </c>
      <c r="F14" s="69">
        <v>1.5534837031741899</v>
      </c>
      <c r="G14" s="27"/>
    </row>
    <row r="15" spans="2:8" ht="12" customHeight="1" x14ac:dyDescent="0.2">
      <c r="B15" s="32" t="s">
        <v>5</v>
      </c>
      <c r="C15" s="69">
        <v>8.3051817600251404E-2</v>
      </c>
      <c r="D15" s="69">
        <v>0.12255367145855101</v>
      </c>
      <c r="E15" s="69">
        <v>1.62940164750611E-2</v>
      </c>
      <c r="F15" s="69">
        <v>9.3993825001140702E-2</v>
      </c>
      <c r="G15" s="27"/>
    </row>
    <row r="16" spans="2:8" ht="12" customHeight="1" x14ac:dyDescent="0.2">
      <c r="B16" s="33" t="s">
        <v>0</v>
      </c>
      <c r="C16" s="70">
        <f>SUM(C5:C15)</f>
        <v>99.999999999999972</v>
      </c>
      <c r="D16" s="70">
        <f>SUM(D5:D15)</f>
        <v>100.0000000000001</v>
      </c>
      <c r="E16" s="70">
        <f>SUM(E5:E15)</f>
        <v>100</v>
      </c>
      <c r="F16" s="70">
        <f t="shared" ref="F16" si="0">SUM(F5:F15)</f>
        <v>100</v>
      </c>
      <c r="G16" s="27"/>
    </row>
    <row r="17" spans="2:8" x14ac:dyDescent="0.2">
      <c r="G17" s="27"/>
      <c r="H17" s="27"/>
    </row>
    <row r="18" spans="2:8" ht="141" customHeight="1" x14ac:dyDescent="0.2">
      <c r="B18" s="119" t="s">
        <v>168</v>
      </c>
      <c r="C18" s="119"/>
      <c r="D18" s="119"/>
      <c r="E18" s="119"/>
      <c r="F18" s="119"/>
    </row>
  </sheetData>
  <mergeCells count="2">
    <mergeCell ref="B1:F2"/>
    <mergeCell ref="B18:F18"/>
  </mergeCells>
  <phoneticPr fontId="3" type="noConversion"/>
  <pageMargins left="0.78740157499999996" right="0.78740157499999996" top="0.984251969" bottom="0.984251969" header="0.4921259845" footer="0.492125984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65678-83ED-4818-A734-92773D1AAFE5}">
  <dimension ref="A1:G122"/>
  <sheetViews>
    <sheetView showGridLines="0" tabSelected="1" topLeftCell="A94" zoomScaleNormal="100" zoomScalePageLayoutView="169" workbookViewId="0">
      <selection activeCell="B2" sqref="B2"/>
    </sheetView>
  </sheetViews>
  <sheetFormatPr baseColWidth="10" defaultColWidth="11.44140625" defaultRowHeight="10.199999999999999" x14ac:dyDescent="0.2"/>
  <cols>
    <col min="1" max="1" width="2.44140625" style="35" customWidth="1"/>
    <col min="2" max="2" width="28" style="35" customWidth="1"/>
    <col min="3" max="3" width="20" style="35" customWidth="1"/>
    <col min="4" max="4" width="18.6640625" style="35" customWidth="1"/>
    <col min="5" max="5" width="22.33203125" style="35" bestFit="1" customWidth="1"/>
    <col min="6" max="6" width="17.33203125" style="35" customWidth="1"/>
    <col min="7" max="8" width="11.44140625" style="35"/>
    <col min="9" max="9" width="35" style="35" customWidth="1"/>
    <col min="10" max="16384" width="11.44140625" style="35"/>
  </cols>
  <sheetData>
    <row r="1" spans="1:7" ht="7.35" customHeight="1" x14ac:dyDescent="0.2">
      <c r="A1" s="37"/>
    </row>
    <row r="2" spans="1:7" x14ac:dyDescent="0.2">
      <c r="B2" s="34" t="s">
        <v>166</v>
      </c>
      <c r="D2" s="36"/>
    </row>
    <row r="3" spans="1:7" x14ac:dyDescent="0.2">
      <c r="B3" s="37"/>
      <c r="C3" s="37"/>
      <c r="D3" s="37"/>
    </row>
    <row r="4" spans="1:7" ht="46.35" customHeight="1" x14ac:dyDescent="0.2">
      <c r="B4" s="113"/>
      <c r="C4" s="111" t="s">
        <v>163</v>
      </c>
      <c r="D4" s="111" t="s">
        <v>162</v>
      </c>
      <c r="E4" s="112" t="s">
        <v>57</v>
      </c>
      <c r="F4" s="38"/>
      <c r="G4" s="38"/>
    </row>
    <row r="5" spans="1:7" x14ac:dyDescent="0.2">
      <c r="B5" s="114" t="s">
        <v>43</v>
      </c>
      <c r="C5" s="115">
        <v>4133</v>
      </c>
      <c r="D5" s="115">
        <v>12507542</v>
      </c>
      <c r="E5" s="116">
        <v>33.04406253442923</v>
      </c>
      <c r="F5" s="39"/>
      <c r="G5" s="39"/>
    </row>
    <row r="6" spans="1:7" x14ac:dyDescent="0.2">
      <c r="B6" s="105" t="s">
        <v>66</v>
      </c>
      <c r="C6" s="106">
        <v>1350</v>
      </c>
      <c r="D6" s="106">
        <v>2084894</v>
      </c>
      <c r="E6" s="107">
        <v>64.751493361293186</v>
      </c>
      <c r="F6" s="38"/>
      <c r="G6" s="38"/>
    </row>
    <row r="7" spans="1:7" x14ac:dyDescent="0.2">
      <c r="B7" s="105" t="s">
        <v>67</v>
      </c>
      <c r="C7" s="106">
        <v>490</v>
      </c>
      <c r="D7" s="106">
        <v>1479706</v>
      </c>
      <c r="E7" s="107">
        <v>33.114686295791188</v>
      </c>
      <c r="F7" s="38"/>
      <c r="G7" s="38"/>
    </row>
    <row r="8" spans="1:7" x14ac:dyDescent="0.2">
      <c r="B8" s="105" t="s">
        <v>68</v>
      </c>
      <c r="C8" s="106">
        <v>155</v>
      </c>
      <c r="D8" s="106">
        <v>1495123</v>
      </c>
      <c r="E8" s="107">
        <v>10.367040036170939</v>
      </c>
      <c r="F8" s="38"/>
      <c r="G8" s="38"/>
    </row>
    <row r="9" spans="1:7" x14ac:dyDescent="0.2">
      <c r="B9" s="105" t="s">
        <v>69</v>
      </c>
      <c r="C9" s="106">
        <v>80</v>
      </c>
      <c r="D9" s="106">
        <v>1347483</v>
      </c>
      <c r="E9" s="107">
        <v>5.9369951235006306</v>
      </c>
      <c r="F9" s="38"/>
      <c r="G9" s="38"/>
    </row>
    <row r="10" spans="1:7" x14ac:dyDescent="0.2">
      <c r="B10" s="105" t="s">
        <v>70</v>
      </c>
      <c r="C10" s="106">
        <v>1978</v>
      </c>
      <c r="D10" s="106">
        <v>1661465</v>
      </c>
      <c r="E10" s="107">
        <v>119.0515599185057</v>
      </c>
      <c r="F10" s="38"/>
      <c r="G10" s="38"/>
    </row>
    <row r="11" spans="1:7" x14ac:dyDescent="0.2">
      <c r="B11" s="105" t="s">
        <v>71</v>
      </c>
      <c r="C11" s="106">
        <v>40</v>
      </c>
      <c r="D11" s="106">
        <v>1718265</v>
      </c>
      <c r="E11" s="107">
        <v>2.3279296266873848</v>
      </c>
      <c r="F11" s="38"/>
      <c r="G11" s="38"/>
    </row>
    <row r="12" spans="1:7" x14ac:dyDescent="0.2">
      <c r="B12" s="105" t="s">
        <v>72</v>
      </c>
      <c r="C12" s="106">
        <v>0</v>
      </c>
      <c r="D12" s="106">
        <v>1430965</v>
      </c>
      <c r="E12" s="107">
        <v>0</v>
      </c>
      <c r="F12" s="38"/>
      <c r="G12" s="38"/>
    </row>
    <row r="13" spans="1:7" x14ac:dyDescent="0.2">
      <c r="B13" s="105" t="s">
        <v>73</v>
      </c>
      <c r="C13" s="106">
        <v>40</v>
      </c>
      <c r="D13" s="106">
        <v>1289641</v>
      </c>
      <c r="E13" s="107">
        <v>3.1016383629242559</v>
      </c>
      <c r="F13" s="38"/>
      <c r="G13" s="38"/>
    </row>
    <row r="14" spans="1:7" x14ac:dyDescent="0.2">
      <c r="B14" s="114" t="s">
        <v>38</v>
      </c>
      <c r="C14" s="115">
        <v>1190</v>
      </c>
      <c r="D14" s="115">
        <v>2588006</v>
      </c>
      <c r="E14" s="116">
        <v>45.981346256538806</v>
      </c>
      <c r="F14" s="38"/>
      <c r="G14" s="38"/>
    </row>
    <row r="15" spans="1:7" x14ac:dyDescent="0.2">
      <c r="B15" s="105" t="s">
        <v>74</v>
      </c>
      <c r="C15" s="106">
        <v>130</v>
      </c>
      <c r="D15" s="106">
        <v>297369</v>
      </c>
      <c r="E15" s="107">
        <v>43.716729047076193</v>
      </c>
      <c r="F15" s="39"/>
      <c r="G15" s="39"/>
    </row>
    <row r="16" spans="1:7" x14ac:dyDescent="0.2">
      <c r="B16" s="105" t="s">
        <v>75</v>
      </c>
      <c r="C16" s="106">
        <v>100</v>
      </c>
      <c r="D16" s="106">
        <v>433268</v>
      </c>
      <c r="E16" s="107">
        <v>23.080402891512868</v>
      </c>
      <c r="F16" s="38"/>
      <c r="G16" s="38"/>
    </row>
    <row r="17" spans="2:7" x14ac:dyDescent="0.2">
      <c r="B17" s="105" t="s">
        <v>76</v>
      </c>
      <c r="C17" s="106">
        <v>30</v>
      </c>
      <c r="D17" s="106">
        <v>215000</v>
      </c>
      <c r="E17" s="107">
        <v>13.95348837209302</v>
      </c>
      <c r="F17" s="38"/>
      <c r="G17" s="38"/>
    </row>
    <row r="18" spans="2:7" x14ac:dyDescent="0.2">
      <c r="B18" s="105" t="s">
        <v>77</v>
      </c>
      <c r="C18" s="106">
        <v>330</v>
      </c>
      <c r="D18" s="106">
        <v>621115</v>
      </c>
      <c r="E18" s="107">
        <v>53.130257681749761</v>
      </c>
      <c r="F18" s="39"/>
      <c r="G18" s="39"/>
    </row>
    <row r="19" spans="2:7" x14ac:dyDescent="0.2">
      <c r="B19" s="105" t="s">
        <v>78</v>
      </c>
      <c r="C19" s="106">
        <v>240</v>
      </c>
      <c r="D19" s="106">
        <v>328061</v>
      </c>
      <c r="E19" s="107">
        <v>73.157126266151721</v>
      </c>
      <c r="F19" s="38"/>
      <c r="G19" s="38"/>
    </row>
    <row r="20" spans="2:7" x14ac:dyDescent="0.2">
      <c r="B20" s="105" t="s">
        <v>79</v>
      </c>
      <c r="C20" s="106">
        <v>360</v>
      </c>
      <c r="D20" s="106">
        <v>693193</v>
      </c>
      <c r="E20" s="107">
        <v>51.933588481130073</v>
      </c>
      <c r="F20" s="39"/>
      <c r="G20" s="39"/>
    </row>
    <row r="21" spans="2:7" x14ac:dyDescent="0.2">
      <c r="B21" s="114" t="s">
        <v>39</v>
      </c>
      <c r="C21" s="115">
        <v>798</v>
      </c>
      <c r="D21" s="115">
        <v>2800180</v>
      </c>
      <c r="E21" s="116">
        <v>28.498167974915901</v>
      </c>
      <c r="F21" s="39"/>
      <c r="G21" s="39"/>
    </row>
    <row r="22" spans="2:7" x14ac:dyDescent="0.2">
      <c r="B22" s="105" t="s">
        <v>80</v>
      </c>
      <c r="C22" s="106">
        <v>153</v>
      </c>
      <c r="D22" s="106">
        <v>540943</v>
      </c>
      <c r="E22" s="107">
        <v>28.2839411915858</v>
      </c>
      <c r="F22" s="38"/>
      <c r="G22" s="38"/>
    </row>
    <row r="23" spans="2:7" x14ac:dyDescent="0.2">
      <c r="B23" s="105" t="s">
        <v>81</v>
      </c>
      <c r="C23" s="106">
        <v>210</v>
      </c>
      <c r="D23" s="106">
        <v>547024</v>
      </c>
      <c r="E23" s="107">
        <v>38.389540495481</v>
      </c>
      <c r="F23" s="38"/>
      <c r="G23" s="38"/>
    </row>
    <row r="24" spans="2:7" x14ac:dyDescent="0.2">
      <c r="B24" s="105" t="s">
        <v>82</v>
      </c>
      <c r="C24" s="106">
        <v>60</v>
      </c>
      <c r="D24" s="106">
        <v>257588</v>
      </c>
      <c r="E24" s="107">
        <v>23.293010543969441</v>
      </c>
      <c r="F24" s="38"/>
      <c r="G24" s="38"/>
    </row>
    <row r="25" spans="2:7" x14ac:dyDescent="0.2">
      <c r="B25" s="105" t="s">
        <v>83</v>
      </c>
      <c r="C25" s="106">
        <v>50</v>
      </c>
      <c r="D25" s="106">
        <v>200818</v>
      </c>
      <c r="E25" s="107">
        <v>24.89816649901902</v>
      </c>
      <c r="F25" s="38"/>
      <c r="G25" s="38"/>
    </row>
    <row r="26" spans="2:7" x14ac:dyDescent="0.2">
      <c r="B26" s="105" t="s">
        <v>84</v>
      </c>
      <c r="C26" s="106">
        <v>40</v>
      </c>
      <c r="D26" s="106">
        <v>232484</v>
      </c>
      <c r="E26" s="107">
        <v>17.205485108652638</v>
      </c>
      <c r="F26" s="38"/>
      <c r="G26" s="38"/>
    </row>
    <row r="27" spans="2:7" x14ac:dyDescent="0.2">
      <c r="B27" s="105" t="s">
        <v>85</v>
      </c>
      <c r="C27" s="106">
        <v>190</v>
      </c>
      <c r="D27" s="106">
        <v>549723</v>
      </c>
      <c r="E27" s="107">
        <v>34.562861659417557</v>
      </c>
      <c r="F27" s="38"/>
      <c r="G27" s="38"/>
    </row>
    <row r="28" spans="2:7" x14ac:dyDescent="0.2">
      <c r="B28" s="105" t="s">
        <v>86</v>
      </c>
      <c r="C28" s="106">
        <v>95</v>
      </c>
      <c r="D28" s="106">
        <v>331426</v>
      </c>
      <c r="E28" s="107">
        <v>28.664015496671961</v>
      </c>
      <c r="F28" s="38"/>
      <c r="G28" s="38"/>
    </row>
    <row r="29" spans="2:7" x14ac:dyDescent="0.2">
      <c r="B29" s="105" t="s">
        <v>87</v>
      </c>
      <c r="C29" s="106">
        <v>0</v>
      </c>
      <c r="D29" s="106">
        <v>140174</v>
      </c>
      <c r="E29" s="107">
        <v>0</v>
      </c>
      <c r="F29" s="38"/>
      <c r="G29" s="38"/>
    </row>
    <row r="30" spans="2:7" x14ac:dyDescent="0.2">
      <c r="B30" s="114" t="s">
        <v>36</v>
      </c>
      <c r="C30" s="115">
        <v>901</v>
      </c>
      <c r="D30" s="115">
        <v>3348960</v>
      </c>
      <c r="E30" s="116">
        <v>26.903874635707801</v>
      </c>
      <c r="F30" s="39"/>
      <c r="G30" s="39"/>
    </row>
    <row r="31" spans="2:7" x14ac:dyDescent="0.2">
      <c r="B31" s="105" t="s">
        <v>88</v>
      </c>
      <c r="C31" s="106">
        <v>230</v>
      </c>
      <c r="D31" s="106">
        <v>712763</v>
      </c>
      <c r="E31" s="107">
        <v>32.268790607817742</v>
      </c>
      <c r="F31" s="38"/>
      <c r="G31" s="38"/>
    </row>
    <row r="32" spans="2:7" x14ac:dyDescent="0.2">
      <c r="B32" s="105" t="s">
        <v>89</v>
      </c>
      <c r="C32" s="106">
        <v>96</v>
      </c>
      <c r="D32" s="106">
        <v>603231</v>
      </c>
      <c r="E32" s="107">
        <v>15.914301486495219</v>
      </c>
      <c r="F32" s="38"/>
      <c r="G32" s="38"/>
    </row>
    <row r="33" spans="2:7" x14ac:dyDescent="0.2">
      <c r="B33" s="105" t="s">
        <v>90</v>
      </c>
      <c r="C33" s="106">
        <v>125</v>
      </c>
      <c r="D33" s="106">
        <v>497681</v>
      </c>
      <c r="E33" s="107">
        <v>25.116490281927579</v>
      </c>
      <c r="F33" s="38"/>
      <c r="G33" s="38"/>
    </row>
    <row r="34" spans="2:7" x14ac:dyDescent="0.2">
      <c r="B34" s="105" t="s">
        <v>91</v>
      </c>
      <c r="C34" s="106">
        <v>135</v>
      </c>
      <c r="D34" s="106">
        <v>273958</v>
      </c>
      <c r="E34" s="107">
        <v>49.277626497492321</v>
      </c>
      <c r="F34" s="38"/>
      <c r="G34" s="38"/>
    </row>
    <row r="35" spans="2:7" x14ac:dyDescent="0.2">
      <c r="B35" s="105" t="s">
        <v>92</v>
      </c>
      <c r="C35" s="106">
        <v>315</v>
      </c>
      <c r="D35" s="106">
        <v>1261327</v>
      </c>
      <c r="E35" s="107">
        <v>24.973698335166059</v>
      </c>
      <c r="F35" s="38"/>
      <c r="G35" s="38"/>
    </row>
    <row r="36" spans="2:7" x14ac:dyDescent="0.2">
      <c r="B36" s="114" t="s">
        <v>32</v>
      </c>
      <c r="C36" s="115">
        <v>2327</v>
      </c>
      <c r="D36" s="115">
        <v>5983840</v>
      </c>
      <c r="E36" s="116">
        <v>38.888071873579513</v>
      </c>
      <c r="F36" s="38"/>
      <c r="G36" s="38"/>
    </row>
    <row r="37" spans="2:7" x14ac:dyDescent="0.2">
      <c r="B37" s="105" t="s">
        <v>93</v>
      </c>
      <c r="C37" s="106">
        <v>183</v>
      </c>
      <c r="D37" s="106">
        <v>521077</v>
      </c>
      <c r="E37" s="107">
        <v>35.119569660530018</v>
      </c>
      <c r="F37" s="38"/>
      <c r="G37" s="38"/>
    </row>
    <row r="38" spans="2:7" x14ac:dyDescent="0.2">
      <c r="B38" s="105" t="s">
        <v>94</v>
      </c>
      <c r="C38" s="106">
        <v>765</v>
      </c>
      <c r="D38" s="106">
        <v>2615021</v>
      </c>
      <c r="E38" s="107">
        <v>29.254067175751171</v>
      </c>
      <c r="F38" s="38"/>
      <c r="G38" s="38"/>
    </row>
    <row r="39" spans="2:7" x14ac:dyDescent="0.2">
      <c r="B39" s="105" t="s">
        <v>95</v>
      </c>
      <c r="C39" s="106">
        <v>188</v>
      </c>
      <c r="D39" s="106">
        <v>828901</v>
      </c>
      <c r="E39" s="107">
        <v>22.680633754815108</v>
      </c>
      <c r="F39" s="38"/>
      <c r="G39" s="38"/>
    </row>
    <row r="40" spans="2:7" x14ac:dyDescent="0.2">
      <c r="B40" s="105" t="s">
        <v>96</v>
      </c>
      <c r="C40" s="106">
        <v>782</v>
      </c>
      <c r="D40" s="106">
        <v>1454949</v>
      </c>
      <c r="E40" s="107">
        <v>53.747588403442307</v>
      </c>
      <c r="F40" s="38"/>
      <c r="G40" s="38"/>
    </row>
    <row r="41" spans="2:7" x14ac:dyDescent="0.2">
      <c r="B41" s="105" t="s">
        <v>97</v>
      </c>
      <c r="C41" s="106">
        <v>409</v>
      </c>
      <c r="D41" s="106">
        <v>563892</v>
      </c>
      <c r="E41" s="107">
        <v>72.531619529980915</v>
      </c>
      <c r="F41" s="38"/>
      <c r="G41" s="38"/>
    </row>
    <row r="42" spans="2:7" x14ac:dyDescent="0.2">
      <c r="B42" s="114" t="s">
        <v>34</v>
      </c>
      <c r="C42" s="115">
        <v>1888</v>
      </c>
      <c r="D42" s="115">
        <v>5557457</v>
      </c>
      <c r="E42" s="116">
        <v>33.972372615748533</v>
      </c>
      <c r="F42" s="38"/>
      <c r="G42" s="38"/>
    </row>
    <row r="43" spans="2:7" x14ac:dyDescent="0.2">
      <c r="B43" s="105" t="s">
        <v>98</v>
      </c>
      <c r="C43" s="106">
        <v>68</v>
      </c>
      <c r="D43" s="106">
        <v>264406</v>
      </c>
      <c r="E43" s="107">
        <v>25.71802455314932</v>
      </c>
      <c r="F43" s="38"/>
      <c r="G43" s="38"/>
    </row>
    <row r="44" spans="2:7" x14ac:dyDescent="0.2">
      <c r="B44" s="105" t="s">
        <v>99</v>
      </c>
      <c r="C44" s="106">
        <v>70</v>
      </c>
      <c r="D44" s="106">
        <v>309743</v>
      </c>
      <c r="E44" s="107">
        <v>22.599380776966711</v>
      </c>
      <c r="F44" s="38"/>
      <c r="G44" s="38"/>
    </row>
    <row r="45" spans="2:7" x14ac:dyDescent="0.2">
      <c r="B45" s="105" t="s">
        <v>100</v>
      </c>
      <c r="C45" s="106">
        <v>190</v>
      </c>
      <c r="D45" s="106">
        <v>560932</v>
      </c>
      <c r="E45" s="107">
        <v>33.872198412641808</v>
      </c>
      <c r="F45" s="38"/>
      <c r="G45" s="38"/>
    </row>
    <row r="46" spans="2:7" x14ac:dyDescent="0.2">
      <c r="B46" s="105" t="s">
        <v>101</v>
      </c>
      <c r="C46" s="106">
        <v>40</v>
      </c>
      <c r="D46" s="106">
        <v>167185</v>
      </c>
      <c r="E46" s="107">
        <v>23.925591410712681</v>
      </c>
      <c r="F46" s="38"/>
      <c r="G46" s="38"/>
    </row>
    <row r="47" spans="2:7" x14ac:dyDescent="0.2">
      <c r="B47" s="105" t="s">
        <v>102</v>
      </c>
      <c r="C47" s="106">
        <v>370</v>
      </c>
      <c r="D47" s="106">
        <v>731137</v>
      </c>
      <c r="E47" s="107">
        <v>50.606110756260463</v>
      </c>
      <c r="F47" s="39"/>
      <c r="G47" s="39"/>
    </row>
    <row r="48" spans="2:7" x14ac:dyDescent="0.2">
      <c r="B48" s="105" t="s">
        <v>103</v>
      </c>
      <c r="C48" s="106">
        <v>180</v>
      </c>
      <c r="D48" s="106">
        <v>179279</v>
      </c>
      <c r="E48" s="107">
        <v>100.40216645563621</v>
      </c>
      <c r="F48" s="38"/>
      <c r="G48" s="38"/>
    </row>
    <row r="49" spans="2:7" x14ac:dyDescent="0.2">
      <c r="B49" s="105" t="s">
        <v>104</v>
      </c>
      <c r="C49" s="106">
        <v>258</v>
      </c>
      <c r="D49" s="106">
        <v>1050916</v>
      </c>
      <c r="E49" s="107">
        <v>24.550011608920219</v>
      </c>
      <c r="F49" s="38"/>
      <c r="G49" s="38"/>
    </row>
    <row r="50" spans="2:7" x14ac:dyDescent="0.2">
      <c r="B50" s="105" t="s">
        <v>105</v>
      </c>
      <c r="C50" s="106">
        <v>277</v>
      </c>
      <c r="D50" s="106">
        <v>1167537</v>
      </c>
      <c r="E50" s="107">
        <v>23.725158174858699</v>
      </c>
      <c r="F50" s="38"/>
      <c r="G50" s="38"/>
    </row>
    <row r="51" spans="2:7" x14ac:dyDescent="0.2">
      <c r="B51" s="105" t="s">
        <v>106</v>
      </c>
      <c r="C51" s="106">
        <v>260</v>
      </c>
      <c r="D51" s="106">
        <v>770839</v>
      </c>
      <c r="E51" s="107">
        <v>33.729481772458321</v>
      </c>
      <c r="F51" s="38"/>
      <c r="G51" s="38"/>
    </row>
    <row r="52" spans="2:7" x14ac:dyDescent="0.2">
      <c r="B52" s="105" t="s">
        <v>107</v>
      </c>
      <c r="C52" s="106">
        <v>175</v>
      </c>
      <c r="D52" s="106">
        <v>355483</v>
      </c>
      <c r="E52" s="107">
        <v>49.228795751132957</v>
      </c>
      <c r="F52" s="38"/>
      <c r="G52" s="38"/>
    </row>
    <row r="53" spans="2:7" x14ac:dyDescent="0.2">
      <c r="B53" s="114" t="s">
        <v>42</v>
      </c>
      <c r="C53" s="115">
        <v>1186</v>
      </c>
      <c r="D53" s="115">
        <v>3926871</v>
      </c>
      <c r="E53" s="116">
        <v>30.202163503715809</v>
      </c>
      <c r="F53" s="38"/>
      <c r="G53" s="38"/>
    </row>
    <row r="54" spans="2:7" x14ac:dyDescent="0.2">
      <c r="B54" s="105" t="s">
        <v>108</v>
      </c>
      <c r="C54" s="106">
        <v>402</v>
      </c>
      <c r="D54" s="106">
        <v>1499333</v>
      </c>
      <c r="E54" s="107">
        <v>26.811922368146369</v>
      </c>
      <c r="F54" s="38"/>
      <c r="G54" s="38"/>
    </row>
    <row r="55" spans="2:7" x14ac:dyDescent="0.2">
      <c r="B55" s="105" t="s">
        <v>109</v>
      </c>
      <c r="C55" s="106">
        <v>285</v>
      </c>
      <c r="D55" s="106">
        <v>837086</v>
      </c>
      <c r="E55" s="107">
        <v>34.04668098618302</v>
      </c>
      <c r="F55" s="38"/>
      <c r="G55" s="38"/>
    </row>
    <row r="56" spans="2:7" x14ac:dyDescent="0.2">
      <c r="B56" s="105" t="s">
        <v>110</v>
      </c>
      <c r="C56" s="106">
        <v>67</v>
      </c>
      <c r="D56" s="106">
        <v>304794</v>
      </c>
      <c r="E56" s="107">
        <v>21.98206001430475</v>
      </c>
      <c r="F56" s="39"/>
      <c r="G56" s="39"/>
    </row>
    <row r="57" spans="2:7" x14ac:dyDescent="0.2">
      <c r="B57" s="105" t="s">
        <v>111</v>
      </c>
      <c r="C57" s="106">
        <v>117</v>
      </c>
      <c r="D57" s="106">
        <v>566239</v>
      </c>
      <c r="E57" s="107">
        <v>20.662653049330761</v>
      </c>
      <c r="F57" s="38"/>
      <c r="G57" s="38"/>
    </row>
    <row r="58" spans="2:7" x14ac:dyDescent="0.2">
      <c r="B58" s="105" t="s">
        <v>112</v>
      </c>
      <c r="C58" s="106">
        <v>315</v>
      </c>
      <c r="D58" s="106">
        <v>719419</v>
      </c>
      <c r="E58" s="107">
        <v>43.785332330672389</v>
      </c>
      <c r="F58" s="38"/>
      <c r="G58" s="38"/>
    </row>
    <row r="59" spans="2:7" x14ac:dyDescent="0.2">
      <c r="B59" s="114" t="s">
        <v>40</v>
      </c>
      <c r="C59" s="115">
        <v>1601</v>
      </c>
      <c r="D59" s="115">
        <v>3469711</v>
      </c>
      <c r="E59" s="116">
        <v>46.142171494974647</v>
      </c>
      <c r="F59" s="39"/>
      <c r="G59" s="39"/>
    </row>
    <row r="60" spans="2:7" x14ac:dyDescent="0.2">
      <c r="B60" s="105" t="s">
        <v>113</v>
      </c>
      <c r="C60" s="106">
        <v>235</v>
      </c>
      <c r="D60" s="106">
        <v>613675</v>
      </c>
      <c r="E60" s="107">
        <v>38.293885199820757</v>
      </c>
      <c r="F60" s="38"/>
      <c r="G60" s="38"/>
    </row>
    <row r="61" spans="2:7" x14ac:dyDescent="0.2">
      <c r="B61" s="105" t="s">
        <v>114</v>
      </c>
      <c r="C61" s="106">
        <v>330</v>
      </c>
      <c r="D61" s="106">
        <v>937401</v>
      </c>
      <c r="E61" s="107">
        <v>35.203717512569327</v>
      </c>
      <c r="F61" s="38"/>
      <c r="G61" s="38"/>
    </row>
    <row r="62" spans="2:7" x14ac:dyDescent="0.2">
      <c r="B62" s="105" t="s">
        <v>115</v>
      </c>
      <c r="C62" s="106">
        <v>536</v>
      </c>
      <c r="D62" s="106">
        <v>1129874</v>
      </c>
      <c r="E62" s="107">
        <v>47.438917967844198</v>
      </c>
      <c r="F62" s="38"/>
      <c r="G62" s="38"/>
    </row>
    <row r="63" spans="2:7" x14ac:dyDescent="0.2">
      <c r="B63" s="105" t="s">
        <v>116</v>
      </c>
      <c r="C63" s="106">
        <v>500</v>
      </c>
      <c r="D63" s="106">
        <v>788761</v>
      </c>
      <c r="E63" s="107">
        <v>63.390558103151648</v>
      </c>
      <c r="F63" s="38"/>
      <c r="G63" s="38"/>
    </row>
    <row r="64" spans="2:7" x14ac:dyDescent="0.2">
      <c r="B64" s="114" t="s">
        <v>37</v>
      </c>
      <c r="C64" s="115">
        <v>2399</v>
      </c>
      <c r="D64" s="115">
        <v>6181885</v>
      </c>
      <c r="E64" s="116">
        <v>38.806933483880726</v>
      </c>
      <c r="F64" s="38"/>
      <c r="G64" s="38"/>
    </row>
    <row r="65" spans="2:7" x14ac:dyDescent="0.2">
      <c r="B65" s="105" t="s">
        <v>117</v>
      </c>
      <c r="C65" s="106">
        <v>128</v>
      </c>
      <c r="D65" s="106">
        <v>352712</v>
      </c>
      <c r="E65" s="107">
        <v>36.29023112340947</v>
      </c>
      <c r="F65" s="38"/>
      <c r="G65" s="38"/>
    </row>
    <row r="66" spans="2:7" x14ac:dyDescent="0.2">
      <c r="B66" s="105" t="s">
        <v>118</v>
      </c>
      <c r="C66" s="106">
        <v>208</v>
      </c>
      <c r="D66" s="106">
        <v>677063</v>
      </c>
      <c r="E66" s="107">
        <v>30.720922572936349</v>
      </c>
      <c r="F66" s="38"/>
      <c r="G66" s="38"/>
    </row>
    <row r="67" spans="2:7" x14ac:dyDescent="0.2">
      <c r="B67" s="105" t="s">
        <v>119</v>
      </c>
      <c r="C67" s="106">
        <v>140</v>
      </c>
      <c r="D67" s="106">
        <v>241041</v>
      </c>
      <c r="E67" s="107">
        <v>58.081405238113007</v>
      </c>
      <c r="F67" s="39"/>
      <c r="G67" s="39"/>
    </row>
    <row r="68" spans="2:7" x14ac:dyDescent="0.2">
      <c r="B68" s="105" t="s">
        <v>120</v>
      </c>
      <c r="C68" s="106">
        <v>35</v>
      </c>
      <c r="D68" s="106">
        <v>115406</v>
      </c>
      <c r="E68" s="107">
        <v>30.327712597265311</v>
      </c>
      <c r="F68" s="39"/>
      <c r="G68" s="39"/>
    </row>
    <row r="69" spans="2:7" x14ac:dyDescent="0.2">
      <c r="B69" s="105" t="s">
        <v>121</v>
      </c>
      <c r="C69" s="106">
        <v>109</v>
      </c>
      <c r="D69" s="106">
        <v>418922</v>
      </c>
      <c r="E69" s="107">
        <v>26.019163471958979</v>
      </c>
      <c r="F69" s="39"/>
      <c r="G69" s="39"/>
    </row>
    <row r="70" spans="2:7" x14ac:dyDescent="0.2">
      <c r="B70" s="105" t="s">
        <v>122</v>
      </c>
      <c r="C70" s="106">
        <v>620</v>
      </c>
      <c r="D70" s="106">
        <v>1705851</v>
      </c>
      <c r="E70" s="107">
        <v>36.345495591350009</v>
      </c>
      <c r="F70" s="38"/>
      <c r="G70" s="38"/>
    </row>
    <row r="71" spans="2:7" x14ac:dyDescent="0.2">
      <c r="B71" s="105" t="s">
        <v>123</v>
      </c>
      <c r="C71" s="106">
        <v>245</v>
      </c>
      <c r="D71" s="106">
        <v>437955</v>
      </c>
      <c r="E71" s="107">
        <v>55.941820506673061</v>
      </c>
      <c r="F71" s="38"/>
      <c r="G71" s="38"/>
    </row>
    <row r="72" spans="2:7" x14ac:dyDescent="0.2">
      <c r="B72" s="105" t="s">
        <v>124</v>
      </c>
      <c r="C72" s="106">
        <v>110</v>
      </c>
      <c r="D72" s="106">
        <v>334441</v>
      </c>
      <c r="E72" s="107">
        <v>32.890704189976702</v>
      </c>
      <c r="F72" s="38"/>
      <c r="G72" s="38"/>
    </row>
    <row r="73" spans="2:7" x14ac:dyDescent="0.2">
      <c r="B73" s="105" t="s">
        <v>125</v>
      </c>
      <c r="C73" s="106">
        <v>295</v>
      </c>
      <c r="D73" s="106">
        <v>711995</v>
      </c>
      <c r="E73" s="107">
        <v>41.432875230865378</v>
      </c>
      <c r="F73" s="38"/>
      <c r="G73" s="38"/>
    </row>
    <row r="74" spans="2:7" x14ac:dyDescent="0.2">
      <c r="B74" s="105" t="s">
        <v>126</v>
      </c>
      <c r="C74" s="106">
        <v>145</v>
      </c>
      <c r="D74" s="106">
        <v>375205</v>
      </c>
      <c r="E74" s="107">
        <v>38.645540437893949</v>
      </c>
      <c r="F74" s="38"/>
      <c r="G74" s="38"/>
    </row>
    <row r="75" spans="2:7" x14ac:dyDescent="0.2">
      <c r="B75" s="105" t="s">
        <v>127</v>
      </c>
      <c r="C75" s="106">
        <v>230</v>
      </c>
      <c r="D75" s="106">
        <v>438156</v>
      </c>
      <c r="E75" s="107">
        <v>52.492719488036229</v>
      </c>
      <c r="F75" s="38"/>
      <c r="G75" s="38"/>
    </row>
    <row r="76" spans="2:7" x14ac:dyDescent="0.2">
      <c r="B76" s="105" t="s">
        <v>128</v>
      </c>
      <c r="C76" s="106">
        <v>134</v>
      </c>
      <c r="D76" s="106">
        <v>373138</v>
      </c>
      <c r="E76" s="107">
        <v>35.911646629397168</v>
      </c>
      <c r="F76" s="38"/>
      <c r="G76" s="38"/>
    </row>
    <row r="77" spans="2:7" x14ac:dyDescent="0.2">
      <c r="B77" s="114" t="s">
        <v>35</v>
      </c>
      <c r="C77" s="115">
        <v>2060</v>
      </c>
      <c r="D77" s="115">
        <v>6165869</v>
      </c>
      <c r="E77" s="116">
        <v>33.409726998740972</v>
      </c>
      <c r="F77" s="38"/>
      <c r="G77" s="38"/>
    </row>
    <row r="78" spans="2:7" x14ac:dyDescent="0.2">
      <c r="B78" s="105" t="s">
        <v>129</v>
      </c>
      <c r="C78" s="106">
        <v>30</v>
      </c>
      <c r="D78" s="106">
        <v>156158</v>
      </c>
      <c r="E78" s="107">
        <v>19.211311620282022</v>
      </c>
      <c r="F78" s="38"/>
      <c r="G78" s="38"/>
    </row>
    <row r="79" spans="2:7" x14ac:dyDescent="0.2">
      <c r="B79" s="105" t="s">
        <v>130</v>
      </c>
      <c r="C79" s="106">
        <v>145</v>
      </c>
      <c r="D79" s="106">
        <v>380655</v>
      </c>
      <c r="E79" s="107">
        <v>38.092235751533543</v>
      </c>
      <c r="F79" s="38"/>
      <c r="G79" s="38"/>
    </row>
    <row r="80" spans="2:7" x14ac:dyDescent="0.2">
      <c r="B80" s="105" t="s">
        <v>131</v>
      </c>
      <c r="C80" s="106">
        <v>80</v>
      </c>
      <c r="D80" s="106">
        <v>279184</v>
      </c>
      <c r="E80" s="107">
        <v>28.654937245687432</v>
      </c>
      <c r="F80" s="38"/>
      <c r="G80" s="38"/>
    </row>
    <row r="81" spans="2:7" x14ac:dyDescent="0.2">
      <c r="B81" s="105" t="s">
        <v>132</v>
      </c>
      <c r="C81" s="106">
        <v>307</v>
      </c>
      <c r="D81" s="106">
        <v>776271</v>
      </c>
      <c r="E81" s="107">
        <v>39.548044432936443</v>
      </c>
      <c r="F81" s="38"/>
      <c r="G81" s="38"/>
    </row>
    <row r="82" spans="2:7" x14ac:dyDescent="0.2">
      <c r="B82" s="105" t="s">
        <v>133</v>
      </c>
      <c r="C82" s="106">
        <v>340</v>
      </c>
      <c r="D82" s="106">
        <v>1487248</v>
      </c>
      <c r="E82" s="107">
        <v>22.861015782169481</v>
      </c>
      <c r="F82" s="38"/>
      <c r="G82" s="38"/>
    </row>
    <row r="83" spans="2:7" x14ac:dyDescent="0.2">
      <c r="B83" s="105" t="s">
        <v>134</v>
      </c>
      <c r="C83" s="106">
        <v>50</v>
      </c>
      <c r="D83" s="106">
        <v>192545</v>
      </c>
      <c r="E83" s="107">
        <v>25.967955542860111</v>
      </c>
      <c r="F83" s="38"/>
      <c r="G83" s="38"/>
    </row>
    <row r="84" spans="2:7" x14ac:dyDescent="0.2">
      <c r="B84" s="105" t="s">
        <v>135</v>
      </c>
      <c r="C84" s="106">
        <v>609</v>
      </c>
      <c r="D84" s="106">
        <v>1241949</v>
      </c>
      <c r="E84" s="107">
        <v>49.035829973694582</v>
      </c>
      <c r="F84" s="39"/>
      <c r="G84" s="39"/>
    </row>
    <row r="85" spans="2:7" x14ac:dyDescent="0.2">
      <c r="B85" s="105" t="s">
        <v>136</v>
      </c>
      <c r="C85" s="106">
        <v>100</v>
      </c>
      <c r="D85" s="106">
        <v>176770</v>
      </c>
      <c r="E85" s="107">
        <v>56.570685070996213</v>
      </c>
      <c r="F85" s="39"/>
      <c r="G85" s="39"/>
    </row>
    <row r="86" spans="2:7" x14ac:dyDescent="0.2">
      <c r="B86" s="105" t="s">
        <v>137</v>
      </c>
      <c r="C86" s="106">
        <v>49</v>
      </c>
      <c r="D86" s="106">
        <v>76473</v>
      </c>
      <c r="E86" s="107">
        <v>64.074902253082797</v>
      </c>
      <c r="F86" s="39"/>
      <c r="G86" s="39"/>
    </row>
    <row r="87" spans="2:7" x14ac:dyDescent="0.2">
      <c r="B87" s="105" t="s">
        <v>138</v>
      </c>
      <c r="C87" s="106">
        <v>61</v>
      </c>
      <c r="D87" s="106">
        <v>231783</v>
      </c>
      <c r="E87" s="107">
        <v>26.317719591169329</v>
      </c>
      <c r="F87" s="39"/>
      <c r="G87" s="39"/>
    </row>
    <row r="88" spans="2:7" x14ac:dyDescent="0.2">
      <c r="B88" s="105" t="s">
        <v>139</v>
      </c>
      <c r="C88" s="106">
        <v>115</v>
      </c>
      <c r="D88" s="106">
        <v>501089</v>
      </c>
      <c r="E88" s="107">
        <v>22.950014867618329</v>
      </c>
      <c r="F88" s="39"/>
      <c r="G88" s="39"/>
    </row>
    <row r="89" spans="2:7" x14ac:dyDescent="0.2">
      <c r="B89" s="105" t="s">
        <v>140</v>
      </c>
      <c r="C89" s="106">
        <v>114</v>
      </c>
      <c r="D89" s="106">
        <v>399124</v>
      </c>
      <c r="E89" s="107">
        <v>28.562551988855599</v>
      </c>
      <c r="F89" s="39"/>
      <c r="G89" s="39"/>
    </row>
    <row r="90" spans="2:7" x14ac:dyDescent="0.2">
      <c r="B90" s="105" t="s">
        <v>141</v>
      </c>
      <c r="C90" s="106">
        <v>60</v>
      </c>
      <c r="D90" s="106">
        <v>266620</v>
      </c>
      <c r="E90" s="107">
        <v>22.50393818918311</v>
      </c>
      <c r="F90" s="39"/>
      <c r="G90" s="39"/>
    </row>
    <row r="91" spans="2:7" x14ac:dyDescent="0.2">
      <c r="B91" s="114" t="s">
        <v>31</v>
      </c>
      <c r="C91" s="115">
        <v>2734</v>
      </c>
      <c r="D91" s="115">
        <v>8238335</v>
      </c>
      <c r="E91" s="116">
        <v>33.186317380878542</v>
      </c>
    </row>
    <row r="92" spans="2:7" x14ac:dyDescent="0.2">
      <c r="B92" s="105" t="s">
        <v>142</v>
      </c>
      <c r="C92" s="106">
        <v>115</v>
      </c>
      <c r="D92" s="106">
        <v>685867</v>
      </c>
      <c r="E92" s="107">
        <v>16.76709916062444</v>
      </c>
    </row>
    <row r="93" spans="2:7" x14ac:dyDescent="0.2">
      <c r="B93" s="105" t="s">
        <v>143</v>
      </c>
      <c r="C93" s="106">
        <v>110</v>
      </c>
      <c r="D93" s="106">
        <v>332221</v>
      </c>
      <c r="E93" s="107">
        <v>33.110489704142722</v>
      </c>
    </row>
    <row r="94" spans="2:7" x14ac:dyDescent="0.2">
      <c r="B94" s="105" t="s">
        <v>144</v>
      </c>
      <c r="C94" s="106">
        <v>34</v>
      </c>
      <c r="D94" s="106">
        <v>335612</v>
      </c>
      <c r="E94" s="107">
        <v>10.13074621884796</v>
      </c>
    </row>
    <row r="95" spans="2:7" x14ac:dyDescent="0.2">
      <c r="B95" s="105" t="s">
        <v>145</v>
      </c>
      <c r="C95" s="106">
        <v>15</v>
      </c>
      <c r="D95" s="106">
        <v>143983</v>
      </c>
      <c r="E95" s="107">
        <v>10.417896557232449</v>
      </c>
    </row>
    <row r="96" spans="2:7" x14ac:dyDescent="0.2">
      <c r="B96" s="105" t="s">
        <v>146</v>
      </c>
      <c r="C96" s="106">
        <v>209</v>
      </c>
      <c r="D96" s="106">
        <v>525717</v>
      </c>
      <c r="E96" s="107">
        <v>39.755229524630167</v>
      </c>
    </row>
    <row r="97" spans="2:5" x14ac:dyDescent="0.2">
      <c r="B97" s="105" t="s">
        <v>147</v>
      </c>
      <c r="C97" s="106">
        <v>160</v>
      </c>
      <c r="D97" s="106">
        <v>1304945</v>
      </c>
      <c r="E97" s="107">
        <v>12.26105314783382</v>
      </c>
    </row>
    <row r="98" spans="2:5" x14ac:dyDescent="0.2">
      <c r="B98" s="105" t="s">
        <v>148</v>
      </c>
      <c r="C98" s="106">
        <v>380</v>
      </c>
      <c r="D98" s="106">
        <v>775377</v>
      </c>
      <c r="E98" s="107">
        <v>49.008417840611727</v>
      </c>
    </row>
    <row r="99" spans="2:5" x14ac:dyDescent="0.2">
      <c r="B99" s="105" t="s">
        <v>149</v>
      </c>
      <c r="C99" s="106">
        <v>50</v>
      </c>
      <c r="D99" s="106">
        <v>228850</v>
      </c>
      <c r="E99" s="107">
        <v>21.848372296263928</v>
      </c>
    </row>
    <row r="100" spans="2:5" x14ac:dyDescent="0.2">
      <c r="B100" s="105" t="s">
        <v>150</v>
      </c>
      <c r="C100" s="106">
        <v>630</v>
      </c>
      <c r="D100" s="106">
        <v>664361</v>
      </c>
      <c r="E100" s="107">
        <v>94.827962508335077</v>
      </c>
    </row>
    <row r="101" spans="2:5" x14ac:dyDescent="0.2">
      <c r="B101" s="105" t="s">
        <v>151</v>
      </c>
      <c r="C101" s="106">
        <v>767</v>
      </c>
      <c r="D101" s="106">
        <v>1922269</v>
      </c>
      <c r="E101" s="107">
        <v>39.900763108597182</v>
      </c>
    </row>
    <row r="102" spans="2:5" x14ac:dyDescent="0.2">
      <c r="B102" s="105" t="s">
        <v>152</v>
      </c>
      <c r="C102" s="106">
        <v>70</v>
      </c>
      <c r="D102" s="106">
        <v>450419</v>
      </c>
      <c r="E102" s="107">
        <v>15.54108507856019</v>
      </c>
    </row>
    <row r="103" spans="2:5" x14ac:dyDescent="0.2">
      <c r="B103" s="105" t="s">
        <v>153</v>
      </c>
      <c r="C103" s="106">
        <v>194</v>
      </c>
      <c r="D103" s="106">
        <v>868714</v>
      </c>
      <c r="E103" s="107">
        <v>22.331860658398512</v>
      </c>
    </row>
    <row r="104" spans="2:5" x14ac:dyDescent="0.2">
      <c r="B104" s="114" t="s">
        <v>33</v>
      </c>
      <c r="C104" s="115">
        <v>2075</v>
      </c>
      <c r="D104" s="115">
        <v>5252362</v>
      </c>
      <c r="E104" s="116">
        <v>39.506035570282478</v>
      </c>
    </row>
    <row r="105" spans="2:5" x14ac:dyDescent="0.2">
      <c r="B105" s="105" t="s">
        <v>154</v>
      </c>
      <c r="C105" s="106">
        <v>0</v>
      </c>
      <c r="D105" s="106">
        <v>168835</v>
      </c>
      <c r="E105" s="107">
        <v>0</v>
      </c>
    </row>
    <row r="106" spans="2:5" x14ac:dyDescent="0.2">
      <c r="B106" s="105" t="s">
        <v>155</v>
      </c>
      <c r="C106" s="106">
        <v>60</v>
      </c>
      <c r="D106" s="106">
        <v>144264</v>
      </c>
      <c r="E106" s="107">
        <v>41.590417567792379</v>
      </c>
    </row>
    <row r="107" spans="2:5" x14ac:dyDescent="0.2">
      <c r="B107" s="105" t="s">
        <v>156</v>
      </c>
      <c r="C107" s="106">
        <v>401</v>
      </c>
      <c r="D107" s="106">
        <v>1137058</v>
      </c>
      <c r="E107" s="107">
        <v>35.266450787910557</v>
      </c>
    </row>
    <row r="108" spans="2:5" x14ac:dyDescent="0.2">
      <c r="B108" s="105" t="s">
        <v>157</v>
      </c>
      <c r="C108" s="106">
        <v>669</v>
      </c>
      <c r="D108" s="106">
        <v>2098481</v>
      </c>
      <c r="E108" s="107">
        <v>31.880202870552559</v>
      </c>
    </row>
    <row r="109" spans="2:5" x14ac:dyDescent="0.2">
      <c r="B109" s="105" t="s">
        <v>158</v>
      </c>
      <c r="C109" s="106">
        <v>795</v>
      </c>
      <c r="D109" s="106">
        <v>1129201</v>
      </c>
      <c r="E109" s="107">
        <v>70.403763368966196</v>
      </c>
    </row>
    <row r="110" spans="2:5" x14ac:dyDescent="0.2">
      <c r="B110" s="105" t="s">
        <v>159</v>
      </c>
      <c r="C110" s="106">
        <v>150</v>
      </c>
      <c r="D110" s="106">
        <v>574523</v>
      </c>
      <c r="E110" s="107">
        <v>26.10861532088359</v>
      </c>
    </row>
    <row r="111" spans="2:5" x14ac:dyDescent="0.2">
      <c r="B111" s="114" t="s">
        <v>41</v>
      </c>
      <c r="C111" s="115">
        <v>320</v>
      </c>
      <c r="D111" s="115">
        <v>358833</v>
      </c>
      <c r="E111" s="116">
        <v>89.177974155108359</v>
      </c>
    </row>
    <row r="112" spans="2:5" x14ac:dyDescent="0.2">
      <c r="B112" s="105" t="s">
        <v>160</v>
      </c>
      <c r="C112" s="106">
        <v>70</v>
      </c>
      <c r="D112" s="106">
        <v>170548</v>
      </c>
      <c r="E112" s="107">
        <v>41.04416351994746</v>
      </c>
    </row>
    <row r="113" spans="2:6" x14ac:dyDescent="0.2">
      <c r="B113" s="105" t="s">
        <v>161</v>
      </c>
      <c r="C113" s="106">
        <v>250</v>
      </c>
      <c r="D113" s="106">
        <v>188285</v>
      </c>
      <c r="E113" s="107">
        <v>132.7774384576573</v>
      </c>
    </row>
    <row r="114" spans="2:6" x14ac:dyDescent="0.2">
      <c r="B114" s="114" t="s">
        <v>30</v>
      </c>
      <c r="C114" s="115">
        <v>23612</v>
      </c>
      <c r="D114" s="115">
        <v>66379851</v>
      </c>
      <c r="E114" s="116">
        <v>35.5710349515548</v>
      </c>
    </row>
    <row r="115" spans="2:6" x14ac:dyDescent="0.2">
      <c r="B115" s="108" t="s">
        <v>58</v>
      </c>
      <c r="C115" s="109">
        <v>585</v>
      </c>
      <c r="D115" s="109">
        <v>425475</v>
      </c>
      <c r="E115" s="110">
        <v>137.4933897408778</v>
      </c>
    </row>
    <row r="116" spans="2:6" x14ac:dyDescent="0.2">
      <c r="B116" s="108" t="s">
        <v>59</v>
      </c>
      <c r="C116" s="109">
        <v>200</v>
      </c>
      <c r="D116" s="109">
        <v>360227</v>
      </c>
      <c r="E116" s="110">
        <v>55.520546766344552</v>
      </c>
    </row>
    <row r="117" spans="2:6" x14ac:dyDescent="0.2">
      <c r="B117" s="108" t="s">
        <v>60</v>
      </c>
      <c r="C117" s="109">
        <v>365</v>
      </c>
      <c r="D117" s="109">
        <v>296151</v>
      </c>
      <c r="E117" s="110">
        <v>123.2479377074533</v>
      </c>
    </row>
    <row r="118" spans="2:6" x14ac:dyDescent="0.2">
      <c r="B118" s="108" t="s">
        <v>61</v>
      </c>
      <c r="C118" s="109">
        <v>540</v>
      </c>
      <c r="D118" s="109">
        <v>897613</v>
      </c>
      <c r="E118" s="110">
        <v>60.159556512661908</v>
      </c>
    </row>
    <row r="119" spans="2:6" x14ac:dyDescent="0.2">
      <c r="B119" s="108" t="s">
        <v>62</v>
      </c>
      <c r="C119" s="109">
        <v>125</v>
      </c>
      <c r="D119" s="109">
        <v>320646</v>
      </c>
      <c r="E119" s="110">
        <v>38.983801450821147</v>
      </c>
    </row>
    <row r="120" spans="2:6" x14ac:dyDescent="0.2">
      <c r="B120" s="114" t="s">
        <v>50</v>
      </c>
      <c r="C120" s="115">
        <v>25427</v>
      </c>
      <c r="D120" s="115">
        <v>68679963</v>
      </c>
      <c r="E120" s="116">
        <v>37.022442775631667</v>
      </c>
    </row>
    <row r="122" spans="2:6" ht="57.9" customHeight="1" x14ac:dyDescent="0.2">
      <c r="B122" s="142" t="s">
        <v>164</v>
      </c>
      <c r="C122" s="142"/>
      <c r="D122" s="142"/>
      <c r="E122" s="142"/>
      <c r="F122" s="142"/>
    </row>
  </sheetData>
  <mergeCells count="1">
    <mergeCell ref="B122:F122"/>
  </mergeCells>
  <pageMargins left="0.78740157499999996" right="0.78740157499999996" top="0.984251969" bottom="0.984251969"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ES2026_F13_Tableau1</vt:lpstr>
      <vt:lpstr>ES2026_F13_Graphique1</vt:lpstr>
      <vt:lpstr>ES2026_F13_Graphique2</vt:lpstr>
      <vt:lpstr>ES2026_F13_Graphique3</vt:lpstr>
      <vt:lpstr>ES2026_F13_Carte1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MAURO, Léa</dc:creator>
  <cp:lastModifiedBy>Mathilde Deprez</cp:lastModifiedBy>
  <cp:lastPrinted>2016-12-07T13:35:26Z</cp:lastPrinted>
  <dcterms:created xsi:type="dcterms:W3CDTF">2008-06-17T15:50:48Z</dcterms:created>
  <dcterms:modified xsi:type="dcterms:W3CDTF">2026-07-02T15:02:20Z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2026-01-08T14:02:28Z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7714f6d3-fbfc-417e-857e-b9e5b5783bd5</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