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2F54ED11-4327-4649-B232-C83C8B02BCF2}" xr6:coauthVersionLast="47" xr6:coauthVersionMax="47" xr10:uidLastSave="{00000000-0000-0000-0000-000000000000}"/>
  <bookViews>
    <workbookView xWindow="-108" yWindow="-108" windowWidth="30936" windowHeight="16776" tabRatio="787" activeTab="3" xr2:uid="{00000000-000D-0000-FFFF-FFFF00000000}"/>
  </bookViews>
  <sheets>
    <sheet name="ES2026_F14_HAD_patients_Tabl1" sheetId="4" r:id="rId1"/>
    <sheet name="ES2026_F14_HAD_patients_Graph1" sheetId="1" r:id="rId2"/>
    <sheet name="ES2026_F14_HAD_patients_Schéma1" sheetId="23" r:id="rId3"/>
    <sheet name="ES2026_F14_HAD_Tableau_compA" sheetId="24" r:id="rId4"/>
  </sheets>
  <definedNames>
    <definedName name="_xlnm.Print_Area" localSheetId="1">ES2026_F14_HAD_patients_Graph1!$B:$H</definedName>
    <definedName name="_xlnm.Print_Area" localSheetId="2">ES2026_F14_HAD_patients_Schéma1!$B$4:$E$10</definedName>
    <definedName name="_xlnm.Print_Area" localSheetId="0">ES2026_F14_HAD_patients_Tabl1!#REF!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4" l="1"/>
  <c r="F32" i="24"/>
  <c r="F33" i="24"/>
  <c r="F34" i="24"/>
  <c r="F35" i="24"/>
  <c r="F36" i="24"/>
  <c r="F37" i="24"/>
  <c r="F38" i="24"/>
  <c r="F39" i="24"/>
  <c r="F40" i="24"/>
  <c r="F41" i="24"/>
  <c r="F30" i="24"/>
  <c r="F19" i="24"/>
  <c r="F20" i="24"/>
  <c r="F21" i="24"/>
  <c r="F22" i="24"/>
  <c r="F23" i="24"/>
  <c r="F24" i="24"/>
  <c r="F25" i="24"/>
  <c r="F26" i="24"/>
  <c r="F27" i="24"/>
  <c r="F28" i="24"/>
  <c r="F29" i="24"/>
  <c r="F18" i="24"/>
  <c r="F7" i="24"/>
  <c r="F8" i="24"/>
  <c r="F9" i="24"/>
  <c r="F10" i="24"/>
  <c r="F11" i="24"/>
  <c r="F12" i="24"/>
  <c r="F13" i="24"/>
  <c r="F14" i="24"/>
  <c r="F15" i="24"/>
  <c r="F16" i="24"/>
  <c r="F17" i="24"/>
  <c r="F6" i="24"/>
  <c r="D32" i="24"/>
  <c r="D33" i="24"/>
  <c r="D34" i="24"/>
  <c r="D35" i="24"/>
  <c r="D36" i="24"/>
  <c r="D37" i="24"/>
  <c r="D38" i="24"/>
  <c r="D39" i="24"/>
  <c r="D40" i="24"/>
  <c r="D41" i="24"/>
  <c r="D31" i="24"/>
  <c r="D30" i="24"/>
  <c r="D20" i="24"/>
  <c r="D21" i="24"/>
  <c r="D22" i="24"/>
  <c r="D23" i="24"/>
  <c r="D24" i="24"/>
  <c r="D25" i="24"/>
  <c r="D26" i="24"/>
  <c r="D27" i="24"/>
  <c r="D28" i="24"/>
  <c r="D29" i="24"/>
  <c r="D19" i="24"/>
  <c r="D18" i="24"/>
  <c r="D6" i="24"/>
  <c r="D8" i="24"/>
  <c r="D9" i="24"/>
  <c r="D10" i="24"/>
  <c r="D11" i="24"/>
  <c r="D12" i="24"/>
  <c r="D13" i="24"/>
  <c r="D14" i="24"/>
  <c r="D15" i="24"/>
  <c r="D16" i="24"/>
  <c r="D17" i="24"/>
  <c r="D7" i="24"/>
</calcChain>
</file>

<file path=xl/sharedStrings.xml><?xml version="1.0" encoding="utf-8"?>
<sst xmlns="http://schemas.openxmlformats.org/spreadsheetml/2006/main" count="115" uniqueCount="69">
  <si>
    <t xml:space="preserve">Ensemble </t>
  </si>
  <si>
    <t>Hommes</t>
  </si>
  <si>
    <t>Femmes</t>
  </si>
  <si>
    <t>Pourcentage</t>
  </si>
  <si>
    <t>Ensemble</t>
  </si>
  <si>
    <t>Séjours</t>
  </si>
  <si>
    <t>Domicile</t>
  </si>
  <si>
    <t>Décès</t>
  </si>
  <si>
    <t>%</t>
  </si>
  <si>
    <t>80 ans ou plus</t>
  </si>
  <si>
    <t>Provenance</t>
  </si>
  <si>
    <t>Destination</t>
  </si>
  <si>
    <t xml:space="preserve">Effectifs </t>
  </si>
  <si>
    <t>Soins techniques de cancérologie</t>
  </si>
  <si>
    <t>Pansements complexes et soins spécifiques</t>
  </si>
  <si>
    <t>Traitements intraveineux</t>
  </si>
  <si>
    <t>Assistance respiratoire ou nutritionnelle</t>
  </si>
  <si>
    <t>Post-traitement chirurgical</t>
  </si>
  <si>
    <t>Rééducation, réadaptation, éducation</t>
  </si>
  <si>
    <t>Sortie précoce de chirurgie</t>
  </si>
  <si>
    <t>Établissement</t>
  </si>
  <si>
    <t>Patients faiblement dépendants (en %)</t>
  </si>
  <si>
    <t>Patients fortement dépendants (en %)</t>
  </si>
  <si>
    <t>Patients moyennement dépendants (en %)</t>
  </si>
  <si>
    <t>0-1 an</t>
  </si>
  <si>
    <t>2-15 ans</t>
  </si>
  <si>
    <t>16-24 ans</t>
  </si>
  <si>
    <t>25-39 ans</t>
  </si>
  <si>
    <t>40-64 ans</t>
  </si>
  <si>
    <t>65-79 ans</t>
  </si>
  <si>
    <t>Soins palliatifs </t>
  </si>
  <si>
    <t>Périnatalité </t>
  </si>
  <si>
    <t>Soins de nursing lourds</t>
  </si>
  <si>
    <t>Degré de dépendance globale du patient, 
observé à l’admission</t>
  </si>
  <si>
    <t>Patients complètement autonomes 
(en %)</t>
  </si>
  <si>
    <t>Durée moyenne 
(en journées)</t>
  </si>
  <si>
    <t>Tableau 1. Répartition des séjours d’HAD selon le mode de prise en charge principal et le degré de dépendance du patient observés à l’admission en 2024</t>
  </si>
  <si>
    <t xml:space="preserve"> Graphique 1. Répartition des séjours selon l’âge et le sexe des patients hospitalisés à domicile en 2024</t>
  </si>
  <si>
    <t>Schéma 1. Trajectoires de soins des patients ayant effectué un séjour d’HAD en 2024</t>
  </si>
  <si>
    <t>80 ans et plus</t>
  </si>
  <si>
    <t>Répartition des séjours par âge (en %)</t>
  </si>
  <si>
    <t>- soins techniques de cancérologie</t>
  </si>
  <si>
    <t>- autres motifs de prise en charge</t>
  </si>
  <si>
    <t xml:space="preserve">- soins palliatifs </t>
  </si>
  <si>
    <t>- traitements intraveineux</t>
  </si>
  <si>
    <t xml:space="preserve">- pansements complexes et soins spécifiques </t>
  </si>
  <si>
    <t>- perinatalité</t>
  </si>
  <si>
    <t xml:space="preserve">- assistance respiratoire ou nutritionnelle </t>
  </si>
  <si>
    <t>- post-traitement chirurgical</t>
  </si>
  <si>
    <t xml:space="preserve">- soins de nursing lourds </t>
  </si>
  <si>
    <t>- sortie précoce de chirurgie</t>
  </si>
  <si>
    <t>Tableau 1. Répartition des séjours d’HAD par sexe selon le mode de prise en charge principal  en 2024</t>
  </si>
  <si>
    <t>en milliers</t>
  </si>
  <si>
    <t>en %</t>
  </si>
  <si>
    <r>
      <t>Modes de prises 
en charge principaux regroupés</t>
    </r>
    <r>
      <rPr>
        <b/>
        <vertAlign val="superscript"/>
        <sz val="8"/>
        <rFont val="Arial"/>
        <family val="2"/>
      </rPr>
      <t>1</t>
    </r>
  </si>
  <si>
    <r>
      <t>Nombre de journées de présence</t>
    </r>
    <r>
      <rPr>
        <b/>
        <vertAlign val="superscript"/>
        <sz val="8"/>
        <rFont val="Arial"/>
        <family val="2"/>
      </rPr>
      <t>4</t>
    </r>
    <r>
      <rPr>
        <b/>
        <sz val="8"/>
        <rFont val="Arial"/>
        <family val="2"/>
      </rPr>
      <t xml:space="preserve"> (en milliers)</t>
    </r>
  </si>
  <si>
    <r>
      <t>Pour les séjours monoséquences terminés en 2024</t>
    </r>
    <r>
      <rPr>
        <b/>
        <vertAlign val="superscript"/>
        <sz val="8"/>
        <rFont val="Arial"/>
        <family val="2"/>
      </rPr>
      <t>5</t>
    </r>
  </si>
  <si>
    <r>
      <t>Nombre 
de séjours</t>
    </r>
    <r>
      <rPr>
        <b/>
        <vertAlign val="superscript"/>
        <sz val="8"/>
        <rFont val="Arial"/>
        <family val="2"/>
      </rPr>
      <t>3</t>
    </r>
  </si>
  <si>
    <r>
      <t>Nombre 
de séjours</t>
    </r>
    <r>
      <rPr>
        <b/>
        <vertAlign val="superscript"/>
        <sz val="8"/>
        <rFont val="Arial"/>
        <family val="2"/>
      </rPr>
      <t>3</t>
    </r>
    <r>
      <rPr>
        <b/>
        <sz val="8"/>
        <rFont val="Arial"/>
        <family val="2"/>
      </rPr>
      <t xml:space="preserve"> 
(en milliers)</t>
    </r>
  </si>
  <si>
    <t xml:space="preserve">    - sortie précoce de chirurgie</t>
  </si>
  <si>
    <t>- rééducation/réadaptation/éducation</t>
  </si>
  <si>
    <r>
      <t xml:space="preserve">HAD : hospitalisation à domicile.
</t>
    </r>
    <r>
      <rPr>
        <b/>
        <sz val="8"/>
        <color theme="1"/>
        <rFont val="Arial"/>
        <family val="2"/>
      </rPr>
      <t xml:space="preserve">Note &gt; </t>
    </r>
    <r>
      <rPr>
        <sz val="8"/>
        <color theme="1"/>
        <rFont val="Arial"/>
        <family val="2"/>
      </rPr>
      <t xml:space="preserve"> En 2024, 300 séjours ont été exclus du schéma, car il n’est pas possible de connaître la provenance ou la destination des patients correspondants, ni de savoir si les séjours sont terminés.
</t>
    </r>
    <r>
      <rPr>
        <b/>
        <sz val="8"/>
        <color theme="1"/>
        <rFont val="Arial"/>
        <family val="2"/>
      </rPr>
      <t>Lecture &gt;</t>
    </r>
    <r>
      <rPr>
        <sz val="8"/>
        <color theme="1"/>
        <rFont val="Arial"/>
        <family val="2"/>
      </rPr>
      <t xml:space="preserve"> En 2024, 48 % des séjours d’HAD sont précédés d’un séjour en établissement de santé, 62 % des séjours d’HAD se terminent par un retour à domicile. Pour 37 % des séjours, l’hospitalisation a été totalement évitée, puisque les patients ont eu une trajectoire domicile-HAD-domicile.
</t>
    </r>
    <r>
      <rPr>
        <b/>
        <sz val="8"/>
        <color theme="1"/>
        <rFont val="Arial"/>
        <family val="2"/>
      </rPr>
      <t xml:space="preserve">Champ &gt; </t>
    </r>
    <r>
      <rPr>
        <sz val="8"/>
        <color theme="1"/>
        <rFont val="Arial"/>
        <family val="2"/>
      </rPr>
      <t xml:space="preserve">Les  309 000 séjours d’HAD terminés en 2024 en France (incluant Saint-Martin et Saint-Barthélemy), y compris le SSA, pour lesquels les informations sur la provenance et la destination sont disponibles dans le PMSI-HAD.
</t>
    </r>
    <r>
      <rPr>
        <b/>
        <sz val="8"/>
        <color theme="1"/>
        <rFont val="Arial"/>
        <family val="2"/>
      </rPr>
      <t xml:space="preserve">Source &gt; </t>
    </r>
    <r>
      <rPr>
        <sz val="8"/>
        <color theme="1"/>
        <rFont val="Arial"/>
        <family val="2"/>
      </rPr>
      <t>ATIH, PMSI-HAD 2024, traitements Drees.</t>
    </r>
  </si>
  <si>
    <r>
      <t xml:space="preserve">HAD : hospitalisation à domicile.
1. Les modes de prises en charge principaux sont ceux à l’admission. Ils sont agrégés selon un regroupement médical logique par rapport aux 23 modes de prises en charge existant dans le recueil.
2. Les autres motifs de prises en charge regroupent la prise en charge de la douleur, les transfusions sanguines, les surveillances d’aplasie et les autres traitements non cités ailleurs.
3. Les séjours comprennent ceux commencés en 2024 ou avant, terminés en 2024 ou après.
4. Les journées sont celles de l’année 2024 (les journées antérieures à 2024 sont exclues pour les séjours ayant commencé avant).
</t>
    </r>
    <r>
      <rPr>
        <b/>
        <sz val="8"/>
        <color theme="1"/>
        <rFont val="Arial"/>
        <family val="2"/>
      </rPr>
      <t>Note &gt;</t>
    </r>
    <r>
      <rPr>
        <sz val="8"/>
        <color theme="1"/>
        <rFont val="Arial"/>
        <family val="2"/>
      </rPr>
      <t xml:space="preserve">  La somme du nombre de patients par pathologie n'est pas nécessairement égale au nombre total de patients, certains patients pouvant être traités pour plusieurs pathologies différentes.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Source &gt;</t>
    </r>
    <r>
      <rPr>
        <sz val="8"/>
        <color theme="1"/>
        <rFont val="Arial"/>
        <family val="2"/>
      </rPr>
      <t xml:space="preserve"> ATIH, PMSI-HAD 2024, traitements Drees.</t>
    </r>
  </si>
  <si>
    <t>Autres motifs de prises en charge²</t>
  </si>
  <si>
    <r>
      <t>HAD : hospitalisation à domicile.
1. Les modes de prises en charge principaux sont ceux à l’admission. Ils sont agrégés selon un regroupement médical logique par rapport aux 23 modes de prises en charge existant dans le recueil.
2. Les autres motifs de prises en charge regroupent la prise en charge de la douleur, les transfusions sanguines, les surveillances d’aplasie et les autres traitements non cités ailleurs.
3. Les séjours comprennent ceux commencés en 2024 ou avant, terminés en 2024 ou après.
4. Les journées sont celles de l’année 2024 (les journées antérieures à 2024 sont exclues pour les séjours ayant commencé avant).
5. 309 000 séjours terminés sont comptabilisés en 2024, soit 94,0 % des séjour d’HAD</t>
    </r>
    <r>
      <rPr>
        <sz val="8"/>
        <color theme="1"/>
        <rFont val="Arial"/>
        <family val="2"/>
      </rPr>
      <t xml:space="preserve">, dont </t>
    </r>
    <r>
      <rPr>
        <sz val="8"/>
        <rFont val="Arial"/>
        <family val="2"/>
      </rPr>
      <t xml:space="preserve">219 000 séjours terminés et monoséquences (c’est-à-dire constitués d’un seul mode de prise en charge), soit 66,6 % des séjours d’HAD.
</t>
    </r>
    <r>
      <rPr>
        <b/>
        <sz val="8"/>
        <rFont val="Arial"/>
        <family val="2"/>
      </rPr>
      <t>Champ &gt;</t>
    </r>
    <r>
      <rPr>
        <sz val="8"/>
        <rFont val="Arial"/>
        <family val="2"/>
      </rPr>
      <t xml:space="preserve"> France (incluant Saint-Martin et Saint-Barthélemy), y compris le SSA.
</t>
    </r>
    <r>
      <rPr>
        <b/>
        <sz val="8"/>
        <rFont val="Arial"/>
        <family val="2"/>
      </rPr>
      <t>Source &gt;</t>
    </r>
    <r>
      <rPr>
        <sz val="8"/>
        <rFont val="Arial"/>
        <family val="2"/>
      </rPr>
      <t xml:space="preserve"> ATIH, PMSI-HAD 2024, traitements </t>
    </r>
    <r>
      <rPr>
        <sz val="8"/>
        <color theme="1"/>
        <rFont val="Arial"/>
        <family val="2"/>
      </rPr>
      <t>Drees.</t>
    </r>
  </si>
  <si>
    <t>Classe d’âge</t>
  </si>
  <si>
    <r>
      <t>Lecture &gt;</t>
    </r>
    <r>
      <rPr>
        <sz val="8"/>
        <rFont val="Arial"/>
        <family val="2"/>
      </rPr>
      <t xml:space="preserve"> En 2024, les séjours des patients de 25 à 39 ans représentent 12,9 % des séjours chez les femmes et 3,9 % chez les hommes.
</t>
    </r>
    <r>
      <rPr>
        <b/>
        <sz val="8"/>
        <rFont val="Arial"/>
        <family val="2"/>
      </rPr>
      <t>Champ &gt;</t>
    </r>
    <r>
      <rPr>
        <sz val="8"/>
        <rFont val="Arial"/>
        <family val="2"/>
      </rPr>
      <t xml:space="preserve"> France (incluant Saint-Martin et Saint-Barthélemy), y compris le SSA.</t>
    </r>
    <r>
      <rPr>
        <b/>
        <sz val="8"/>
        <rFont val="Arial"/>
        <family val="2"/>
      </rPr>
      <t xml:space="preserve">
Source &gt;</t>
    </r>
    <r>
      <rPr>
        <sz val="8"/>
        <rFont val="Arial"/>
        <family val="2"/>
      </rPr>
      <t xml:space="preserve"> ATIH, PMSI-HAD 2024, traitements Drees.</t>
    </r>
  </si>
  <si>
    <r>
      <t>Nombre de journées 
de présence</t>
    </r>
    <r>
      <rPr>
        <b/>
        <vertAlign val="superscript"/>
        <sz val="8"/>
        <rFont val="Arial"/>
        <family val="2"/>
      </rPr>
      <t>4</t>
    </r>
    <r>
      <rPr>
        <b/>
        <sz val="8"/>
        <rFont val="Arial"/>
        <family val="2"/>
      </rPr>
      <t xml:space="preserve"> </t>
    </r>
  </si>
  <si>
    <t>Nombre 
de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</si>
</sst>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
    <numFmt numFmtId="166" formatCode="#,##0.0000"/>
    <numFmt numFmtId="167" formatCode="0.0"/>
    <numFmt numFmtId="168" formatCode="0.0%"/>
    <numFmt numFmtId="169" formatCode="_-* #,##0.0_-;\-* #,##0.0_-;_-* &quot;-&quot;??_-;_-@_-"/>
  </numFmts>
  <fonts count="20" x14ac:knownFonts="1">
    <font>
      <sz val="10"/>
      <name val="Arial"/>
    </font>
    <font>
      <sz val="10"/>
      <name val="Arial"/>
      <family val="2"/>
    </font>
    <font>
      <sz val="8"/>
      <name val="Arial"/>
      <family val="2"/>
    </font>
    <font>
      <sz val="8"/>
      <color rgb="FFFF0000"/>
      <name val="Marianne"/>
      <family val="3"/>
    </font>
    <font>
      <sz val="8"/>
      <name val="Marianne"/>
      <family val="3"/>
    </font>
    <font>
      <b/>
      <sz val="8"/>
      <color rgb="FFFF0000"/>
      <name val="Marianne"/>
      <family val="3"/>
    </font>
    <font>
      <b/>
      <sz val="8"/>
      <name val="Marianne"/>
    </font>
    <font>
      <sz val="8"/>
      <name val="Marianne"/>
    </font>
    <font>
      <b/>
      <sz val="8"/>
      <color rgb="FFFF0000"/>
      <name val="Marianne"/>
    </font>
    <font>
      <sz val="10"/>
      <name val="Marianne"/>
    </font>
    <font>
      <i/>
      <sz val="8"/>
      <name val="Marianne"/>
    </font>
    <font>
      <sz val="10"/>
      <name val="Arial"/>
      <family val="2"/>
    </font>
    <font>
      <b/>
      <sz val="8"/>
      <name val="Arial"/>
      <family val="2"/>
    </font>
    <font>
      <sz val="8"/>
      <color theme="1"/>
      <name val="Arial"/>
      <family val="2"/>
    </font>
    <font>
      <b/>
      <sz val="8"/>
      <color theme="1"/>
      <name val="Arial"/>
      <family val="2"/>
    </font>
    <font>
      <b/>
      <vertAlign val="superscript"/>
      <sz val="8"/>
      <name val="Arial"/>
      <family val="2"/>
    </font>
    <font>
      <sz val="8"/>
      <color rgb="FFFF0000"/>
      <name val="Arial"/>
      <family val="2"/>
    </font>
    <font>
      <sz val="8"/>
      <color rgb="FFC00000"/>
      <name val="Arial"/>
      <family val="2"/>
    </font>
    <font>
      <i/>
      <sz val="8"/>
      <name val="Arial"/>
      <family val="2"/>
    </font>
    <font>
      <b/>
      <sz val="8"/>
      <color rgb="FFFF0000"/>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hair">
        <color theme="1"/>
      </left>
      <right style="hair">
        <color theme="1"/>
      </right>
      <top style="thin">
        <color theme="0"/>
      </top>
      <bottom style="thin">
        <color theme="0"/>
      </bottom>
      <diagonal/>
    </border>
    <border>
      <left style="thin">
        <color theme="0"/>
      </left>
      <right style="hair">
        <color theme="1"/>
      </right>
      <top style="thin">
        <color theme="0"/>
      </top>
      <bottom style="thin">
        <color theme="0"/>
      </bottom>
      <diagonal/>
    </border>
    <border>
      <left style="hair">
        <color theme="1"/>
      </left>
      <right style="hair">
        <color theme="1"/>
      </right>
      <top/>
      <bottom style="thin">
        <color theme="0"/>
      </bottom>
      <diagonal/>
    </border>
    <border>
      <left style="thin">
        <color theme="0"/>
      </left>
      <right/>
      <top style="thin">
        <color theme="0"/>
      </top>
      <bottom style="thin">
        <color theme="1"/>
      </bottom>
      <diagonal/>
    </border>
    <border>
      <left style="hair">
        <color theme="1"/>
      </left>
      <right style="hair">
        <color theme="1"/>
      </right>
      <top style="thin">
        <color theme="0"/>
      </top>
      <bottom style="thin">
        <color theme="1"/>
      </bottom>
      <diagonal/>
    </border>
    <border>
      <left style="thin">
        <color theme="0"/>
      </left>
      <right/>
      <top/>
      <bottom style="thin">
        <color theme="1"/>
      </bottom>
      <diagonal/>
    </border>
    <border>
      <left style="hair">
        <color theme="1"/>
      </left>
      <right style="hair">
        <color theme="1"/>
      </right>
      <top style="hair">
        <color theme="1"/>
      </top>
      <bottom style="thin">
        <color theme="1"/>
      </bottom>
      <diagonal/>
    </border>
    <border>
      <left style="thin">
        <color theme="0"/>
      </left>
      <right style="thin">
        <color theme="0"/>
      </right>
      <top style="thin">
        <color theme="0"/>
      </top>
      <bottom/>
      <diagonal/>
    </border>
    <border>
      <left style="hair">
        <color theme="1"/>
      </left>
      <right style="hair">
        <color theme="1"/>
      </right>
      <top style="hair">
        <color theme="1"/>
      </top>
      <bottom style="hair">
        <color theme="1"/>
      </bottom>
      <diagonal/>
    </border>
    <border>
      <left style="hair">
        <color theme="1"/>
      </left>
      <right style="hair">
        <color theme="1"/>
      </right>
      <top style="thin">
        <color theme="1"/>
      </top>
      <bottom style="thin">
        <color theme="0"/>
      </bottom>
      <diagonal/>
    </border>
    <border>
      <left style="hair">
        <color theme="1"/>
      </left>
      <right style="hair">
        <color theme="1"/>
      </right>
      <top style="thin">
        <color theme="0"/>
      </top>
      <bottom style="hair">
        <color theme="1"/>
      </bottom>
      <diagonal/>
    </border>
    <border>
      <left/>
      <right/>
      <top style="thin">
        <color theme="0"/>
      </top>
      <bottom style="thin">
        <color theme="0"/>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40">
    <xf numFmtId="0" fontId="0" fillId="0" borderId="0" xfId="0"/>
    <xf numFmtId="0" fontId="4" fillId="0" borderId="0" xfId="0" applyFont="1"/>
    <xf numFmtId="0" fontId="4" fillId="2" borderId="0" xfId="0" applyFont="1" applyFill="1"/>
    <xf numFmtId="3" fontId="4" fillId="2" borderId="0" xfId="0" applyNumberFormat="1" applyFont="1" applyFill="1"/>
    <xf numFmtId="0" fontId="5" fillId="2" borderId="0" xfId="0" applyFont="1" applyFill="1"/>
    <xf numFmtId="0" fontId="3" fillId="0" borderId="0" xfId="0" applyFont="1"/>
    <xf numFmtId="1" fontId="4" fillId="2" borderId="0" xfId="0" applyNumberFormat="1" applyFont="1" applyFill="1"/>
    <xf numFmtId="0" fontId="7" fillId="2" borderId="0" xfId="0" applyFont="1" applyFill="1" applyAlignment="1">
      <alignment vertical="center"/>
    </xf>
    <xf numFmtId="0" fontId="8" fillId="2" borderId="0" xfId="0" applyFont="1" applyFill="1" applyAlignment="1">
      <alignment vertical="center"/>
    </xf>
    <xf numFmtId="0" fontId="9" fillId="0" borderId="0" xfId="0" applyFont="1"/>
    <xf numFmtId="0" fontId="7" fillId="0" borderId="0" xfId="0" applyFont="1"/>
    <xf numFmtId="1" fontId="7" fillId="2" borderId="0" xfId="0" applyNumberFormat="1" applyFont="1" applyFill="1" applyAlignment="1">
      <alignment vertical="center"/>
    </xf>
    <xf numFmtId="168" fontId="7" fillId="2" borderId="0" xfId="1" applyNumberFormat="1" applyFont="1" applyFill="1" applyAlignment="1">
      <alignment vertical="center"/>
    </xf>
    <xf numFmtId="168" fontId="10" fillId="2" borderId="0" xfId="1" applyNumberFormat="1" applyFont="1" applyFill="1" applyAlignment="1">
      <alignment horizontal="left" vertical="center"/>
    </xf>
    <xf numFmtId="3" fontId="10" fillId="2" borderId="0" xfId="0" applyNumberFormat="1" applyFont="1" applyFill="1" applyAlignment="1">
      <alignment horizontal="left" vertical="center"/>
    </xf>
    <xf numFmtId="168" fontId="7" fillId="0" borderId="0" xfId="1" applyNumberFormat="1" applyFont="1"/>
    <xf numFmtId="0" fontId="6" fillId="0" borderId="0" xfId="0" applyFont="1"/>
    <xf numFmtId="0" fontId="7" fillId="2" borderId="0" xfId="0" applyFont="1" applyFill="1"/>
    <xf numFmtId="0" fontId="7" fillId="2" borderId="0" xfId="0" applyFont="1" applyFill="1" applyAlignment="1">
      <alignment vertical="top" wrapText="1"/>
    </xf>
    <xf numFmtId="3" fontId="7" fillId="2" borderId="0" xfId="0" applyNumberFormat="1" applyFont="1" applyFill="1" applyAlignment="1">
      <alignment horizontal="center" vertical="center"/>
    </xf>
    <xf numFmtId="0" fontId="6" fillId="2" borderId="0" xfId="0" applyFont="1" applyFill="1" applyAlignment="1">
      <alignment horizontal="center" vertical="center" wrapText="1"/>
    </xf>
    <xf numFmtId="164" fontId="7" fillId="2" borderId="0" xfId="0" applyNumberFormat="1" applyFont="1" applyFill="1" applyAlignment="1">
      <alignment horizontal="center" vertical="center"/>
    </xf>
    <xf numFmtId="20" fontId="4" fillId="2" borderId="0" xfId="0" applyNumberFormat="1" applyFont="1" applyFill="1"/>
    <xf numFmtId="1" fontId="7" fillId="2" borderId="0" xfId="0" applyNumberFormat="1" applyFont="1" applyFill="1"/>
    <xf numFmtId="0" fontId="4" fillId="0" borderId="8" xfId="0" applyFont="1" applyBorder="1"/>
    <xf numFmtId="0" fontId="4" fillId="0" borderId="11" xfId="0" applyFont="1" applyBorder="1"/>
    <xf numFmtId="0" fontId="4" fillId="0" borderId="9" xfId="0" applyFont="1" applyBorder="1"/>
    <xf numFmtId="167" fontId="4" fillId="0" borderId="11" xfId="0" applyNumberFormat="1" applyFont="1" applyBorder="1"/>
    <xf numFmtId="0" fontId="2" fillId="2" borderId="0" xfId="0" applyFont="1" applyFill="1"/>
    <xf numFmtId="0" fontId="12" fillId="0" borderId="0" xfId="0" applyFont="1"/>
    <xf numFmtId="0" fontId="12" fillId="2" borderId="0" xfId="0" applyFont="1" applyFill="1"/>
    <xf numFmtId="0" fontId="12" fillId="2" borderId="2" xfId="0" applyFont="1" applyFill="1" applyBorder="1" applyAlignment="1">
      <alignment horizontal="center" vertical="center" wrapText="1"/>
    </xf>
    <xf numFmtId="0" fontId="2" fillId="2" borderId="3" xfId="0" applyFont="1" applyFill="1" applyBorder="1"/>
    <xf numFmtId="3" fontId="2" fillId="2" borderId="3" xfId="0" applyNumberFormat="1" applyFont="1" applyFill="1" applyBorder="1" applyAlignment="1">
      <alignment horizontal="right" indent="2"/>
    </xf>
    <xf numFmtId="167" fontId="2" fillId="2" borderId="3" xfId="0" applyNumberFormat="1" applyFont="1" applyFill="1" applyBorder="1" applyAlignment="1">
      <alignment horizontal="right" indent="3"/>
    </xf>
    <xf numFmtId="165" fontId="2" fillId="2" borderId="0" xfId="0" applyNumberFormat="1" applyFont="1" applyFill="1"/>
    <xf numFmtId="167" fontId="2" fillId="0" borderId="3" xfId="0" applyNumberFormat="1" applyFont="1" applyBorder="1" applyAlignment="1">
      <alignment horizontal="right" indent="3"/>
    </xf>
    <xf numFmtId="0" fontId="2" fillId="2" borderId="4" xfId="0" applyFont="1" applyFill="1" applyBorder="1"/>
    <xf numFmtId="3" fontId="2" fillId="2" borderId="4" xfId="0" applyNumberFormat="1" applyFont="1" applyFill="1" applyBorder="1" applyAlignment="1">
      <alignment horizontal="right" indent="2"/>
    </xf>
    <xf numFmtId="167" fontId="2" fillId="2" borderId="4" xfId="0" applyNumberFormat="1" applyFont="1" applyFill="1" applyBorder="1" applyAlignment="1">
      <alignment horizontal="right" indent="3"/>
    </xf>
    <xf numFmtId="3" fontId="2" fillId="2" borderId="0" xfId="0" applyNumberFormat="1" applyFont="1" applyFill="1"/>
    <xf numFmtId="0" fontId="2" fillId="2" borderId="0" xfId="0" applyFont="1" applyFill="1" applyAlignment="1">
      <alignment vertical="center"/>
    </xf>
    <xf numFmtId="0" fontId="12" fillId="2" borderId="0" xfId="0" applyFont="1" applyFill="1" applyAlignment="1">
      <alignment vertical="center"/>
    </xf>
    <xf numFmtId="0" fontId="2" fillId="2" borderId="0" xfId="0" applyFont="1" applyFill="1" applyAlignment="1">
      <alignment horizontal="center" vertical="center"/>
    </xf>
    <xf numFmtId="0" fontId="12" fillId="2" borderId="1" xfId="0" applyFont="1" applyFill="1" applyBorder="1" applyAlignment="1">
      <alignment horizontal="center" vertical="center" wrapText="1"/>
    </xf>
    <xf numFmtId="0" fontId="2" fillId="0" borderId="5" xfId="0" applyFont="1" applyBorder="1"/>
    <xf numFmtId="0" fontId="2" fillId="0" borderId="6" xfId="0" applyFont="1" applyBorder="1"/>
    <xf numFmtId="0" fontId="12" fillId="0" borderId="7" xfId="0" applyFont="1" applyBorder="1"/>
    <xf numFmtId="169" fontId="12" fillId="0" borderId="2" xfId="2" applyNumberFormat="1" applyFont="1" applyBorder="1" applyAlignment="1">
      <alignment horizontal="right" indent="6"/>
    </xf>
    <xf numFmtId="169" fontId="12" fillId="0" borderId="2" xfId="2" applyNumberFormat="1" applyFont="1" applyBorder="1" applyAlignment="1">
      <alignment horizontal="right" indent="3"/>
    </xf>
    <xf numFmtId="169" fontId="12" fillId="0" borderId="2" xfId="2" applyNumberFormat="1" applyFont="1" applyBorder="1" applyAlignment="1">
      <alignment horizontal="right" indent="5"/>
    </xf>
    <xf numFmtId="169" fontId="12" fillId="0" borderId="2" xfId="2" applyNumberFormat="1" applyFont="1" applyBorder="1" applyAlignment="1">
      <alignment horizontal="right" indent="7"/>
    </xf>
    <xf numFmtId="0" fontId="2" fillId="2" borderId="0" xfId="0" applyFont="1" applyFill="1" applyAlignment="1">
      <alignment horizontal="left"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0" fontId="16" fillId="0" borderId="0" xfId="0" applyFont="1" applyAlignment="1">
      <alignment vertical="center"/>
    </xf>
    <xf numFmtId="3" fontId="2" fillId="2" borderId="0" xfId="0" applyNumberFormat="1" applyFont="1" applyFill="1" applyAlignment="1">
      <alignment horizontal="center" vertical="center"/>
    </xf>
    <xf numFmtId="3" fontId="2"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12" fillId="2" borderId="0" xfId="0" applyFont="1" applyFill="1" applyAlignment="1">
      <alignment horizontal="center" vertical="center" wrapText="1"/>
    </xf>
    <xf numFmtId="3" fontId="2" fillId="2" borderId="3" xfId="0" applyNumberFormat="1" applyFont="1" applyFill="1" applyBorder="1" applyAlignment="1">
      <alignment horizontal="left" vertical="center"/>
    </xf>
    <xf numFmtId="3" fontId="2" fillId="2" borderId="3" xfId="0" applyNumberFormat="1" applyFont="1" applyFill="1" applyBorder="1" applyAlignment="1">
      <alignment horizontal="right" vertical="center" indent="2"/>
    </xf>
    <xf numFmtId="164" fontId="2" fillId="2" borderId="3" xfId="0" applyNumberFormat="1" applyFont="1" applyFill="1" applyBorder="1" applyAlignment="1">
      <alignment horizontal="right" vertical="center" indent="3"/>
    </xf>
    <xf numFmtId="3" fontId="2" fillId="2" borderId="0" xfId="0" applyNumberFormat="1" applyFont="1" applyFill="1" applyAlignment="1">
      <alignment horizontal="left" vertical="center"/>
    </xf>
    <xf numFmtId="164" fontId="2" fillId="2" borderId="0" xfId="0" applyNumberFormat="1" applyFont="1" applyFill="1" applyAlignment="1">
      <alignment horizontal="center" vertical="center"/>
    </xf>
    <xf numFmtId="0" fontId="12" fillId="2" borderId="2" xfId="0" applyFont="1" applyFill="1" applyBorder="1" applyAlignment="1">
      <alignment horizontal="left" vertical="center"/>
    </xf>
    <xf numFmtId="3" fontId="12" fillId="2" borderId="2" xfId="0" applyNumberFormat="1" applyFont="1" applyFill="1" applyBorder="1" applyAlignment="1">
      <alignment horizontal="right" vertical="center" indent="2"/>
    </xf>
    <xf numFmtId="164" fontId="12" fillId="2" borderId="2" xfId="0" applyNumberFormat="1" applyFont="1" applyFill="1" applyBorder="1" applyAlignment="1">
      <alignment horizontal="right" vertical="center" indent="3"/>
    </xf>
    <xf numFmtId="3" fontId="18" fillId="2" borderId="0" xfId="0" applyNumberFormat="1" applyFont="1" applyFill="1" applyAlignment="1">
      <alignment horizontal="left" vertical="center"/>
    </xf>
    <xf numFmtId="168" fontId="12" fillId="2" borderId="0" xfId="1" applyNumberFormat="1" applyFont="1" applyFill="1" applyAlignment="1">
      <alignment horizontal="center" vertical="center"/>
    </xf>
    <xf numFmtId="3" fontId="12" fillId="2" borderId="0" xfId="0" applyNumberFormat="1" applyFont="1" applyFill="1" applyAlignment="1">
      <alignment horizontal="left" vertical="center"/>
    </xf>
    <xf numFmtId="3" fontId="12" fillId="2" borderId="0" xfId="0" applyNumberFormat="1" applyFont="1" applyFill="1" applyAlignment="1">
      <alignment horizontal="center" vertical="center"/>
    </xf>
    <xf numFmtId="164" fontId="12" fillId="2" borderId="0" xfId="0" applyNumberFormat="1" applyFont="1" applyFill="1" applyAlignment="1">
      <alignment horizontal="center" vertical="center"/>
    </xf>
    <xf numFmtId="166" fontId="12" fillId="2" borderId="0" xfId="0" applyNumberFormat="1" applyFont="1" applyFill="1" applyAlignment="1">
      <alignment horizontal="center" vertical="center"/>
    </xf>
    <xf numFmtId="3" fontId="19" fillId="2" borderId="0" xfId="0" applyNumberFormat="1" applyFont="1" applyFill="1" applyAlignment="1">
      <alignment horizontal="left" vertical="center"/>
    </xf>
    <xf numFmtId="0" fontId="18" fillId="2" borderId="0" xfId="0" applyFont="1" applyFill="1" applyAlignment="1">
      <alignment horizontal="left" vertical="center"/>
    </xf>
    <xf numFmtId="0" fontId="2" fillId="0" borderId="0" xfId="0" applyFont="1" applyAlignment="1">
      <alignment vertical="center"/>
    </xf>
    <xf numFmtId="3" fontId="2" fillId="2" borderId="0" xfId="0" applyNumberFormat="1" applyFont="1" applyFill="1" applyAlignment="1">
      <alignment vertical="center"/>
    </xf>
    <xf numFmtId="0" fontId="4" fillId="0" borderId="20" xfId="0" applyFont="1" applyBorder="1"/>
    <xf numFmtId="0" fontId="2" fillId="0" borderId="14" xfId="0" applyFont="1" applyBorder="1"/>
    <xf numFmtId="0" fontId="2" fillId="0" borderId="18" xfId="0" applyFont="1" applyBorder="1"/>
    <xf numFmtId="0" fontId="12" fillId="0" borderId="12" xfId="0" applyFont="1" applyBorder="1"/>
    <xf numFmtId="167" fontId="12" fillId="2" borderId="15" xfId="0" applyNumberFormat="1" applyFont="1" applyFill="1" applyBorder="1" applyAlignment="1">
      <alignment horizontal="center"/>
    </xf>
    <xf numFmtId="0" fontId="2" fillId="0" borderId="10" xfId="0" applyFont="1" applyBorder="1" applyAlignment="1">
      <alignment horizontal="left" indent="1"/>
    </xf>
    <xf numFmtId="167" fontId="2" fillId="2" borderId="13" xfId="0" applyNumberFormat="1" applyFont="1" applyFill="1" applyBorder="1" applyAlignment="1">
      <alignment horizontal="center"/>
    </xf>
    <xf numFmtId="0" fontId="2" fillId="0" borderId="16" xfId="0" applyFont="1" applyBorder="1" applyAlignment="1">
      <alignment horizontal="left" indent="1"/>
    </xf>
    <xf numFmtId="167" fontId="2" fillId="2" borderId="17" xfId="0" applyNumberFormat="1" applyFont="1" applyFill="1" applyBorder="1" applyAlignment="1">
      <alignment horizontal="center"/>
    </xf>
    <xf numFmtId="0" fontId="12" fillId="2" borderId="19" xfId="0" applyFont="1" applyFill="1" applyBorder="1" applyAlignment="1">
      <alignment horizontal="center" vertical="top" wrapText="1"/>
    </xf>
    <xf numFmtId="0" fontId="12" fillId="2" borderId="19" xfId="0" applyFont="1" applyFill="1" applyBorder="1" applyAlignment="1">
      <alignment vertical="center" wrapText="1"/>
    </xf>
    <xf numFmtId="0" fontId="12" fillId="2" borderId="19" xfId="0" applyFont="1" applyFill="1" applyBorder="1" applyAlignment="1">
      <alignment horizontal="center" vertical="center" wrapText="1"/>
    </xf>
    <xf numFmtId="0" fontId="12" fillId="0" borderId="19" xfId="0" applyFont="1" applyBorder="1"/>
    <xf numFmtId="1" fontId="12" fillId="2" borderId="15" xfId="0" applyNumberFormat="1" applyFont="1" applyFill="1" applyBorder="1" applyAlignment="1">
      <alignment horizontal="center"/>
    </xf>
    <xf numFmtId="169" fontId="12" fillId="2" borderId="15" xfId="2" applyNumberFormat="1" applyFont="1" applyFill="1" applyBorder="1" applyAlignment="1">
      <alignment horizontal="center"/>
    </xf>
    <xf numFmtId="0" fontId="12" fillId="0" borderId="15" xfId="0" applyFont="1" applyBorder="1" applyAlignment="1">
      <alignment horizontal="center"/>
    </xf>
    <xf numFmtId="0" fontId="12" fillId="0" borderId="22" xfId="0" applyFont="1" applyBorder="1" applyAlignment="1">
      <alignment horizontal="center"/>
    </xf>
    <xf numFmtId="169" fontId="2" fillId="2" borderId="13" xfId="2" applyNumberFormat="1" applyFont="1" applyFill="1" applyBorder="1" applyAlignment="1">
      <alignment horizontal="center"/>
    </xf>
    <xf numFmtId="0" fontId="2" fillId="0" borderId="13" xfId="0" applyFont="1" applyBorder="1" applyAlignment="1">
      <alignment horizontal="center"/>
    </xf>
    <xf numFmtId="169" fontId="2" fillId="2" borderId="17" xfId="2" applyNumberFormat="1" applyFont="1" applyFill="1" applyBorder="1" applyAlignment="1">
      <alignment horizontal="center"/>
    </xf>
    <xf numFmtId="0" fontId="2" fillId="0" borderId="17" xfId="0" applyFont="1" applyBorder="1" applyAlignment="1">
      <alignment horizontal="center"/>
    </xf>
    <xf numFmtId="167" fontId="2" fillId="2" borderId="23" xfId="0" applyNumberFormat="1" applyFont="1" applyFill="1" applyBorder="1" applyAlignment="1">
      <alignment horizontal="center"/>
    </xf>
    <xf numFmtId="169" fontId="2" fillId="2" borderId="23" xfId="2" applyNumberFormat="1" applyFont="1" applyFill="1" applyBorder="1" applyAlignment="1">
      <alignment horizontal="center"/>
    </xf>
    <xf numFmtId="0" fontId="2" fillId="0" borderId="23" xfId="0" applyFont="1" applyBorder="1" applyAlignment="1">
      <alignment horizontal="center"/>
    </xf>
    <xf numFmtId="167" fontId="2" fillId="2" borderId="23" xfId="0" applyNumberFormat="1" applyFont="1" applyFill="1" applyBorder="1" applyAlignment="1">
      <alignment horizontal="left"/>
    </xf>
    <xf numFmtId="169" fontId="2" fillId="0" borderId="1" xfId="2" applyNumberFormat="1" applyFont="1" applyBorder="1" applyAlignment="1">
      <alignment horizontal="right" indent="6"/>
    </xf>
    <xf numFmtId="169" fontId="2" fillId="0" borderId="1" xfId="2" applyNumberFormat="1" applyFont="1" applyBorder="1" applyAlignment="1">
      <alignment horizontal="right" indent="3"/>
    </xf>
    <xf numFmtId="169" fontId="2" fillId="0" borderId="1" xfId="2" applyNumberFormat="1" applyFont="1" applyBorder="1" applyAlignment="1">
      <alignment horizontal="right" indent="5"/>
    </xf>
    <xf numFmtId="169" fontId="2" fillId="0" borderId="1" xfId="2" applyNumberFormat="1" applyFont="1" applyBorder="1" applyAlignment="1">
      <alignment horizontal="right" indent="7"/>
    </xf>
    <xf numFmtId="169" fontId="2" fillId="0" borderId="4" xfId="2" applyNumberFormat="1" applyFont="1" applyBorder="1" applyAlignment="1">
      <alignment horizontal="right" indent="6"/>
    </xf>
    <xf numFmtId="169" fontId="2" fillId="0" borderId="4" xfId="2" applyNumberFormat="1" applyFont="1" applyBorder="1" applyAlignment="1">
      <alignment horizontal="right" indent="3"/>
    </xf>
    <xf numFmtId="169" fontId="2" fillId="0" borderId="4" xfId="2" applyNumberFormat="1" applyFont="1" applyBorder="1" applyAlignment="1">
      <alignment horizontal="right" indent="5"/>
    </xf>
    <xf numFmtId="169" fontId="2" fillId="0" borderId="4" xfId="2" applyNumberFormat="1" applyFont="1" applyBorder="1" applyAlignment="1">
      <alignment horizontal="right" indent="7"/>
    </xf>
    <xf numFmtId="169" fontId="2" fillId="0" borderId="3" xfId="2" applyNumberFormat="1" applyFont="1" applyBorder="1" applyAlignment="1">
      <alignment horizontal="right" indent="6"/>
    </xf>
    <xf numFmtId="169" fontId="2" fillId="0" borderId="3" xfId="2" applyNumberFormat="1" applyFont="1" applyBorder="1" applyAlignment="1">
      <alignment horizontal="right" indent="3"/>
    </xf>
    <xf numFmtId="169" fontId="2" fillId="0" borderId="3" xfId="2" applyNumberFormat="1" applyFont="1" applyBorder="1" applyAlignment="1">
      <alignment horizontal="right" indent="5"/>
    </xf>
    <xf numFmtId="169" fontId="2" fillId="0" borderId="3" xfId="2" applyNumberFormat="1" applyFont="1" applyBorder="1" applyAlignment="1">
      <alignment horizontal="right" indent="7"/>
    </xf>
    <xf numFmtId="0" fontId="2" fillId="0" borderId="10" xfId="0" quotePrefix="1" applyFont="1" applyBorder="1" applyAlignment="1">
      <alignment horizontal="left" indent="1"/>
    </xf>
    <xf numFmtId="167" fontId="7" fillId="2" borderId="0" xfId="0" applyNumberFormat="1" applyFont="1" applyFill="1"/>
    <xf numFmtId="167" fontId="4" fillId="2" borderId="0" xfId="0" applyNumberFormat="1" applyFont="1" applyFill="1"/>
    <xf numFmtId="166" fontId="7" fillId="2" borderId="0" xfId="0" applyNumberFormat="1" applyFont="1" applyFill="1" applyAlignment="1">
      <alignment horizontal="center" vertical="center"/>
    </xf>
    <xf numFmtId="0" fontId="13" fillId="2" borderId="0" xfId="0" applyFont="1" applyFill="1" applyAlignment="1">
      <alignment horizontal="left" vertical="top" wrapText="1"/>
    </xf>
    <xf numFmtId="0" fontId="12" fillId="0" borderId="2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xf>
    <xf numFmtId="0" fontId="12" fillId="2" borderId="21" xfId="0" applyFont="1" applyFill="1" applyBorder="1" applyAlignment="1">
      <alignment horizontal="center" vertical="center" wrapText="1"/>
    </xf>
    <xf numFmtId="0" fontId="7" fillId="0" borderId="0" xfId="0" applyFont="1" applyAlignment="1">
      <alignment horizontal="left" vertical="center" wrapText="1"/>
    </xf>
    <xf numFmtId="0" fontId="12" fillId="2" borderId="1" xfId="0" applyFont="1" applyFill="1" applyBorder="1" applyAlignment="1">
      <alignment horizontal="center" vertical="center" wrapText="1"/>
    </xf>
    <xf numFmtId="0" fontId="7"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2" fillId="2" borderId="0" xfId="0" applyFont="1" applyFill="1" applyAlignment="1">
      <alignment horizontal="left" vertical="top" wrapText="1"/>
    </xf>
    <xf numFmtId="0" fontId="12" fillId="2" borderId="0" xfId="0" applyFont="1" applyFill="1" applyAlignment="1">
      <alignment vertical="center"/>
    </xf>
    <xf numFmtId="0" fontId="2" fillId="2" borderId="0" xfId="0" applyFont="1" applyFill="1" applyAlignment="1">
      <alignment horizontal="left" vertical="center" wrapText="1"/>
    </xf>
    <xf numFmtId="0" fontId="12" fillId="0" borderId="0" xfId="0" applyFont="1" applyAlignment="1">
      <alignment horizontal="left" vertical="top" wrapText="1"/>
    </xf>
    <xf numFmtId="0" fontId="2" fillId="0" borderId="0" xfId="0" applyFont="1" applyAlignment="1">
      <alignment horizontal="left" vertical="top" wrapText="1"/>
    </xf>
    <xf numFmtId="0" fontId="6"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0" borderId="0" xfId="0" applyFont="1" applyAlignment="1">
      <alignment horizontal="left" vertical="top" wrapText="1"/>
    </xf>
    <xf numFmtId="0" fontId="13" fillId="2" borderId="10" xfId="0" applyFont="1" applyFill="1" applyBorder="1" applyAlignment="1">
      <alignment horizontal="left" vertical="top" wrapText="1"/>
    </xf>
    <xf numFmtId="0" fontId="13" fillId="2" borderId="24" xfId="0" applyFont="1" applyFill="1" applyBorder="1" applyAlignment="1">
      <alignment horizontal="left" vertical="top" wrapText="1"/>
    </xf>
    <xf numFmtId="0" fontId="0" fillId="0" borderId="11" xfId="0" applyBorder="1" applyAlignment="1">
      <alignment wrapText="1"/>
    </xf>
  </cellXfs>
  <cellStyles count="3">
    <cellStyle name="Milliers" xfId="2" builtinId="3"/>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N39"/>
  <sheetViews>
    <sheetView showGridLines="0" zoomScaleNormal="100" workbookViewId="0">
      <selection activeCell="C23" sqref="C23"/>
    </sheetView>
  </sheetViews>
  <sheetFormatPr baseColWidth="10" defaultColWidth="10.6640625" defaultRowHeight="13.5" customHeight="1" x14ac:dyDescent="0.25"/>
  <cols>
    <col min="1" max="1" width="2.6640625" style="7" customWidth="1"/>
    <col min="2" max="2" width="32.44140625" style="7" customWidth="1"/>
    <col min="3" max="3" width="16" style="7" customWidth="1"/>
    <col min="4" max="4" width="14.44140625" style="7" bestFit="1" customWidth="1"/>
    <col min="5" max="5" width="17.44140625" style="7" bestFit="1" customWidth="1"/>
    <col min="6" max="6" width="17.109375" style="7" customWidth="1"/>
    <col min="7" max="7" width="15.44140625" style="7" customWidth="1"/>
    <col min="8" max="8" width="17.21875" style="7" customWidth="1"/>
    <col min="9" max="9" width="20.5546875" style="7" customWidth="1"/>
    <col min="10" max="16384" width="10.6640625" style="7"/>
  </cols>
  <sheetData>
    <row r="1" spans="2:14" ht="13.5" customHeight="1" x14ac:dyDescent="0.25">
      <c r="B1" s="41"/>
      <c r="C1" s="41"/>
      <c r="D1" s="41"/>
      <c r="E1" s="41"/>
      <c r="F1" s="41"/>
      <c r="G1" s="41"/>
      <c r="H1" s="41"/>
      <c r="I1" s="41"/>
    </row>
    <row r="2" spans="2:14" ht="23.25" customHeight="1" x14ac:dyDescent="0.25">
      <c r="B2" s="42" t="s">
        <v>36</v>
      </c>
      <c r="C2" s="42"/>
      <c r="D2" s="42"/>
      <c r="E2" s="42"/>
      <c r="F2" s="42"/>
      <c r="G2" s="42"/>
      <c r="H2" s="42"/>
      <c r="I2" s="42"/>
    </row>
    <row r="3" spans="2:14" ht="13.5" customHeight="1" x14ac:dyDescent="0.25">
      <c r="B3" s="42"/>
      <c r="C3" s="41"/>
      <c r="D3" s="41"/>
      <c r="E3" s="41"/>
      <c r="F3" s="41"/>
      <c r="G3" s="41"/>
      <c r="H3" s="43"/>
      <c r="I3" s="41"/>
    </row>
    <row r="4" spans="2:14" ht="64.5" customHeight="1" x14ac:dyDescent="0.25">
      <c r="B4" s="125" t="s">
        <v>54</v>
      </c>
      <c r="C4" s="125" t="s">
        <v>58</v>
      </c>
      <c r="D4" s="125" t="s">
        <v>55</v>
      </c>
      <c r="E4" s="44" t="s">
        <v>56</v>
      </c>
      <c r="F4" s="125" t="s">
        <v>33</v>
      </c>
      <c r="G4" s="125"/>
      <c r="H4" s="125"/>
      <c r="I4" s="125"/>
      <c r="J4" s="8"/>
    </row>
    <row r="5" spans="2:14" ht="52.5" customHeight="1" x14ac:dyDescent="0.25">
      <c r="B5" s="127"/>
      <c r="C5" s="127"/>
      <c r="D5" s="127"/>
      <c r="E5" s="44" t="s">
        <v>35</v>
      </c>
      <c r="F5" s="44" t="s">
        <v>34</v>
      </c>
      <c r="G5" s="44" t="s">
        <v>21</v>
      </c>
      <c r="H5" s="44" t="s">
        <v>23</v>
      </c>
      <c r="I5" s="44" t="s">
        <v>22</v>
      </c>
      <c r="K5" s="9"/>
      <c r="L5" s="9"/>
      <c r="M5" s="9"/>
      <c r="N5" s="9"/>
    </row>
    <row r="6" spans="2:14" ht="13.5" customHeight="1" x14ac:dyDescent="0.25">
      <c r="B6" s="45" t="s">
        <v>13</v>
      </c>
      <c r="C6" s="103">
        <v>73.569999999999993</v>
      </c>
      <c r="D6" s="104">
        <v>517.38300000000004</v>
      </c>
      <c r="E6" s="105">
        <v>4.3772940257711799</v>
      </c>
      <c r="F6" s="104">
        <v>61.277694712518702</v>
      </c>
      <c r="G6" s="103">
        <v>34.466494495038702</v>
      </c>
      <c r="H6" s="104">
        <v>3.7216256626342301</v>
      </c>
      <c r="I6" s="106">
        <v>0.53418512980834598</v>
      </c>
      <c r="J6" s="10"/>
      <c r="K6" s="9"/>
      <c r="L6" s="9"/>
      <c r="M6" s="9"/>
      <c r="N6" s="9"/>
    </row>
    <row r="7" spans="2:14" ht="13.5" customHeight="1" x14ac:dyDescent="0.25">
      <c r="B7" s="46" t="s">
        <v>30</v>
      </c>
      <c r="C7" s="111">
        <v>60.006</v>
      </c>
      <c r="D7" s="112">
        <v>2140.7869999999998</v>
      </c>
      <c r="E7" s="113">
        <v>27.1586625627187</v>
      </c>
      <c r="F7" s="112">
        <v>2.1214545212145501</v>
      </c>
      <c r="G7" s="111">
        <v>22.424424224244198</v>
      </c>
      <c r="H7" s="112">
        <v>32.581741825817403</v>
      </c>
      <c r="I7" s="114">
        <v>42.872379428723796</v>
      </c>
      <c r="J7" s="10"/>
      <c r="K7" s="9"/>
      <c r="L7" s="9"/>
      <c r="M7" s="9"/>
      <c r="N7" s="9"/>
    </row>
    <row r="8" spans="2:14" ht="13.5" customHeight="1" x14ac:dyDescent="0.25">
      <c r="B8" s="46" t="s">
        <v>63</v>
      </c>
      <c r="C8" s="111">
        <v>54.026000000000003</v>
      </c>
      <c r="D8" s="112">
        <v>710.09900000000005</v>
      </c>
      <c r="E8" s="113">
        <v>7.0166759580192499</v>
      </c>
      <c r="F8" s="112">
        <v>28.789841927960602</v>
      </c>
      <c r="G8" s="111">
        <v>27.529337726279898</v>
      </c>
      <c r="H8" s="112">
        <v>13.521267537852101</v>
      </c>
      <c r="I8" s="114">
        <v>30.1595528079073</v>
      </c>
      <c r="J8" s="10"/>
      <c r="K8" s="9"/>
      <c r="L8" s="9"/>
      <c r="M8" s="9"/>
      <c r="N8" s="9"/>
    </row>
    <row r="9" spans="2:14" ht="13.5" customHeight="1" x14ac:dyDescent="0.25">
      <c r="B9" s="46" t="s">
        <v>15</v>
      </c>
      <c r="C9" s="111">
        <v>45.802999999999997</v>
      </c>
      <c r="D9" s="112">
        <v>560.43899999999996</v>
      </c>
      <c r="E9" s="113">
        <v>6.8444600545754204</v>
      </c>
      <c r="F9" s="112">
        <v>41.346636683186702</v>
      </c>
      <c r="G9" s="111">
        <v>36.237801017400599</v>
      </c>
      <c r="H9" s="112">
        <v>13.6846931423706</v>
      </c>
      <c r="I9" s="114">
        <v>8.7308691570421093</v>
      </c>
      <c r="J9" s="10"/>
      <c r="K9" s="9"/>
      <c r="L9" s="9"/>
      <c r="M9" s="9"/>
      <c r="N9" s="9"/>
    </row>
    <row r="10" spans="2:14" ht="13.5" customHeight="1" x14ac:dyDescent="0.25">
      <c r="B10" s="46" t="s">
        <v>14</v>
      </c>
      <c r="C10" s="111">
        <v>37.549999999999997</v>
      </c>
      <c r="D10" s="112">
        <v>1862.8910000000001</v>
      </c>
      <c r="E10" s="113">
        <v>44.1226498717052</v>
      </c>
      <c r="F10" s="112">
        <v>19.603195739014598</v>
      </c>
      <c r="G10" s="111">
        <v>43.249001331557899</v>
      </c>
      <c r="H10" s="112">
        <v>23.704394141145102</v>
      </c>
      <c r="I10" s="114">
        <v>13.4434087882823</v>
      </c>
      <c r="J10" s="10"/>
      <c r="K10" s="9"/>
      <c r="L10" s="9"/>
      <c r="M10" s="9"/>
      <c r="N10" s="9"/>
    </row>
    <row r="11" spans="2:14" ht="13.5" customHeight="1" x14ac:dyDescent="0.25">
      <c r="B11" s="46" t="s">
        <v>31</v>
      </c>
      <c r="C11" s="111">
        <v>17.719000000000001</v>
      </c>
      <c r="D11" s="112">
        <v>253.57599999999999</v>
      </c>
      <c r="E11" s="113">
        <v>13.620647855074401</v>
      </c>
      <c r="F11" s="112">
        <v>39.629775946723903</v>
      </c>
      <c r="G11" s="111">
        <v>46.870590891133801</v>
      </c>
      <c r="H11" s="112">
        <v>0.86912353970314404</v>
      </c>
      <c r="I11" s="114">
        <v>12.630509622439201</v>
      </c>
      <c r="J11" s="10"/>
      <c r="K11" s="9"/>
      <c r="L11" s="9"/>
      <c r="M11" s="9"/>
      <c r="N11" s="9"/>
    </row>
    <row r="12" spans="2:14" ht="13.5" customHeight="1" x14ac:dyDescent="0.25">
      <c r="B12" s="46" t="s">
        <v>16</v>
      </c>
      <c r="C12" s="111">
        <v>14.364000000000001</v>
      </c>
      <c r="D12" s="112">
        <v>636.44299999999998</v>
      </c>
      <c r="E12" s="113">
        <v>34.348131427138199</v>
      </c>
      <c r="F12" s="112">
        <v>2.62461709830131</v>
      </c>
      <c r="G12" s="111">
        <v>34.579504316346402</v>
      </c>
      <c r="H12" s="112">
        <v>30.465051517683101</v>
      </c>
      <c r="I12" s="114">
        <v>32.330827067669198</v>
      </c>
      <c r="J12" s="10"/>
      <c r="K12" s="9"/>
      <c r="L12" s="9"/>
      <c r="M12" s="9"/>
      <c r="N12" s="9"/>
    </row>
    <row r="13" spans="2:14" ht="13.5" customHeight="1" x14ac:dyDescent="0.25">
      <c r="B13" s="46" t="s">
        <v>18</v>
      </c>
      <c r="C13" s="111">
        <v>12.103</v>
      </c>
      <c r="D13" s="112">
        <v>371.51900000000001</v>
      </c>
      <c r="E13" s="113">
        <v>23.386690880788699</v>
      </c>
      <c r="F13" s="112">
        <v>4.7674130380897299</v>
      </c>
      <c r="G13" s="111">
        <v>49.8884574072544</v>
      </c>
      <c r="H13" s="112">
        <v>31.058415268941602</v>
      </c>
      <c r="I13" s="114">
        <v>14.285714285714301</v>
      </c>
      <c r="J13" s="10"/>
      <c r="K13" s="9"/>
      <c r="L13" s="9"/>
      <c r="M13" s="9"/>
      <c r="N13" s="9"/>
    </row>
    <row r="14" spans="2:14" ht="13.5" customHeight="1" x14ac:dyDescent="0.25">
      <c r="B14" s="46" t="s">
        <v>17</v>
      </c>
      <c r="C14" s="111">
        <v>8.1880000000000006</v>
      </c>
      <c r="D14" s="112">
        <v>217.05099999999999</v>
      </c>
      <c r="E14" s="113">
        <v>18.210210930009598</v>
      </c>
      <c r="F14" s="112">
        <v>15.2906692721055</v>
      </c>
      <c r="G14" s="111">
        <v>68.527112848070303</v>
      </c>
      <c r="H14" s="112">
        <v>12.982413287738201</v>
      </c>
      <c r="I14" s="114">
        <v>3.1998045920859801</v>
      </c>
      <c r="J14" s="10"/>
      <c r="K14" s="9"/>
      <c r="L14" s="9"/>
      <c r="M14" s="9"/>
      <c r="N14" s="9"/>
    </row>
    <row r="15" spans="2:14" ht="13.5" customHeight="1" x14ac:dyDescent="0.25">
      <c r="B15" s="46" t="s">
        <v>32</v>
      </c>
      <c r="C15" s="111">
        <v>5.1070000000000002</v>
      </c>
      <c r="D15" s="112">
        <v>389.94799999999998</v>
      </c>
      <c r="E15" s="113">
        <v>60.371704745167001</v>
      </c>
      <c r="F15" s="112">
        <v>0.117485803798708</v>
      </c>
      <c r="G15" s="111">
        <v>8.2044252986097508</v>
      </c>
      <c r="H15" s="112">
        <v>47.738398276874896</v>
      </c>
      <c r="I15" s="114">
        <v>43.939690620716704</v>
      </c>
      <c r="J15" s="10"/>
      <c r="K15" s="9"/>
      <c r="L15" s="9"/>
      <c r="M15" s="9"/>
      <c r="N15" s="9"/>
    </row>
    <row r="16" spans="2:14" ht="13.5" customHeight="1" x14ac:dyDescent="0.25">
      <c r="B16" s="46" t="s">
        <v>19</v>
      </c>
      <c r="C16" s="107">
        <v>0.309</v>
      </c>
      <c r="D16" s="108">
        <v>3.9590000000000001</v>
      </c>
      <c r="E16" s="109">
        <v>8.2924528301886795</v>
      </c>
      <c r="F16" s="108">
        <v>30.420711974109999</v>
      </c>
      <c r="G16" s="107">
        <v>57.928802588996803</v>
      </c>
      <c r="H16" s="108">
        <v>11.326860841423899</v>
      </c>
      <c r="I16" s="110">
        <v>0.32362459546925598</v>
      </c>
      <c r="J16" s="10"/>
      <c r="K16" s="9"/>
      <c r="L16" s="9"/>
      <c r="M16" s="9"/>
      <c r="N16" s="9"/>
    </row>
    <row r="17" spans="2:14" ht="13.5" customHeight="1" x14ac:dyDescent="0.25">
      <c r="B17" s="47" t="s">
        <v>4</v>
      </c>
      <c r="C17" s="48">
        <v>328.745</v>
      </c>
      <c r="D17" s="49">
        <v>7664.0950000000003</v>
      </c>
      <c r="E17" s="50">
        <v>14.739541962733799</v>
      </c>
      <c r="F17" s="49">
        <v>29.669196489680399</v>
      </c>
      <c r="G17" s="48">
        <v>34.082343457695202</v>
      </c>
      <c r="H17" s="49">
        <v>17.213037460645801</v>
      </c>
      <c r="I17" s="51">
        <v>19.035422591978602</v>
      </c>
      <c r="K17" s="9"/>
      <c r="L17" s="9"/>
      <c r="M17" s="9"/>
      <c r="N17" s="9"/>
    </row>
    <row r="18" spans="2:14" ht="13.5" customHeight="1" x14ac:dyDescent="0.25">
      <c r="B18" s="52"/>
      <c r="C18" s="53"/>
      <c r="D18" s="54"/>
      <c r="E18" s="53"/>
      <c r="F18" s="53"/>
      <c r="G18" s="53"/>
      <c r="H18" s="53"/>
      <c r="I18" s="53"/>
      <c r="J18" s="11"/>
      <c r="K18" s="9"/>
      <c r="L18" s="9"/>
      <c r="M18" s="9"/>
      <c r="N18" s="9"/>
    </row>
    <row r="19" spans="2:14" ht="109.5" customHeight="1" x14ac:dyDescent="0.25">
      <c r="B19" s="128" t="s">
        <v>64</v>
      </c>
      <c r="C19" s="119"/>
      <c r="D19" s="119"/>
      <c r="E19" s="119"/>
      <c r="F19" s="119"/>
      <c r="G19" s="119"/>
      <c r="H19" s="119"/>
      <c r="I19" s="119"/>
      <c r="J19" s="12"/>
      <c r="K19" s="9"/>
      <c r="L19" s="9"/>
      <c r="M19" s="9"/>
      <c r="N19" s="9"/>
    </row>
    <row r="20" spans="2:14" ht="22.5" customHeight="1" x14ac:dyDescent="0.25">
      <c r="B20" s="126"/>
      <c r="C20" s="126"/>
      <c r="D20" s="126"/>
      <c r="E20" s="126"/>
      <c r="F20" s="126"/>
      <c r="G20" s="126"/>
      <c r="H20" s="126"/>
      <c r="I20" s="126"/>
    </row>
    <row r="21" spans="2:14" ht="22.5" customHeight="1" x14ac:dyDescent="0.25">
      <c r="B21" s="124"/>
      <c r="C21" s="124"/>
      <c r="D21" s="124"/>
      <c r="E21" s="124"/>
      <c r="F21" s="124"/>
      <c r="G21" s="124"/>
      <c r="H21" s="124"/>
      <c r="I21" s="124"/>
    </row>
    <row r="22" spans="2:14" ht="10.199999999999999" x14ac:dyDescent="0.25">
      <c r="B22" s="124"/>
      <c r="C22" s="124"/>
      <c r="D22" s="124"/>
      <c r="E22" s="124"/>
      <c r="F22" s="124"/>
      <c r="G22" s="124"/>
      <c r="H22" s="124"/>
      <c r="I22" s="124"/>
    </row>
    <row r="23" spans="2:14" ht="13.5" customHeight="1" x14ac:dyDescent="0.25">
      <c r="C23" s="13"/>
      <c r="D23" s="14"/>
      <c r="E23" s="14"/>
      <c r="F23" s="14"/>
      <c r="G23" s="14"/>
      <c r="H23" s="14"/>
      <c r="I23" s="14"/>
      <c r="J23" s="14"/>
    </row>
    <row r="24" spans="2:14" ht="13.5" customHeight="1" x14ac:dyDescent="0.25">
      <c r="C24" s="12"/>
      <c r="D24" s="12"/>
    </row>
    <row r="25" spans="2:14" ht="13.5" customHeight="1" x14ac:dyDescent="0.2">
      <c r="B25" s="10"/>
      <c r="C25" s="15"/>
      <c r="D25" s="10"/>
      <c r="E25" s="10"/>
      <c r="F25" s="10"/>
      <c r="G25" s="10"/>
      <c r="H25" s="10"/>
      <c r="I25" s="10"/>
    </row>
    <row r="26" spans="2:14" ht="13.5" customHeight="1" x14ac:dyDescent="0.2">
      <c r="B26" s="10"/>
      <c r="C26" s="10"/>
      <c r="D26" s="10"/>
      <c r="E26" s="10"/>
      <c r="F26" s="10"/>
      <c r="G26" s="10"/>
      <c r="H26" s="10"/>
      <c r="I26" s="10"/>
    </row>
    <row r="27" spans="2:14" ht="13.5" customHeight="1" x14ac:dyDescent="0.2">
      <c r="B27" s="10"/>
      <c r="C27" s="10"/>
      <c r="D27" s="10"/>
      <c r="E27" s="10"/>
      <c r="F27" s="10"/>
      <c r="G27" s="10"/>
      <c r="H27" s="10"/>
      <c r="I27" s="10"/>
    </row>
    <row r="28" spans="2:14" ht="13.5" customHeight="1" x14ac:dyDescent="0.2">
      <c r="B28" s="10"/>
      <c r="C28" s="10"/>
      <c r="D28" s="10"/>
      <c r="E28" s="10"/>
      <c r="F28" s="10"/>
      <c r="G28" s="10"/>
      <c r="H28" s="10"/>
      <c r="I28" s="10"/>
    </row>
    <row r="29" spans="2:14" ht="13.5" customHeight="1" x14ac:dyDescent="0.2">
      <c r="B29" s="10"/>
      <c r="C29" s="10"/>
      <c r="D29" s="10"/>
      <c r="E29" s="10"/>
      <c r="F29" s="10"/>
      <c r="G29" s="10"/>
      <c r="H29" s="10"/>
      <c r="I29" s="10"/>
    </row>
    <row r="30" spans="2:14" ht="13.5" customHeight="1" x14ac:dyDescent="0.2">
      <c r="B30" s="10"/>
      <c r="C30" s="10"/>
      <c r="D30" s="10"/>
      <c r="E30" s="10"/>
      <c r="F30" s="10"/>
      <c r="G30" s="10"/>
      <c r="H30" s="10"/>
      <c r="I30" s="10"/>
    </row>
    <row r="31" spans="2:14" ht="13.5" customHeight="1" x14ac:dyDescent="0.2">
      <c r="B31" s="10"/>
      <c r="C31" s="10"/>
      <c r="D31" s="10"/>
      <c r="E31" s="10"/>
      <c r="F31" s="10"/>
      <c r="G31" s="10"/>
      <c r="H31" s="10"/>
      <c r="I31" s="10"/>
    </row>
    <row r="32" spans="2:14" ht="13.5" customHeight="1" x14ac:dyDescent="0.2">
      <c r="B32" s="10"/>
      <c r="C32" s="10"/>
      <c r="D32" s="10"/>
      <c r="E32" s="10"/>
      <c r="F32" s="10"/>
      <c r="G32" s="10"/>
      <c r="H32" s="10"/>
      <c r="I32" s="10"/>
    </row>
    <row r="33" spans="2:9" ht="13.5" customHeight="1" x14ac:dyDescent="0.2">
      <c r="B33" s="10"/>
      <c r="C33" s="10"/>
      <c r="D33" s="10"/>
      <c r="E33" s="10"/>
      <c r="F33" s="10"/>
      <c r="G33" s="10"/>
      <c r="H33" s="10"/>
      <c r="I33" s="10"/>
    </row>
    <row r="34" spans="2:9" ht="13.5" customHeight="1" x14ac:dyDescent="0.2">
      <c r="B34" s="10"/>
      <c r="C34" s="10"/>
      <c r="D34" s="10"/>
      <c r="E34" s="10"/>
      <c r="F34" s="10"/>
      <c r="G34" s="10"/>
      <c r="H34" s="10"/>
      <c r="I34" s="10"/>
    </row>
    <row r="35" spans="2:9" ht="13.5" customHeight="1" x14ac:dyDescent="0.2">
      <c r="B35" s="10"/>
      <c r="C35" s="10"/>
      <c r="D35" s="10"/>
      <c r="E35" s="10"/>
      <c r="F35" s="10"/>
      <c r="G35" s="10"/>
      <c r="H35" s="10"/>
      <c r="I35" s="10"/>
    </row>
    <row r="36" spans="2:9" ht="13.5" customHeight="1" x14ac:dyDescent="0.2">
      <c r="B36" s="10"/>
      <c r="C36" s="10"/>
      <c r="D36" s="10"/>
      <c r="E36" s="10"/>
      <c r="F36" s="10"/>
      <c r="G36" s="10"/>
      <c r="H36" s="10"/>
      <c r="I36" s="10"/>
    </row>
    <row r="37" spans="2:9" ht="13.5" customHeight="1" x14ac:dyDescent="0.2">
      <c r="B37" s="10"/>
      <c r="C37" s="10"/>
      <c r="D37" s="10"/>
      <c r="E37" s="10"/>
      <c r="F37" s="10"/>
      <c r="G37" s="10"/>
      <c r="H37" s="10"/>
      <c r="I37" s="10"/>
    </row>
    <row r="38" spans="2:9" ht="13.5" customHeight="1" x14ac:dyDescent="0.2">
      <c r="B38" s="10"/>
      <c r="C38" s="10"/>
      <c r="D38" s="10"/>
      <c r="E38" s="10"/>
      <c r="F38" s="10"/>
      <c r="G38" s="10"/>
      <c r="H38" s="10"/>
      <c r="I38" s="10"/>
    </row>
    <row r="39" spans="2:9" ht="13.5" customHeight="1" x14ac:dyDescent="0.2">
      <c r="B39" s="10"/>
      <c r="C39" s="10"/>
      <c r="D39" s="10"/>
      <c r="E39" s="10"/>
      <c r="F39" s="10"/>
      <c r="G39" s="10"/>
      <c r="H39" s="10"/>
      <c r="I39" s="10"/>
    </row>
  </sheetData>
  <mergeCells count="8">
    <mergeCell ref="B22:I22"/>
    <mergeCell ref="F4:I4"/>
    <mergeCell ref="B20:I20"/>
    <mergeCell ref="B21:I21"/>
    <mergeCell ref="B4:B5"/>
    <mergeCell ref="C4:C5"/>
    <mergeCell ref="D4:D5"/>
    <mergeCell ref="B19:I19"/>
  </mergeCells>
  <phoneticPr fontId="2" type="noConversion"/>
  <pageMargins left="0.57999999999999996" right="0.45" top="0.88" bottom="0.4" header="0.46" footer="0.2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U33"/>
  <sheetViews>
    <sheetView showGridLines="0" zoomScaleNormal="100" workbookViewId="0">
      <selection activeCell="H21" sqref="H21"/>
    </sheetView>
  </sheetViews>
  <sheetFormatPr baseColWidth="10" defaultColWidth="10.6640625" defaultRowHeight="13.5" customHeight="1" x14ac:dyDescent="0.25"/>
  <cols>
    <col min="1" max="1" width="2.6640625" style="19" customWidth="1"/>
    <col min="2" max="2" width="15" style="19" customWidth="1"/>
    <col min="3" max="3" width="11.6640625" style="19" bestFit="1" customWidth="1"/>
    <col min="4" max="4" width="12.33203125" style="19" bestFit="1" customWidth="1"/>
    <col min="5" max="5" width="11.6640625" style="19" bestFit="1" customWidth="1"/>
    <col min="6" max="6" width="12.33203125" style="19" bestFit="1" customWidth="1"/>
    <col min="7" max="7" width="12" style="19" bestFit="1" customWidth="1"/>
    <col min="8" max="9" width="14.44140625" style="19" customWidth="1"/>
    <col min="10" max="16384" width="10.6640625" style="19"/>
  </cols>
  <sheetData>
    <row r="1" spans="2:21" ht="7.5" customHeight="1" x14ac:dyDescent="0.25"/>
    <row r="2" spans="2:21" ht="13.5" customHeight="1" x14ac:dyDescent="0.25">
      <c r="B2" s="129" t="s">
        <v>37</v>
      </c>
      <c r="C2" s="129"/>
      <c r="D2" s="129"/>
      <c r="E2" s="129"/>
      <c r="F2" s="129"/>
      <c r="G2" s="129"/>
      <c r="H2" s="129"/>
      <c r="I2" s="55"/>
      <c r="J2" s="56"/>
      <c r="K2" s="56"/>
      <c r="L2" s="56"/>
    </row>
    <row r="3" spans="2:21" ht="13.5" customHeight="1" x14ac:dyDescent="0.25">
      <c r="B3" s="42"/>
      <c r="C3" s="56"/>
      <c r="D3" s="56"/>
      <c r="E3" s="56"/>
      <c r="F3" s="56"/>
      <c r="G3" s="56"/>
      <c r="H3" s="57"/>
      <c r="I3" s="58"/>
      <c r="J3" s="56"/>
      <c r="K3" s="56"/>
      <c r="L3" s="56"/>
    </row>
    <row r="4" spans="2:21" ht="13.5" customHeight="1" x14ac:dyDescent="0.25">
      <c r="B4" s="134" t="s">
        <v>65</v>
      </c>
      <c r="C4" s="134" t="s">
        <v>2</v>
      </c>
      <c r="D4" s="134"/>
      <c r="E4" s="134" t="s">
        <v>1</v>
      </c>
      <c r="F4" s="134"/>
      <c r="G4" s="134" t="s">
        <v>0</v>
      </c>
      <c r="H4" s="134"/>
      <c r="I4" s="56"/>
      <c r="J4" s="135"/>
      <c r="K4" s="135"/>
      <c r="L4" s="135"/>
      <c r="M4" s="133"/>
      <c r="N4" s="133"/>
    </row>
    <row r="5" spans="2:21" ht="13.5" customHeight="1" x14ac:dyDescent="0.25">
      <c r="B5" s="134"/>
      <c r="C5" s="31" t="s">
        <v>5</v>
      </c>
      <c r="D5" s="31" t="s">
        <v>3</v>
      </c>
      <c r="E5" s="31" t="s">
        <v>5</v>
      </c>
      <c r="F5" s="31" t="s">
        <v>3</v>
      </c>
      <c r="G5" s="31" t="s">
        <v>5</v>
      </c>
      <c r="H5" s="31" t="s">
        <v>3</v>
      </c>
      <c r="I5" s="56"/>
      <c r="J5" s="135"/>
      <c r="K5" s="59"/>
      <c r="L5" s="59"/>
      <c r="M5" s="20"/>
      <c r="N5" s="20"/>
    </row>
    <row r="6" spans="2:21" ht="13.5" customHeight="1" x14ac:dyDescent="0.25">
      <c r="B6" s="60" t="s">
        <v>24</v>
      </c>
      <c r="C6" s="61">
        <v>5289</v>
      </c>
      <c r="D6" s="62">
        <v>2.8629580110317798</v>
      </c>
      <c r="E6" s="61">
        <v>5731</v>
      </c>
      <c r="F6" s="62">
        <v>3.9796952904740102</v>
      </c>
      <c r="G6" s="61">
        <v>11020</v>
      </c>
      <c r="H6" s="62">
        <v>3.3521422379047601</v>
      </c>
      <c r="I6" s="56"/>
      <c r="J6" s="63"/>
      <c r="K6" s="56"/>
      <c r="L6" s="64"/>
      <c r="N6" s="21"/>
    </row>
    <row r="7" spans="2:21" ht="13.5" customHeight="1" x14ac:dyDescent="0.25">
      <c r="B7" s="60" t="s">
        <v>25</v>
      </c>
      <c r="C7" s="61">
        <v>5632</v>
      </c>
      <c r="D7" s="62">
        <v>3.0486253579374099</v>
      </c>
      <c r="E7" s="61">
        <v>6839</v>
      </c>
      <c r="F7" s="62">
        <v>4.74910767606905</v>
      </c>
      <c r="G7" s="61">
        <v>12471</v>
      </c>
      <c r="H7" s="62">
        <v>3.7935177721334199</v>
      </c>
      <c r="I7" s="56"/>
      <c r="J7" s="63"/>
      <c r="K7" s="56"/>
      <c r="L7" s="64"/>
      <c r="N7" s="118"/>
    </row>
    <row r="8" spans="2:21" ht="13.5" customHeight="1" x14ac:dyDescent="0.25">
      <c r="B8" s="60" t="s">
        <v>26</v>
      </c>
      <c r="C8" s="61">
        <v>5108</v>
      </c>
      <c r="D8" s="62">
        <v>2.76498194750432</v>
      </c>
      <c r="E8" s="61">
        <v>3373</v>
      </c>
      <c r="F8" s="62">
        <v>2.3422635167979098</v>
      </c>
      <c r="G8" s="61">
        <v>8481</v>
      </c>
      <c r="H8" s="62">
        <v>2.5798110997885901</v>
      </c>
      <c r="I8" s="56"/>
      <c r="J8" s="63"/>
      <c r="K8" s="56"/>
      <c r="L8" s="64"/>
      <c r="N8" s="118"/>
    </row>
    <row r="9" spans="2:21" ht="13.5" customHeight="1" x14ac:dyDescent="0.25">
      <c r="B9" s="60" t="s">
        <v>27</v>
      </c>
      <c r="C9" s="61">
        <v>23886</v>
      </c>
      <c r="D9" s="62">
        <v>12.9295925603148</v>
      </c>
      <c r="E9" s="61">
        <v>5683</v>
      </c>
      <c r="F9" s="62">
        <v>3.9463633459717</v>
      </c>
      <c r="G9" s="61">
        <v>29569</v>
      </c>
      <c r="H9" s="62">
        <v>8.9945094221965292</v>
      </c>
      <c r="I9" s="56"/>
      <c r="J9" s="63"/>
      <c r="K9" s="56"/>
      <c r="L9" s="64"/>
      <c r="N9" s="21"/>
    </row>
    <row r="10" spans="2:21" ht="13.5" customHeight="1" x14ac:dyDescent="0.25">
      <c r="B10" s="60" t="s">
        <v>28</v>
      </c>
      <c r="C10" s="61">
        <v>46281</v>
      </c>
      <c r="D10" s="62">
        <v>25.052100531019398</v>
      </c>
      <c r="E10" s="61">
        <v>31091</v>
      </c>
      <c r="F10" s="62">
        <v>21.590072635862398</v>
      </c>
      <c r="G10" s="61">
        <v>77372</v>
      </c>
      <c r="H10" s="62">
        <v>23.535567080868201</v>
      </c>
      <c r="I10" s="56"/>
      <c r="J10" s="64"/>
      <c r="K10" s="56"/>
      <c r="L10" s="56"/>
    </row>
    <row r="11" spans="2:21" ht="13.5" customHeight="1" x14ac:dyDescent="0.25">
      <c r="B11" s="60" t="s">
        <v>29</v>
      </c>
      <c r="C11" s="61">
        <v>46304</v>
      </c>
      <c r="D11" s="62">
        <v>25.0645505280423</v>
      </c>
      <c r="E11" s="61">
        <v>53733</v>
      </c>
      <c r="F11" s="62">
        <v>37.313028623807298</v>
      </c>
      <c r="G11" s="61">
        <v>100037</v>
      </c>
      <c r="H11" s="62">
        <v>30.429968516631401</v>
      </c>
      <c r="I11" s="56"/>
      <c r="J11" s="64"/>
      <c r="K11" s="56"/>
      <c r="L11" s="56"/>
    </row>
    <row r="12" spans="2:21" ht="13.5" customHeight="1" x14ac:dyDescent="0.25">
      <c r="B12" s="60" t="s">
        <v>9</v>
      </c>
      <c r="C12" s="61">
        <v>52239</v>
      </c>
      <c r="D12" s="62">
        <v>28.277191064149999</v>
      </c>
      <c r="E12" s="61">
        <v>37556</v>
      </c>
      <c r="F12" s="62">
        <v>26.079468911017599</v>
      </c>
      <c r="G12" s="61">
        <v>89795</v>
      </c>
      <c r="H12" s="62">
        <v>27.314483870477101</v>
      </c>
      <c r="I12" s="56"/>
      <c r="J12" s="64"/>
      <c r="K12" s="56"/>
      <c r="L12" s="56"/>
    </row>
    <row r="13" spans="2:21" s="14" customFormat="1" ht="13.5" customHeight="1" x14ac:dyDescent="0.25">
      <c r="B13" s="65" t="s">
        <v>4</v>
      </c>
      <c r="C13" s="66">
        <v>184739</v>
      </c>
      <c r="D13" s="67">
        <v>100</v>
      </c>
      <c r="E13" s="66">
        <v>144006</v>
      </c>
      <c r="F13" s="67">
        <v>100</v>
      </c>
      <c r="G13" s="66">
        <v>328745</v>
      </c>
      <c r="H13" s="67">
        <v>100</v>
      </c>
      <c r="I13" s="68"/>
      <c r="J13" s="69"/>
      <c r="K13" s="56"/>
      <c r="L13" s="56"/>
      <c r="M13" s="19"/>
      <c r="N13" s="19"/>
      <c r="O13" s="19"/>
      <c r="P13" s="19"/>
      <c r="Q13" s="19"/>
    </row>
    <row r="14" spans="2:21" s="14" customFormat="1" ht="3.75" customHeight="1" x14ac:dyDescent="0.25">
      <c r="B14" s="70"/>
      <c r="C14" s="71"/>
      <c r="D14" s="72"/>
      <c r="E14" s="71"/>
      <c r="F14" s="72"/>
      <c r="G14" s="73"/>
      <c r="H14" s="72"/>
      <c r="I14" s="68"/>
      <c r="J14" s="56"/>
      <c r="K14" s="56"/>
      <c r="L14" s="56"/>
      <c r="M14" s="19"/>
      <c r="N14" s="19"/>
      <c r="O14" s="19"/>
      <c r="P14" s="19"/>
      <c r="Q14" s="19"/>
      <c r="R14" s="19"/>
      <c r="S14" s="19"/>
      <c r="T14" s="19"/>
      <c r="U14" s="19"/>
    </row>
    <row r="15" spans="2:21" ht="53.25" customHeight="1" x14ac:dyDescent="0.25">
      <c r="B15" s="131" t="s">
        <v>66</v>
      </c>
      <c r="C15" s="132"/>
      <c r="D15" s="132"/>
      <c r="E15" s="132"/>
      <c r="F15" s="132"/>
      <c r="G15" s="132"/>
      <c r="H15" s="132"/>
      <c r="I15" s="74"/>
      <c r="J15" s="41"/>
      <c r="K15" s="56"/>
      <c r="L15" s="56"/>
    </row>
    <row r="16" spans="2:21" ht="13.5" customHeight="1" x14ac:dyDescent="0.25">
      <c r="B16" s="130"/>
      <c r="C16" s="130"/>
      <c r="D16" s="130"/>
      <c r="E16" s="130"/>
      <c r="F16" s="130"/>
      <c r="G16" s="130"/>
      <c r="H16" s="130"/>
      <c r="I16" s="56"/>
      <c r="J16" s="41"/>
      <c r="K16" s="56"/>
      <c r="L16" s="56"/>
    </row>
    <row r="17" spans="2:12" ht="13.5" customHeight="1" x14ac:dyDescent="0.25">
      <c r="B17" s="41"/>
      <c r="C17" s="68"/>
      <c r="D17" s="68"/>
      <c r="E17" s="68"/>
      <c r="F17" s="68"/>
      <c r="G17" s="75"/>
      <c r="H17" s="68"/>
      <c r="I17" s="56"/>
      <c r="J17" s="41"/>
      <c r="K17" s="56"/>
      <c r="L17" s="56"/>
    </row>
    <row r="18" spans="2:12" ht="13.5" customHeight="1" x14ac:dyDescent="0.25">
      <c r="B18" s="76"/>
      <c r="C18" s="56"/>
      <c r="D18" s="56"/>
      <c r="E18" s="56"/>
      <c r="F18" s="56"/>
      <c r="G18" s="56"/>
      <c r="H18" s="56"/>
      <c r="I18" s="56"/>
      <c r="J18" s="41"/>
      <c r="K18" s="56"/>
      <c r="L18" s="56"/>
    </row>
    <row r="19" spans="2:12" ht="13.5" customHeight="1" x14ac:dyDescent="0.25">
      <c r="B19" s="77"/>
      <c r="C19" s="56"/>
      <c r="D19" s="56"/>
      <c r="E19" s="56"/>
      <c r="F19" s="56"/>
      <c r="G19" s="56"/>
      <c r="H19" s="56"/>
      <c r="I19" s="56"/>
      <c r="J19" s="56"/>
      <c r="K19" s="56"/>
      <c r="L19" s="56"/>
    </row>
    <row r="20" spans="2:12" ht="13.5" customHeight="1" x14ac:dyDescent="0.25">
      <c r="B20" s="77"/>
      <c r="C20" s="56"/>
      <c r="D20" s="56"/>
      <c r="E20" s="56"/>
      <c r="F20" s="56"/>
      <c r="G20" s="56"/>
      <c r="H20" s="56"/>
      <c r="I20" s="56"/>
      <c r="J20" s="56"/>
      <c r="K20" s="56"/>
      <c r="L20" s="56"/>
    </row>
    <row r="21" spans="2:12" ht="13.5" customHeight="1" x14ac:dyDescent="0.25">
      <c r="B21" s="77"/>
      <c r="C21" s="56"/>
      <c r="D21" s="56"/>
      <c r="E21" s="56"/>
      <c r="F21" s="56"/>
      <c r="G21" s="56"/>
      <c r="H21" s="56"/>
      <c r="I21" s="56"/>
      <c r="J21" s="56"/>
      <c r="K21" s="56"/>
      <c r="L21" s="56"/>
    </row>
    <row r="22" spans="2:12" ht="13.5" customHeight="1" x14ac:dyDescent="0.25">
      <c r="B22" s="77"/>
      <c r="C22" s="56"/>
      <c r="D22" s="56"/>
      <c r="E22" s="56"/>
      <c r="F22" s="56"/>
      <c r="G22" s="56"/>
      <c r="H22" s="56"/>
      <c r="I22" s="56"/>
      <c r="J22" s="56"/>
      <c r="K22" s="56"/>
      <c r="L22" s="56"/>
    </row>
    <row r="23" spans="2:12" ht="13.5" customHeight="1" x14ac:dyDescent="0.25">
      <c r="B23" s="77"/>
      <c r="C23" s="56"/>
      <c r="D23" s="56"/>
      <c r="E23" s="56"/>
      <c r="F23" s="56"/>
      <c r="G23" s="56"/>
      <c r="H23" s="56"/>
      <c r="I23" s="56"/>
      <c r="J23" s="56"/>
      <c r="K23" s="56"/>
      <c r="L23" s="56"/>
    </row>
    <row r="24" spans="2:12" ht="13.5" customHeight="1" x14ac:dyDescent="0.25">
      <c r="B24" s="56"/>
      <c r="C24" s="56"/>
      <c r="D24" s="56"/>
      <c r="E24" s="56"/>
      <c r="F24" s="56"/>
      <c r="G24" s="56"/>
      <c r="H24" s="56"/>
      <c r="I24" s="56"/>
      <c r="J24" s="56"/>
      <c r="K24" s="56"/>
      <c r="L24" s="56"/>
    </row>
    <row r="25" spans="2:12" ht="13.5" customHeight="1" x14ac:dyDescent="0.25">
      <c r="B25" s="56"/>
      <c r="C25" s="56"/>
      <c r="D25" s="56"/>
      <c r="E25" s="56"/>
      <c r="F25" s="56"/>
      <c r="G25" s="56"/>
      <c r="H25" s="56"/>
      <c r="I25" s="56"/>
      <c r="J25" s="56"/>
      <c r="K25" s="56"/>
      <c r="L25" s="56"/>
    </row>
    <row r="26" spans="2:12" ht="13.5" customHeight="1" x14ac:dyDescent="0.25">
      <c r="B26" s="56"/>
      <c r="C26" s="56"/>
      <c r="D26" s="56"/>
      <c r="E26" s="56"/>
      <c r="F26" s="56"/>
      <c r="G26" s="56"/>
      <c r="H26" s="56"/>
      <c r="I26" s="56"/>
      <c r="J26" s="56"/>
      <c r="K26" s="56"/>
      <c r="L26" s="56"/>
    </row>
    <row r="27" spans="2:12" ht="13.5" customHeight="1" x14ac:dyDescent="0.25">
      <c r="B27" s="56"/>
      <c r="C27" s="56"/>
      <c r="D27" s="56"/>
      <c r="E27" s="56"/>
      <c r="F27" s="56"/>
      <c r="G27" s="56"/>
      <c r="H27" s="56"/>
      <c r="I27" s="56"/>
      <c r="J27" s="56"/>
      <c r="K27" s="56"/>
      <c r="L27" s="56"/>
    </row>
    <row r="28" spans="2:12" ht="13.5" customHeight="1" x14ac:dyDescent="0.25">
      <c r="B28" s="56"/>
      <c r="C28" s="56"/>
      <c r="D28" s="56"/>
      <c r="E28" s="56"/>
      <c r="F28" s="56"/>
      <c r="G28" s="56"/>
      <c r="H28" s="56"/>
      <c r="I28" s="56"/>
      <c r="J28" s="56"/>
      <c r="K28" s="56"/>
      <c r="L28" s="56"/>
    </row>
    <row r="29" spans="2:12" ht="13.5" customHeight="1" x14ac:dyDescent="0.25">
      <c r="B29" s="56"/>
      <c r="C29" s="56"/>
      <c r="D29" s="56"/>
      <c r="E29" s="56"/>
      <c r="F29" s="56"/>
      <c r="G29" s="56"/>
      <c r="H29" s="56"/>
      <c r="I29" s="56"/>
      <c r="J29" s="56"/>
      <c r="K29" s="56"/>
      <c r="L29" s="56"/>
    </row>
    <row r="30" spans="2:12" ht="13.5" customHeight="1" x14ac:dyDescent="0.25">
      <c r="B30" s="56"/>
      <c r="C30" s="56"/>
      <c r="D30" s="56"/>
      <c r="E30" s="56"/>
      <c r="F30" s="56"/>
      <c r="G30" s="56"/>
      <c r="H30" s="56"/>
      <c r="I30" s="56"/>
      <c r="J30" s="56"/>
      <c r="K30" s="56"/>
      <c r="L30" s="56"/>
    </row>
    <row r="31" spans="2:12" ht="13.5" customHeight="1" x14ac:dyDescent="0.25">
      <c r="B31" s="56"/>
      <c r="C31" s="56"/>
      <c r="D31" s="56"/>
      <c r="E31" s="56"/>
      <c r="F31" s="56"/>
      <c r="G31" s="56"/>
      <c r="H31" s="56"/>
      <c r="I31" s="56"/>
      <c r="J31" s="56"/>
      <c r="K31" s="56"/>
      <c r="L31" s="56"/>
    </row>
    <row r="32" spans="2:12" ht="13.5" customHeight="1" x14ac:dyDescent="0.25">
      <c r="B32" s="56"/>
      <c r="C32" s="56"/>
      <c r="D32" s="56"/>
      <c r="E32" s="56"/>
      <c r="F32" s="56"/>
      <c r="G32" s="56"/>
      <c r="H32" s="56"/>
      <c r="I32" s="56"/>
      <c r="J32" s="56"/>
      <c r="K32" s="56"/>
      <c r="L32" s="56"/>
    </row>
    <row r="33" spans="2:12" ht="13.5" customHeight="1" x14ac:dyDescent="0.25">
      <c r="B33" s="56"/>
      <c r="C33" s="56"/>
      <c r="D33" s="56"/>
      <c r="E33" s="56"/>
      <c r="F33" s="56"/>
      <c r="G33" s="56"/>
      <c r="H33" s="56"/>
      <c r="I33" s="56"/>
      <c r="J33" s="56"/>
      <c r="K33" s="56"/>
      <c r="L33" s="56"/>
    </row>
  </sheetData>
  <mergeCells count="10">
    <mergeCell ref="B2:H2"/>
    <mergeCell ref="B16:H16"/>
    <mergeCell ref="B15:H15"/>
    <mergeCell ref="M4:N4"/>
    <mergeCell ref="B4:B5"/>
    <mergeCell ref="C4:D4"/>
    <mergeCell ref="E4:F4"/>
    <mergeCell ref="G4:H4"/>
    <mergeCell ref="J4:J5"/>
    <mergeCell ref="K4:L4"/>
  </mergeCells>
  <phoneticPr fontId="2" type="noConversion"/>
  <pageMargins left="0.79" right="0.79" top="0.32" bottom="0.31" header="0.49" footer="0.17"/>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M22"/>
  <sheetViews>
    <sheetView showGridLines="0" zoomScaleNormal="100" workbookViewId="0">
      <selection activeCell="I29" sqref="I29"/>
    </sheetView>
  </sheetViews>
  <sheetFormatPr baseColWidth="10" defaultColWidth="10.6640625" defaultRowHeight="10.199999999999999" x14ac:dyDescent="0.2"/>
  <cols>
    <col min="1" max="1" width="2.6640625" style="2" customWidth="1"/>
    <col min="2" max="2" width="18.6640625" style="2" customWidth="1"/>
    <col min="3" max="3" width="21.109375" style="2" customWidth="1"/>
    <col min="4" max="4" width="14.6640625" style="2" customWidth="1"/>
    <col min="5" max="5" width="13.44140625" style="2" customWidth="1"/>
    <col min="6" max="6" width="10.6640625" style="2" customWidth="1"/>
    <col min="7" max="16384" width="10.6640625" style="2"/>
  </cols>
  <sheetData>
    <row r="1" spans="2:13" ht="6.75" customHeight="1" x14ac:dyDescent="0.2">
      <c r="B1" s="28"/>
      <c r="C1" s="28"/>
      <c r="D1" s="28"/>
      <c r="E1" s="28"/>
      <c r="F1" s="28"/>
    </row>
    <row r="2" spans="2:13" x14ac:dyDescent="0.2">
      <c r="B2" s="29" t="s">
        <v>38</v>
      </c>
      <c r="C2" s="28"/>
      <c r="D2" s="28"/>
      <c r="E2" s="28"/>
      <c r="F2" s="28"/>
      <c r="G2" s="10"/>
      <c r="H2" s="16"/>
      <c r="I2" s="10"/>
      <c r="J2" s="1"/>
      <c r="K2" s="1"/>
      <c r="L2" s="1"/>
    </row>
    <row r="3" spans="2:13" x14ac:dyDescent="0.2">
      <c r="B3" s="28"/>
      <c r="C3" s="28"/>
      <c r="D3" s="28"/>
      <c r="E3" s="28"/>
      <c r="F3" s="30"/>
      <c r="G3" s="10"/>
      <c r="H3" s="10"/>
      <c r="I3" s="10"/>
      <c r="J3" s="1"/>
      <c r="K3" s="1"/>
      <c r="L3" s="1"/>
    </row>
    <row r="4" spans="2:13" ht="24.75" customHeight="1" x14ac:dyDescent="0.2">
      <c r="B4" s="31" t="s">
        <v>10</v>
      </c>
      <c r="C4" s="31" t="s">
        <v>11</v>
      </c>
      <c r="D4" s="31" t="s">
        <v>12</v>
      </c>
      <c r="E4" s="31" t="s">
        <v>8</v>
      </c>
      <c r="F4" s="28"/>
      <c r="G4" s="17"/>
      <c r="H4" s="17"/>
      <c r="I4" s="17"/>
    </row>
    <row r="5" spans="2:13" ht="11.25" customHeight="1" x14ac:dyDescent="0.2">
      <c r="B5" s="32" t="s">
        <v>6</v>
      </c>
      <c r="C5" s="32" t="s">
        <v>6</v>
      </c>
      <c r="D5" s="33">
        <v>113424</v>
      </c>
      <c r="E5" s="34">
        <v>36.725099240398102</v>
      </c>
      <c r="F5" s="35"/>
      <c r="G5" s="23"/>
      <c r="H5" s="17"/>
      <c r="I5" s="17"/>
    </row>
    <row r="6" spans="2:13" ht="11.25" customHeight="1" x14ac:dyDescent="0.2">
      <c r="B6" s="32" t="s">
        <v>6</v>
      </c>
      <c r="C6" s="32" t="s">
        <v>20</v>
      </c>
      <c r="D6" s="33">
        <v>15680</v>
      </c>
      <c r="E6" s="36">
        <v>5.0769639237678303</v>
      </c>
      <c r="F6" s="35"/>
      <c r="G6" s="23"/>
      <c r="H6" s="17"/>
      <c r="I6" s="116"/>
      <c r="J6" s="117"/>
    </row>
    <row r="7" spans="2:13" ht="11.25" customHeight="1" x14ac:dyDescent="0.2">
      <c r="B7" s="32" t="s">
        <v>6</v>
      </c>
      <c r="C7" s="32" t="s">
        <v>7</v>
      </c>
      <c r="D7" s="33">
        <v>32737</v>
      </c>
      <c r="E7" s="36">
        <v>10.599781120688</v>
      </c>
      <c r="F7" s="35"/>
      <c r="G7" s="23"/>
      <c r="H7" s="17"/>
      <c r="I7" s="17"/>
    </row>
    <row r="8" spans="2:13" x14ac:dyDescent="0.2">
      <c r="B8" s="32" t="s">
        <v>20</v>
      </c>
      <c r="C8" s="32" t="s">
        <v>6</v>
      </c>
      <c r="D8" s="33">
        <v>78378</v>
      </c>
      <c r="E8" s="34">
        <v>25.377696327619599</v>
      </c>
      <c r="F8" s="35"/>
      <c r="G8" s="23"/>
      <c r="H8" s="17"/>
      <c r="I8" s="17"/>
      <c r="L8" s="117"/>
    </row>
    <row r="9" spans="2:13" x14ac:dyDescent="0.2">
      <c r="B9" s="32" t="s">
        <v>20</v>
      </c>
      <c r="C9" s="32" t="s">
        <v>20</v>
      </c>
      <c r="D9" s="33">
        <v>50278</v>
      </c>
      <c r="E9" s="34">
        <v>16.279310724438702</v>
      </c>
      <c r="F9" s="35"/>
      <c r="G9" s="23"/>
      <c r="H9" s="17"/>
      <c r="I9" s="17"/>
    </row>
    <row r="10" spans="2:13" x14ac:dyDescent="0.2">
      <c r="B10" s="37" t="s">
        <v>20</v>
      </c>
      <c r="C10" s="37" t="s">
        <v>7</v>
      </c>
      <c r="D10" s="38">
        <v>18349</v>
      </c>
      <c r="E10" s="39">
        <v>5.9411486630877501</v>
      </c>
      <c r="F10" s="35"/>
      <c r="G10" s="23"/>
      <c r="H10" s="17"/>
      <c r="I10" s="17"/>
      <c r="M10" s="6"/>
    </row>
    <row r="11" spans="2:13" ht="11.25" customHeight="1" x14ac:dyDescent="0.2">
      <c r="B11" s="28"/>
      <c r="C11" s="28"/>
      <c r="D11" s="40"/>
      <c r="E11" s="28"/>
      <c r="F11" s="28"/>
      <c r="G11" s="17"/>
      <c r="H11" s="17"/>
      <c r="I11" s="17"/>
    </row>
    <row r="12" spans="2:13" ht="174.75" customHeight="1" x14ac:dyDescent="0.2">
      <c r="B12" s="119" t="s">
        <v>61</v>
      </c>
      <c r="C12" s="119"/>
      <c r="D12" s="119"/>
      <c r="E12" s="119"/>
      <c r="F12" s="136"/>
      <c r="G12" s="18"/>
      <c r="H12" s="17"/>
      <c r="I12" s="17"/>
      <c r="K12" s="22"/>
    </row>
    <row r="13" spans="2:13" x14ac:dyDescent="0.2">
      <c r="B13" s="4"/>
      <c r="C13" s="4"/>
      <c r="D13" s="1"/>
      <c r="E13" s="1"/>
      <c r="F13" s="1"/>
      <c r="G13" s="1"/>
    </row>
    <row r="14" spans="2:13" x14ac:dyDescent="0.2">
      <c r="B14" s="1"/>
      <c r="C14" s="5"/>
      <c r="D14" s="1"/>
      <c r="E14" s="1"/>
      <c r="F14" s="1"/>
      <c r="G14" s="1"/>
    </row>
    <row r="15" spans="2:13" x14ac:dyDescent="0.2">
      <c r="B15" s="1"/>
      <c r="C15" s="1"/>
      <c r="D15" s="1"/>
      <c r="E15" s="1"/>
      <c r="F15" s="1"/>
      <c r="G15" s="1"/>
    </row>
    <row r="16" spans="2:13" x14ac:dyDescent="0.2">
      <c r="B16" s="1"/>
      <c r="C16" s="1"/>
      <c r="D16" s="1"/>
      <c r="E16" s="1"/>
      <c r="F16" s="1"/>
      <c r="G16" s="1"/>
    </row>
    <row r="17" spans="2:7" x14ac:dyDescent="0.2">
      <c r="B17" s="1"/>
      <c r="C17" s="1"/>
      <c r="D17" s="1"/>
      <c r="E17" s="1"/>
      <c r="F17" s="1"/>
      <c r="G17" s="1"/>
    </row>
    <row r="20" spans="2:7" x14ac:dyDescent="0.2">
      <c r="B20" s="3"/>
    </row>
    <row r="21" spans="2:7" x14ac:dyDescent="0.2">
      <c r="B21" s="3"/>
    </row>
    <row r="22" spans="2:7" x14ac:dyDescent="0.2">
      <c r="C22" s="6"/>
    </row>
  </sheetData>
  <mergeCells count="1">
    <mergeCell ref="B12:F12"/>
  </mergeCells>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62A5-A7DB-4EE3-9787-FE905EBA9184}">
  <dimension ref="B2:O43"/>
  <sheetViews>
    <sheetView tabSelected="1" workbookViewId="0">
      <selection activeCell="H4" sqref="H4:N4"/>
    </sheetView>
  </sheetViews>
  <sheetFormatPr baseColWidth="10" defaultColWidth="11.44140625" defaultRowHeight="10.199999999999999" x14ac:dyDescent="0.2"/>
  <cols>
    <col min="1" max="1" width="3.109375" style="24" customWidth="1"/>
    <col min="2" max="2" width="39" style="24" bestFit="1" customWidth="1"/>
    <col min="3" max="16384" width="11.44140625" style="24"/>
  </cols>
  <sheetData>
    <row r="2" spans="2:15" x14ac:dyDescent="0.2">
      <c r="B2" s="42" t="s">
        <v>51</v>
      </c>
      <c r="C2" s="78"/>
      <c r="D2" s="78"/>
      <c r="E2" s="78"/>
      <c r="F2" s="78"/>
      <c r="G2" s="78"/>
      <c r="H2" s="78"/>
      <c r="I2" s="78"/>
      <c r="J2" s="78"/>
      <c r="K2" s="78"/>
      <c r="L2" s="78"/>
      <c r="M2" s="78"/>
      <c r="N2" s="78"/>
    </row>
    <row r="3" spans="2:15" x14ac:dyDescent="0.2">
      <c r="C3" s="78"/>
      <c r="D3" s="78"/>
      <c r="E3" s="78"/>
      <c r="F3" s="78"/>
      <c r="G3" s="78"/>
      <c r="H3" s="78"/>
      <c r="I3" s="78"/>
      <c r="J3" s="78"/>
      <c r="K3" s="78"/>
      <c r="L3" s="78"/>
      <c r="M3" s="78"/>
      <c r="N3" s="78"/>
    </row>
    <row r="4" spans="2:15" ht="40.5" customHeight="1" x14ac:dyDescent="0.2">
      <c r="B4" s="79"/>
      <c r="C4" s="123" t="s">
        <v>57</v>
      </c>
      <c r="D4" s="123"/>
      <c r="E4" s="123" t="s">
        <v>67</v>
      </c>
      <c r="F4" s="123"/>
      <c r="G4" s="120" t="s">
        <v>68</v>
      </c>
      <c r="H4" s="122" t="s">
        <v>40</v>
      </c>
      <c r="I4" s="122"/>
      <c r="J4" s="122"/>
      <c r="K4" s="122"/>
      <c r="L4" s="122"/>
      <c r="M4" s="122"/>
      <c r="N4" s="122"/>
      <c r="O4" s="25"/>
    </row>
    <row r="5" spans="2:15" ht="21.75" customHeight="1" x14ac:dyDescent="0.2">
      <c r="B5" s="80"/>
      <c r="C5" s="87" t="s">
        <v>52</v>
      </c>
      <c r="D5" s="87" t="s">
        <v>53</v>
      </c>
      <c r="E5" s="88" t="s">
        <v>52</v>
      </c>
      <c r="F5" s="89" t="s">
        <v>53</v>
      </c>
      <c r="G5" s="121"/>
      <c r="H5" s="90" t="s">
        <v>24</v>
      </c>
      <c r="I5" s="90" t="s">
        <v>26</v>
      </c>
      <c r="J5" s="90" t="s">
        <v>25</v>
      </c>
      <c r="K5" s="90" t="s">
        <v>27</v>
      </c>
      <c r="L5" s="90" t="s">
        <v>28</v>
      </c>
      <c r="M5" s="90" t="s">
        <v>29</v>
      </c>
      <c r="N5" s="90" t="s">
        <v>39</v>
      </c>
      <c r="O5" s="25"/>
    </row>
    <row r="6" spans="2:15" x14ac:dyDescent="0.2">
      <c r="B6" s="81" t="s">
        <v>2</v>
      </c>
      <c r="C6" s="82">
        <v>184.739</v>
      </c>
      <c r="D6" s="91">
        <f>C6/$C$6*100</f>
        <v>100</v>
      </c>
      <c r="E6" s="92">
        <v>3999.587</v>
      </c>
      <c r="F6" s="91">
        <f>E6/$E$6*100</f>
        <v>100</v>
      </c>
      <c r="G6" s="82">
        <v>104.298</v>
      </c>
      <c r="H6" s="93">
        <v>2.9</v>
      </c>
      <c r="I6" s="93">
        <v>2.8</v>
      </c>
      <c r="J6" s="93">
        <v>3</v>
      </c>
      <c r="K6" s="93">
        <v>12.9</v>
      </c>
      <c r="L6" s="93">
        <v>25.1</v>
      </c>
      <c r="M6" s="93">
        <v>25.1</v>
      </c>
      <c r="N6" s="94">
        <v>28.3</v>
      </c>
      <c r="O6" s="27"/>
    </row>
    <row r="7" spans="2:15" x14ac:dyDescent="0.2">
      <c r="B7" s="83" t="s">
        <v>41</v>
      </c>
      <c r="C7" s="84">
        <v>41.225999999999999</v>
      </c>
      <c r="D7" s="84">
        <f>C7/$C$6*100</f>
        <v>22.315807707089462</v>
      </c>
      <c r="E7" s="95">
        <v>263.49799999999999</v>
      </c>
      <c r="F7" s="84">
        <f t="shared" ref="F7:F17" si="0">E7/$E$6*100</f>
        <v>6.5881302244456732</v>
      </c>
      <c r="G7" s="84">
        <v>7.1989999999999998</v>
      </c>
      <c r="H7" s="96">
        <v>0.2</v>
      </c>
      <c r="I7" s="96">
        <v>0.6</v>
      </c>
      <c r="J7" s="96">
        <v>3.4</v>
      </c>
      <c r="K7" s="96">
        <v>4.5</v>
      </c>
      <c r="L7" s="96">
        <v>34.799999999999997</v>
      </c>
      <c r="M7" s="96">
        <v>39.5</v>
      </c>
      <c r="N7" s="96">
        <v>17</v>
      </c>
      <c r="O7" s="27"/>
    </row>
    <row r="8" spans="2:15" x14ac:dyDescent="0.2">
      <c r="B8" s="83" t="s">
        <v>42</v>
      </c>
      <c r="C8" s="84">
        <v>33.061</v>
      </c>
      <c r="D8" s="84">
        <f t="shared" ref="D8:D17" si="1">C8/$C$6*100</f>
        <v>17.896058763985948</v>
      </c>
      <c r="E8" s="95">
        <v>394.52199999999999</v>
      </c>
      <c r="F8" s="84">
        <f t="shared" si="0"/>
        <v>9.8640684650690194</v>
      </c>
      <c r="G8" s="84">
        <v>18.067</v>
      </c>
      <c r="H8" s="96">
        <v>2.9</v>
      </c>
      <c r="I8" s="96">
        <v>1.7</v>
      </c>
      <c r="J8" s="96">
        <v>4.5999999999999996</v>
      </c>
      <c r="K8" s="96">
        <v>13.4</v>
      </c>
      <c r="L8" s="96">
        <v>28.9</v>
      </c>
      <c r="M8" s="96">
        <v>14.4</v>
      </c>
      <c r="N8" s="96">
        <v>34.200000000000003</v>
      </c>
      <c r="O8" s="27"/>
    </row>
    <row r="9" spans="2:15" x14ac:dyDescent="0.2">
      <c r="B9" s="83" t="s">
        <v>43</v>
      </c>
      <c r="C9" s="84">
        <v>30.908000000000001</v>
      </c>
      <c r="D9" s="84">
        <f t="shared" si="1"/>
        <v>16.730630781805683</v>
      </c>
      <c r="E9" s="95">
        <v>1138.088</v>
      </c>
      <c r="F9" s="84">
        <f t="shared" si="0"/>
        <v>28.455137992997777</v>
      </c>
      <c r="G9" s="84">
        <v>26.088999999999999</v>
      </c>
      <c r="H9" s="96">
        <v>0.3</v>
      </c>
      <c r="I9" s="96">
        <v>0.3</v>
      </c>
      <c r="J9" s="96">
        <v>0.8</v>
      </c>
      <c r="K9" s="96">
        <v>1.3</v>
      </c>
      <c r="L9" s="96">
        <v>16</v>
      </c>
      <c r="M9" s="96">
        <v>27.8</v>
      </c>
      <c r="N9" s="96">
        <v>53.5</v>
      </c>
      <c r="O9" s="27"/>
    </row>
    <row r="10" spans="2:15" x14ac:dyDescent="0.2">
      <c r="B10" s="83" t="s">
        <v>44</v>
      </c>
      <c r="C10" s="84">
        <v>25.36</v>
      </c>
      <c r="D10" s="84">
        <f t="shared" si="1"/>
        <v>13.727474978212504</v>
      </c>
      <c r="E10" s="95">
        <v>240.43700000000001</v>
      </c>
      <c r="F10" s="84">
        <f t="shared" si="0"/>
        <v>6.0115456920927093</v>
      </c>
      <c r="G10" s="84">
        <v>15.896000000000001</v>
      </c>
      <c r="H10" s="96">
        <v>0.7</v>
      </c>
      <c r="I10" s="96">
        <v>5.8</v>
      </c>
      <c r="J10" s="96">
        <v>4</v>
      </c>
      <c r="K10" s="96">
        <v>16.2</v>
      </c>
      <c r="L10" s="96">
        <v>30.1</v>
      </c>
      <c r="M10" s="96">
        <v>20.6</v>
      </c>
      <c r="N10" s="96">
        <v>22.5</v>
      </c>
      <c r="O10" s="27"/>
    </row>
    <row r="11" spans="2:15" x14ac:dyDescent="0.2">
      <c r="B11" s="83" t="s">
        <v>45</v>
      </c>
      <c r="C11" s="84">
        <v>18.117999999999999</v>
      </c>
      <c r="D11" s="84">
        <f t="shared" si="1"/>
        <v>9.8073498286772143</v>
      </c>
      <c r="E11" s="95">
        <v>918.80600000000004</v>
      </c>
      <c r="F11" s="84">
        <f t="shared" si="0"/>
        <v>22.972521912887505</v>
      </c>
      <c r="G11" s="84">
        <v>14</v>
      </c>
      <c r="H11" s="96">
        <v>0.3</v>
      </c>
      <c r="I11" s="96">
        <v>2.8</v>
      </c>
      <c r="J11" s="96">
        <v>1.8</v>
      </c>
      <c r="K11" s="96">
        <v>4.9000000000000004</v>
      </c>
      <c r="L11" s="96">
        <v>21.6</v>
      </c>
      <c r="M11" s="96">
        <v>27.8</v>
      </c>
      <c r="N11" s="96">
        <v>40.799999999999997</v>
      </c>
      <c r="O11" s="27"/>
    </row>
    <row r="12" spans="2:15" x14ac:dyDescent="0.2">
      <c r="B12" s="83" t="s">
        <v>46</v>
      </c>
      <c r="C12" s="84">
        <v>16.030999999999999</v>
      </c>
      <c r="D12" s="84">
        <f t="shared" si="1"/>
        <v>8.6776479249102785</v>
      </c>
      <c r="E12" s="95">
        <v>229.279</v>
      </c>
      <c r="F12" s="84">
        <f t="shared" si="0"/>
        <v>5.7325668875311377</v>
      </c>
      <c r="G12" s="84">
        <v>13.962999999999999</v>
      </c>
      <c r="H12" s="96">
        <v>10.8</v>
      </c>
      <c r="I12" s="96">
        <v>10.8</v>
      </c>
      <c r="J12" s="96">
        <v>0.1</v>
      </c>
      <c r="K12" s="96">
        <v>69.7</v>
      </c>
      <c r="L12" s="96">
        <v>8.6</v>
      </c>
      <c r="M12" s="96">
        <v>0</v>
      </c>
      <c r="N12" s="96">
        <v>0</v>
      </c>
      <c r="O12" s="27"/>
    </row>
    <row r="13" spans="2:15" x14ac:dyDescent="0.2">
      <c r="B13" s="83" t="s">
        <v>47</v>
      </c>
      <c r="C13" s="84">
        <v>6.4029999999999996</v>
      </c>
      <c r="D13" s="84">
        <f t="shared" si="1"/>
        <v>3.4659709103113037</v>
      </c>
      <c r="E13" s="95">
        <v>283.92599999999999</v>
      </c>
      <c r="F13" s="84">
        <f t="shared" si="0"/>
        <v>7.0988829596655849</v>
      </c>
      <c r="G13" s="84">
        <v>3.7450000000000001</v>
      </c>
      <c r="H13" s="96">
        <v>16.600000000000001</v>
      </c>
      <c r="I13" s="96">
        <v>3</v>
      </c>
      <c r="J13" s="96">
        <v>12.7</v>
      </c>
      <c r="K13" s="96">
        <v>3</v>
      </c>
      <c r="L13" s="96">
        <v>23</v>
      </c>
      <c r="M13" s="96">
        <v>30.1</v>
      </c>
      <c r="N13" s="96">
        <v>11.6</v>
      </c>
      <c r="O13" s="27"/>
    </row>
    <row r="14" spans="2:15" x14ac:dyDescent="0.2">
      <c r="B14" s="115" t="s">
        <v>60</v>
      </c>
      <c r="C14" s="84">
        <v>6.2910000000000004</v>
      </c>
      <c r="D14" s="84">
        <f t="shared" si="1"/>
        <v>3.4053448378523212</v>
      </c>
      <c r="E14" s="95">
        <v>192.47499999999999</v>
      </c>
      <c r="F14" s="84">
        <f t="shared" si="0"/>
        <v>4.8123718773963411</v>
      </c>
      <c r="G14" s="84">
        <v>4.5389999999999997</v>
      </c>
      <c r="H14" s="96">
        <v>17.5</v>
      </c>
      <c r="I14" s="96">
        <v>1.7</v>
      </c>
      <c r="J14" s="96">
        <v>2.5</v>
      </c>
      <c r="K14" s="96">
        <v>8.3000000000000007</v>
      </c>
      <c r="L14" s="96">
        <v>18.2</v>
      </c>
      <c r="M14" s="96">
        <v>27.9</v>
      </c>
      <c r="N14" s="96">
        <v>23.9</v>
      </c>
      <c r="O14" s="27"/>
    </row>
    <row r="15" spans="2:15" x14ac:dyDescent="0.2">
      <c r="B15" s="83" t="s">
        <v>48</v>
      </c>
      <c r="C15" s="84">
        <v>4.5449999999999999</v>
      </c>
      <c r="D15" s="84">
        <f t="shared" si="1"/>
        <v>2.460227672554252</v>
      </c>
      <c r="E15" s="95">
        <v>119.032</v>
      </c>
      <c r="F15" s="84">
        <f t="shared" si="0"/>
        <v>2.9761072830769777</v>
      </c>
      <c r="G15" s="84">
        <v>4.2220000000000004</v>
      </c>
      <c r="H15" s="96">
        <v>0.7</v>
      </c>
      <c r="I15" s="96">
        <v>2</v>
      </c>
      <c r="J15" s="96">
        <v>1.4</v>
      </c>
      <c r="K15" s="96">
        <v>6.2</v>
      </c>
      <c r="L15" s="96">
        <v>30.8</v>
      </c>
      <c r="M15" s="96">
        <v>40.1</v>
      </c>
      <c r="N15" s="96">
        <v>18.7</v>
      </c>
      <c r="O15" s="27"/>
    </row>
    <row r="16" spans="2:15" x14ac:dyDescent="0.2">
      <c r="B16" s="83" t="s">
        <v>49</v>
      </c>
      <c r="C16" s="84">
        <v>2.5779999999999998</v>
      </c>
      <c r="D16" s="84">
        <f t="shared" si="1"/>
        <v>1.3954822749933689</v>
      </c>
      <c r="E16" s="95">
        <v>217.30099999999999</v>
      </c>
      <c r="F16" s="84">
        <f t="shared" si="0"/>
        <v>5.4330859661260025</v>
      </c>
      <c r="G16" s="84">
        <v>1.9059999999999999</v>
      </c>
      <c r="H16" s="96">
        <v>0.1</v>
      </c>
      <c r="I16" s="96">
        <v>3</v>
      </c>
      <c r="J16" s="96">
        <v>2.2000000000000002</v>
      </c>
      <c r="K16" s="96">
        <v>1.5</v>
      </c>
      <c r="L16" s="96">
        <v>15.7</v>
      </c>
      <c r="M16" s="96">
        <v>31.4</v>
      </c>
      <c r="N16" s="96">
        <v>46.1</v>
      </c>
      <c r="O16" s="27"/>
    </row>
    <row r="17" spans="2:15" x14ac:dyDescent="0.2">
      <c r="B17" s="85" t="s">
        <v>50</v>
      </c>
      <c r="C17" s="86">
        <v>0.218</v>
      </c>
      <c r="D17" s="86">
        <f t="shared" si="1"/>
        <v>0.11800431960766269</v>
      </c>
      <c r="E17" s="97">
        <v>2.2229999999999999</v>
      </c>
      <c r="F17" s="86">
        <f t="shared" si="0"/>
        <v>5.5580738711271935E-2</v>
      </c>
      <c r="G17" s="86">
        <v>0.214</v>
      </c>
      <c r="H17" s="98">
        <v>0</v>
      </c>
      <c r="I17" s="98">
        <v>1.8</v>
      </c>
      <c r="J17" s="98">
        <v>0</v>
      </c>
      <c r="K17" s="98">
        <v>8.3000000000000007</v>
      </c>
      <c r="L17" s="98">
        <v>38.5</v>
      </c>
      <c r="M17" s="98">
        <v>44</v>
      </c>
      <c r="N17" s="98">
        <v>7.3</v>
      </c>
      <c r="O17" s="27"/>
    </row>
    <row r="18" spans="2:15" x14ac:dyDescent="0.2">
      <c r="B18" s="81" t="s">
        <v>1</v>
      </c>
      <c r="C18" s="82">
        <v>144.006</v>
      </c>
      <c r="D18" s="91">
        <f>C18/$C$18*100</f>
        <v>100</v>
      </c>
      <c r="E18" s="92">
        <v>3664.5079999999998</v>
      </c>
      <c r="F18" s="91">
        <f>E18/$E$18*100</f>
        <v>100</v>
      </c>
      <c r="G18" s="82">
        <v>80.23</v>
      </c>
      <c r="H18" s="93">
        <v>4</v>
      </c>
      <c r="I18" s="93">
        <v>2.2999999999999998</v>
      </c>
      <c r="J18" s="93">
        <v>4.7</v>
      </c>
      <c r="K18" s="93">
        <v>3.9</v>
      </c>
      <c r="L18" s="93">
        <v>21.6</v>
      </c>
      <c r="M18" s="93">
        <v>37.299999999999997</v>
      </c>
      <c r="N18" s="93">
        <v>26.1</v>
      </c>
      <c r="O18" s="27"/>
    </row>
    <row r="19" spans="2:15" x14ac:dyDescent="0.2">
      <c r="B19" s="83" t="s">
        <v>41</v>
      </c>
      <c r="C19" s="84">
        <v>32.344000000000001</v>
      </c>
      <c r="D19" s="84">
        <f>C19/$C$18*100</f>
        <v>22.460175270474842</v>
      </c>
      <c r="E19" s="95">
        <v>253.88499999999999</v>
      </c>
      <c r="F19" s="84">
        <f t="shared" ref="F19:F29" si="2">E19/$E$18*100</f>
        <v>6.9282151928717308</v>
      </c>
      <c r="G19" s="84">
        <v>6.1879999999999997</v>
      </c>
      <c r="H19" s="96">
        <v>0.3</v>
      </c>
      <c r="I19" s="96">
        <v>1.4</v>
      </c>
      <c r="J19" s="96">
        <v>5.4</v>
      </c>
      <c r="K19" s="96">
        <v>1.8</v>
      </c>
      <c r="L19" s="96">
        <v>22</v>
      </c>
      <c r="M19" s="96">
        <v>49.4</v>
      </c>
      <c r="N19" s="96">
        <v>19.7</v>
      </c>
      <c r="O19" s="27"/>
    </row>
    <row r="20" spans="2:15" x14ac:dyDescent="0.2">
      <c r="B20" s="83" t="s">
        <v>43</v>
      </c>
      <c r="C20" s="84">
        <v>29.097999999999999</v>
      </c>
      <c r="D20" s="84">
        <f t="shared" ref="D20:D29" si="3">C20/$C$18*100</f>
        <v>20.206102523505965</v>
      </c>
      <c r="E20" s="95">
        <v>1002.699</v>
      </c>
      <c r="F20" s="84">
        <f t="shared" si="2"/>
        <v>27.362445381480953</v>
      </c>
      <c r="G20" s="84">
        <v>23.760999999999999</v>
      </c>
      <c r="H20" s="96">
        <v>0.5</v>
      </c>
      <c r="I20" s="96">
        <v>0.5</v>
      </c>
      <c r="J20" s="96">
        <v>1.4</v>
      </c>
      <c r="K20" s="96">
        <v>1</v>
      </c>
      <c r="L20" s="96">
        <v>16.399999999999999</v>
      </c>
      <c r="M20" s="96">
        <v>38.4</v>
      </c>
      <c r="N20" s="96">
        <v>41.7</v>
      </c>
      <c r="O20" s="27"/>
    </row>
    <row r="21" spans="2:15" x14ac:dyDescent="0.2">
      <c r="B21" s="83" t="s">
        <v>42</v>
      </c>
      <c r="C21" s="84">
        <v>20.965</v>
      </c>
      <c r="D21" s="84">
        <f t="shared" si="3"/>
        <v>14.558421176895406</v>
      </c>
      <c r="E21" s="95">
        <v>315.577</v>
      </c>
      <c r="F21" s="84">
        <f t="shared" si="2"/>
        <v>8.6117154062700916</v>
      </c>
      <c r="G21" s="84">
        <v>12.821999999999999</v>
      </c>
      <c r="H21" s="96">
        <v>5.0999999999999996</v>
      </c>
      <c r="I21" s="96">
        <v>2.6</v>
      </c>
      <c r="J21" s="96">
        <v>7.8</v>
      </c>
      <c r="K21" s="96">
        <v>7.1</v>
      </c>
      <c r="L21" s="96">
        <v>21.6</v>
      </c>
      <c r="M21" s="96">
        <v>25</v>
      </c>
      <c r="N21" s="96">
        <v>30.7</v>
      </c>
      <c r="O21" s="27"/>
    </row>
    <row r="22" spans="2:15" x14ac:dyDescent="0.2">
      <c r="B22" s="83" t="s">
        <v>44</v>
      </c>
      <c r="C22" s="84">
        <v>20.443000000000001</v>
      </c>
      <c r="D22" s="84">
        <f t="shared" si="3"/>
        <v>14.195936280432761</v>
      </c>
      <c r="E22" s="95">
        <v>320.00200000000001</v>
      </c>
      <c r="F22" s="84">
        <f t="shared" si="2"/>
        <v>8.7324683149825297</v>
      </c>
      <c r="G22" s="84">
        <v>13.741</v>
      </c>
      <c r="H22" s="96">
        <v>1.2</v>
      </c>
      <c r="I22" s="96">
        <v>4.2</v>
      </c>
      <c r="J22" s="96">
        <v>7.2</v>
      </c>
      <c r="K22" s="96">
        <v>6.6</v>
      </c>
      <c r="L22" s="96">
        <v>24.2</v>
      </c>
      <c r="M22" s="96">
        <v>32.799999999999997</v>
      </c>
      <c r="N22" s="96">
        <v>23.7</v>
      </c>
      <c r="O22" s="27"/>
    </row>
    <row r="23" spans="2:15" x14ac:dyDescent="0.2">
      <c r="B23" s="83" t="s">
        <v>45</v>
      </c>
      <c r="C23" s="84">
        <v>19.431999999999999</v>
      </c>
      <c r="D23" s="84">
        <f t="shared" si="3"/>
        <v>13.493882199352802</v>
      </c>
      <c r="E23" s="95">
        <v>944.08500000000004</v>
      </c>
      <c r="F23" s="84">
        <f t="shared" si="2"/>
        <v>25.762940072719175</v>
      </c>
      <c r="G23" s="84">
        <v>14.074</v>
      </c>
      <c r="H23" s="96">
        <v>0.3</v>
      </c>
      <c r="I23" s="96">
        <v>4.5</v>
      </c>
      <c r="J23" s="96">
        <v>1.5</v>
      </c>
      <c r="K23" s="96">
        <v>5.9</v>
      </c>
      <c r="L23" s="96">
        <v>27.2</v>
      </c>
      <c r="M23" s="96">
        <v>37.9</v>
      </c>
      <c r="N23" s="96">
        <v>22.6</v>
      </c>
      <c r="O23" s="27"/>
    </row>
    <row r="24" spans="2:15" x14ac:dyDescent="0.2">
      <c r="B24" s="83" t="s">
        <v>47</v>
      </c>
      <c r="C24" s="84">
        <v>7.9610000000000003</v>
      </c>
      <c r="D24" s="84">
        <f t="shared" si="3"/>
        <v>5.5282418788106051</v>
      </c>
      <c r="E24" s="95">
        <v>352.517</v>
      </c>
      <c r="F24" s="84">
        <f t="shared" si="2"/>
        <v>9.6197634170808204</v>
      </c>
      <c r="G24" s="84">
        <v>4.6130000000000004</v>
      </c>
      <c r="H24" s="96">
        <v>13.8</v>
      </c>
      <c r="I24" s="96">
        <v>2.4</v>
      </c>
      <c r="J24" s="96">
        <v>12.5</v>
      </c>
      <c r="K24" s="96">
        <v>4</v>
      </c>
      <c r="L24" s="96">
        <v>23.1</v>
      </c>
      <c r="M24" s="96">
        <v>34.200000000000003</v>
      </c>
      <c r="N24" s="96">
        <v>9.9</v>
      </c>
      <c r="O24" s="27"/>
    </row>
    <row r="25" spans="2:15" x14ac:dyDescent="0.2">
      <c r="B25" s="115" t="s">
        <v>60</v>
      </c>
      <c r="C25" s="84">
        <v>5.8120000000000003</v>
      </c>
      <c r="D25" s="84">
        <f t="shared" si="3"/>
        <v>4.0359429468216605</v>
      </c>
      <c r="E25" s="95">
        <v>179.04400000000001</v>
      </c>
      <c r="F25" s="84">
        <f t="shared" si="2"/>
        <v>4.8858946412451552</v>
      </c>
      <c r="G25" s="84">
        <v>4.0830000000000002</v>
      </c>
      <c r="H25" s="96">
        <v>21.3</v>
      </c>
      <c r="I25" s="96">
        <v>1.4</v>
      </c>
      <c r="J25" s="96">
        <v>2.7</v>
      </c>
      <c r="K25" s="96">
        <v>2.5</v>
      </c>
      <c r="L25" s="96">
        <v>19.8</v>
      </c>
      <c r="M25" s="96">
        <v>33.9</v>
      </c>
      <c r="N25" s="96">
        <v>18.399999999999999</v>
      </c>
      <c r="O25" s="27"/>
    </row>
    <row r="26" spans="2:15" x14ac:dyDescent="0.2">
      <c r="B26" s="83" t="s">
        <v>48</v>
      </c>
      <c r="C26" s="84">
        <v>3.6429999999999998</v>
      </c>
      <c r="D26" s="84">
        <f t="shared" si="3"/>
        <v>2.5297557046234185</v>
      </c>
      <c r="E26" s="95">
        <v>98.019000000000005</v>
      </c>
      <c r="F26" s="84">
        <f t="shared" si="2"/>
        <v>2.6748201941433889</v>
      </c>
      <c r="G26" s="84">
        <v>3.2930000000000001</v>
      </c>
      <c r="H26" s="96">
        <v>1.3</v>
      </c>
      <c r="I26" s="96">
        <v>3.7</v>
      </c>
      <c r="J26" s="96">
        <v>1.5</v>
      </c>
      <c r="K26" s="96">
        <v>5.4</v>
      </c>
      <c r="L26" s="96">
        <v>27.8</v>
      </c>
      <c r="M26" s="96">
        <v>43.9</v>
      </c>
      <c r="N26" s="96">
        <v>16.5</v>
      </c>
      <c r="O26" s="27"/>
    </row>
    <row r="27" spans="2:15" x14ac:dyDescent="0.2">
      <c r="B27" s="83" t="s">
        <v>49</v>
      </c>
      <c r="C27" s="84">
        <v>2.5289999999999999</v>
      </c>
      <c r="D27" s="84">
        <f t="shared" si="3"/>
        <v>1.7561768259655848</v>
      </c>
      <c r="E27" s="95">
        <v>172.64699999999999</v>
      </c>
      <c r="F27" s="84">
        <f t="shared" si="2"/>
        <v>4.7113282328760091</v>
      </c>
      <c r="G27" s="84">
        <v>1.786</v>
      </c>
      <c r="H27" s="96">
        <v>0.2</v>
      </c>
      <c r="I27" s="96">
        <v>3</v>
      </c>
      <c r="J27" s="96">
        <v>3.9</v>
      </c>
      <c r="K27" s="96">
        <v>6.1</v>
      </c>
      <c r="L27" s="96">
        <v>16.3</v>
      </c>
      <c r="M27" s="96">
        <v>35.700000000000003</v>
      </c>
      <c r="N27" s="96">
        <v>34.799999999999997</v>
      </c>
      <c r="O27" s="27"/>
    </row>
    <row r="28" spans="2:15" x14ac:dyDescent="0.2">
      <c r="B28" s="83" t="s">
        <v>46</v>
      </c>
      <c r="C28" s="84">
        <v>1.6879999999999999</v>
      </c>
      <c r="D28" s="84">
        <f t="shared" si="3"/>
        <v>1.1721733816646529</v>
      </c>
      <c r="E28" s="95">
        <v>24.297000000000001</v>
      </c>
      <c r="F28" s="84">
        <f t="shared" si="2"/>
        <v>0.66303580180477162</v>
      </c>
      <c r="G28" s="84">
        <v>1.5489999999999999</v>
      </c>
      <c r="H28" s="96">
        <v>99.9</v>
      </c>
      <c r="I28" s="96">
        <v>0</v>
      </c>
      <c r="J28" s="96">
        <v>0</v>
      </c>
      <c r="K28" s="96">
        <v>0</v>
      </c>
      <c r="L28" s="96">
        <v>0</v>
      </c>
      <c r="M28" s="96">
        <v>0.1</v>
      </c>
      <c r="N28" s="96">
        <v>0</v>
      </c>
      <c r="O28" s="27"/>
    </row>
    <row r="29" spans="2:15" x14ac:dyDescent="0.2">
      <c r="B29" s="85" t="s">
        <v>50</v>
      </c>
      <c r="C29" s="86">
        <v>9.0999999999999998E-2</v>
      </c>
      <c r="D29" s="86">
        <f t="shared" si="3"/>
        <v>6.31918114523006E-2</v>
      </c>
      <c r="E29" s="97">
        <v>1.736</v>
      </c>
      <c r="F29" s="86">
        <f t="shared" si="2"/>
        <v>4.7373344525376941E-2</v>
      </c>
      <c r="G29" s="86">
        <v>8.7999999999999995E-2</v>
      </c>
      <c r="H29" s="98">
        <v>0</v>
      </c>
      <c r="I29" s="98">
        <v>2.2000000000000002</v>
      </c>
      <c r="J29" s="98">
        <v>0</v>
      </c>
      <c r="K29" s="98">
        <v>2.2000000000000002</v>
      </c>
      <c r="L29" s="98">
        <v>28.6</v>
      </c>
      <c r="M29" s="98">
        <v>58.2</v>
      </c>
      <c r="N29" s="98">
        <v>8.8000000000000007</v>
      </c>
      <c r="O29" s="27"/>
    </row>
    <row r="30" spans="2:15" x14ac:dyDescent="0.2">
      <c r="B30" s="81" t="s">
        <v>4</v>
      </c>
      <c r="C30" s="82">
        <v>328.745</v>
      </c>
      <c r="D30" s="91">
        <f>C30/$C$30*100</f>
        <v>100</v>
      </c>
      <c r="E30" s="92">
        <v>7664.0950000000003</v>
      </c>
      <c r="F30" s="91">
        <f>E30/$E$30*100</f>
        <v>100</v>
      </c>
      <c r="G30" s="82">
        <v>184.52699999999999</v>
      </c>
      <c r="H30" s="93">
        <v>3.4</v>
      </c>
      <c r="I30" s="93">
        <v>2.6</v>
      </c>
      <c r="J30" s="93">
        <v>3.8</v>
      </c>
      <c r="K30" s="93">
        <v>9</v>
      </c>
      <c r="L30" s="93">
        <v>23.5</v>
      </c>
      <c r="M30" s="93">
        <v>30.4</v>
      </c>
      <c r="N30" s="93">
        <v>27.3</v>
      </c>
      <c r="O30" s="27"/>
    </row>
    <row r="31" spans="2:15" x14ac:dyDescent="0.2">
      <c r="B31" s="83" t="s">
        <v>41</v>
      </c>
      <c r="C31" s="84">
        <v>73.569999999999993</v>
      </c>
      <c r="D31" s="84">
        <f>C31/$C$30*100</f>
        <v>22.379047590077413</v>
      </c>
      <c r="E31" s="95">
        <v>517.38300000000004</v>
      </c>
      <c r="F31" s="84">
        <f t="shared" ref="F31:F41" si="4">E31/$E$30*100</f>
        <v>6.7507383454928478</v>
      </c>
      <c r="G31" s="84">
        <v>13.385999999999999</v>
      </c>
      <c r="H31" s="96">
        <v>0.2</v>
      </c>
      <c r="I31" s="96">
        <v>1</v>
      </c>
      <c r="J31" s="96">
        <v>4.3</v>
      </c>
      <c r="K31" s="96">
        <v>3.3</v>
      </c>
      <c r="L31" s="96">
        <v>29.2</v>
      </c>
      <c r="M31" s="96">
        <v>43.9</v>
      </c>
      <c r="N31" s="96">
        <v>18.2</v>
      </c>
      <c r="O31" s="27"/>
    </row>
    <row r="32" spans="2:15" x14ac:dyDescent="0.2">
      <c r="B32" s="83" t="s">
        <v>43</v>
      </c>
      <c r="C32" s="84">
        <v>60.006</v>
      </c>
      <c r="D32" s="84">
        <f t="shared" ref="D32:D41" si="5">C32/$C$30*100</f>
        <v>18.253053278376857</v>
      </c>
      <c r="E32" s="95">
        <v>2140.7869999999998</v>
      </c>
      <c r="F32" s="84">
        <f t="shared" si="4"/>
        <v>27.932678287521224</v>
      </c>
      <c r="G32" s="84">
        <v>49.848999999999997</v>
      </c>
      <c r="H32" s="96">
        <v>0.4</v>
      </c>
      <c r="I32" s="96">
        <v>0.4</v>
      </c>
      <c r="J32" s="96">
        <v>1.1000000000000001</v>
      </c>
      <c r="K32" s="96">
        <v>1.2</v>
      </c>
      <c r="L32" s="96">
        <v>16.2</v>
      </c>
      <c r="M32" s="96">
        <v>32.9</v>
      </c>
      <c r="N32" s="96">
        <v>47.8</v>
      </c>
      <c r="O32" s="27"/>
    </row>
    <row r="33" spans="2:15" x14ac:dyDescent="0.2">
      <c r="B33" s="83" t="s">
        <v>42</v>
      </c>
      <c r="C33" s="84">
        <v>54.026000000000003</v>
      </c>
      <c r="D33" s="84">
        <f t="shared" si="5"/>
        <v>16.434014205539249</v>
      </c>
      <c r="E33" s="95">
        <v>710.09900000000005</v>
      </c>
      <c r="F33" s="84">
        <f t="shared" si="4"/>
        <v>9.265268762978538</v>
      </c>
      <c r="G33" s="84">
        <v>30.888000000000002</v>
      </c>
      <c r="H33" s="96">
        <v>3.8</v>
      </c>
      <c r="I33" s="96">
        <v>2.1</v>
      </c>
      <c r="J33" s="96">
        <v>5.8</v>
      </c>
      <c r="K33" s="96">
        <v>11</v>
      </c>
      <c r="L33" s="96">
        <v>26</v>
      </c>
      <c r="M33" s="96">
        <v>18.5</v>
      </c>
      <c r="N33" s="96">
        <v>32.799999999999997</v>
      </c>
      <c r="O33" s="27"/>
    </row>
    <row r="34" spans="2:15" x14ac:dyDescent="0.2">
      <c r="B34" s="83" t="s">
        <v>44</v>
      </c>
      <c r="C34" s="84">
        <v>45.802999999999997</v>
      </c>
      <c r="D34" s="84">
        <f t="shared" si="5"/>
        <v>13.932683386819569</v>
      </c>
      <c r="E34" s="95">
        <v>560.43899999999996</v>
      </c>
      <c r="F34" s="84">
        <f t="shared" si="4"/>
        <v>7.3125267888772241</v>
      </c>
      <c r="G34" s="84">
        <v>29.635999999999999</v>
      </c>
      <c r="H34" s="96">
        <v>0.9</v>
      </c>
      <c r="I34" s="96">
        <v>5.0999999999999996</v>
      </c>
      <c r="J34" s="96">
        <v>5.4</v>
      </c>
      <c r="K34" s="96">
        <v>11.9</v>
      </c>
      <c r="L34" s="96">
        <v>27.5</v>
      </c>
      <c r="M34" s="96">
        <v>26.1</v>
      </c>
      <c r="N34" s="96">
        <v>23.1</v>
      </c>
      <c r="O34" s="27"/>
    </row>
    <row r="35" spans="2:15" x14ac:dyDescent="0.2">
      <c r="B35" s="83" t="s">
        <v>45</v>
      </c>
      <c r="C35" s="84">
        <v>37.549999999999997</v>
      </c>
      <c r="D35" s="84">
        <f t="shared" si="5"/>
        <v>11.422226954022113</v>
      </c>
      <c r="E35" s="95">
        <v>1862.8910000000001</v>
      </c>
      <c r="F35" s="84">
        <f t="shared" si="4"/>
        <v>24.306731584094404</v>
      </c>
      <c r="G35" s="84">
        <v>28.073</v>
      </c>
      <c r="H35" s="96">
        <v>0.3</v>
      </c>
      <c r="I35" s="96">
        <v>3.7</v>
      </c>
      <c r="J35" s="96">
        <v>1.6</v>
      </c>
      <c r="K35" s="96">
        <v>5.4</v>
      </c>
      <c r="L35" s="96">
        <v>24.5</v>
      </c>
      <c r="M35" s="96">
        <v>33</v>
      </c>
      <c r="N35" s="96">
        <v>31.4</v>
      </c>
      <c r="O35" s="27"/>
    </row>
    <row r="36" spans="2:15" x14ac:dyDescent="0.2">
      <c r="B36" s="83" t="s">
        <v>46</v>
      </c>
      <c r="C36" s="84">
        <v>17.719000000000001</v>
      </c>
      <c r="D36" s="84">
        <f t="shared" si="5"/>
        <v>5.3898918614731786</v>
      </c>
      <c r="E36" s="95">
        <v>253.57599999999999</v>
      </c>
      <c r="F36" s="84">
        <f t="shared" si="4"/>
        <v>3.308622870671619</v>
      </c>
      <c r="G36" s="84">
        <v>15.510999999999999</v>
      </c>
      <c r="H36" s="96">
        <v>19.3</v>
      </c>
      <c r="I36" s="96">
        <v>9.8000000000000007</v>
      </c>
      <c r="J36" s="96">
        <v>0.1</v>
      </c>
      <c r="K36" s="96">
        <v>63</v>
      </c>
      <c r="L36" s="96">
        <v>7.8</v>
      </c>
      <c r="M36" s="96">
        <v>0</v>
      </c>
      <c r="N36" s="96">
        <v>0</v>
      </c>
      <c r="O36" s="27"/>
    </row>
    <row r="37" spans="2:15" x14ac:dyDescent="0.2">
      <c r="B37" s="83" t="s">
        <v>47</v>
      </c>
      <c r="C37" s="84">
        <v>14.364000000000001</v>
      </c>
      <c r="D37" s="84">
        <f t="shared" si="5"/>
        <v>4.3693440204413756</v>
      </c>
      <c r="E37" s="95">
        <v>636.44299999999998</v>
      </c>
      <c r="F37" s="84">
        <f t="shared" si="4"/>
        <v>8.3042159576570995</v>
      </c>
      <c r="G37" s="84">
        <v>8.3569999999999993</v>
      </c>
      <c r="H37" s="96">
        <v>15</v>
      </c>
      <c r="I37" s="96">
        <v>2.7</v>
      </c>
      <c r="J37" s="96">
        <v>12.6</v>
      </c>
      <c r="K37" s="96">
        <v>3.6</v>
      </c>
      <c r="L37" s="96">
        <v>23.1</v>
      </c>
      <c r="M37" s="96">
        <v>32.4</v>
      </c>
      <c r="N37" s="96">
        <v>10.7</v>
      </c>
      <c r="O37" s="27"/>
    </row>
    <row r="38" spans="2:15" x14ac:dyDescent="0.2">
      <c r="B38" s="115" t="s">
        <v>60</v>
      </c>
      <c r="C38" s="84">
        <v>12.103</v>
      </c>
      <c r="D38" s="84">
        <f t="shared" si="5"/>
        <v>3.6815769061126402</v>
      </c>
      <c r="E38" s="95">
        <v>371.51900000000001</v>
      </c>
      <c r="F38" s="84">
        <f t="shared" si="4"/>
        <v>4.847526028839674</v>
      </c>
      <c r="G38" s="84">
        <v>8.6210000000000004</v>
      </c>
      <c r="H38" s="96">
        <v>19.3</v>
      </c>
      <c r="I38" s="96">
        <v>1.6</v>
      </c>
      <c r="J38" s="96">
        <v>2.6</v>
      </c>
      <c r="K38" s="96">
        <v>5.5</v>
      </c>
      <c r="L38" s="96">
        <v>19</v>
      </c>
      <c r="M38" s="96">
        <v>30.8</v>
      </c>
      <c r="N38" s="96">
        <v>21.3</v>
      </c>
      <c r="O38" s="27"/>
    </row>
    <row r="39" spans="2:15" x14ac:dyDescent="0.2">
      <c r="B39" s="83" t="s">
        <v>48</v>
      </c>
      <c r="C39" s="84">
        <v>8.1880000000000006</v>
      </c>
      <c r="D39" s="84">
        <f t="shared" si="5"/>
        <v>2.4906842689622657</v>
      </c>
      <c r="E39" s="95">
        <v>217.05099999999999</v>
      </c>
      <c r="F39" s="84">
        <f t="shared" si="4"/>
        <v>2.8320499680653746</v>
      </c>
      <c r="G39" s="84">
        <v>7.5140000000000002</v>
      </c>
      <c r="H39" s="96">
        <v>1</v>
      </c>
      <c r="I39" s="96">
        <v>2.7</v>
      </c>
      <c r="J39" s="96">
        <v>1.5</v>
      </c>
      <c r="K39" s="96">
        <v>5.8</v>
      </c>
      <c r="L39" s="96">
        <v>29.5</v>
      </c>
      <c r="M39" s="96">
        <v>41.8</v>
      </c>
      <c r="N39" s="96">
        <v>17.7</v>
      </c>
      <c r="O39" s="27"/>
    </row>
    <row r="40" spans="2:15" x14ac:dyDescent="0.2">
      <c r="B40" s="83" t="s">
        <v>49</v>
      </c>
      <c r="C40" s="84">
        <v>5.1070000000000002</v>
      </c>
      <c r="D40" s="84">
        <f t="shared" si="5"/>
        <v>1.5534837031741928</v>
      </c>
      <c r="E40" s="95">
        <v>389.94799999999998</v>
      </c>
      <c r="F40" s="84">
        <f t="shared" si="4"/>
        <v>5.0879849479945118</v>
      </c>
      <c r="G40" s="84">
        <v>3.6920000000000002</v>
      </c>
      <c r="H40" s="96">
        <v>0.1</v>
      </c>
      <c r="I40" s="96">
        <v>3</v>
      </c>
      <c r="J40" s="96">
        <v>3.1</v>
      </c>
      <c r="K40" s="96">
        <v>3.8</v>
      </c>
      <c r="L40" s="96">
        <v>16</v>
      </c>
      <c r="M40" s="96">
        <v>33.5</v>
      </c>
      <c r="N40" s="96">
        <v>40.5</v>
      </c>
      <c r="O40" s="27"/>
    </row>
    <row r="41" spans="2:15" x14ac:dyDescent="0.2">
      <c r="B41" s="102" t="s">
        <v>59</v>
      </c>
      <c r="C41" s="99">
        <v>0.309</v>
      </c>
      <c r="D41" s="99">
        <f t="shared" si="5"/>
        <v>9.3993825001140702E-2</v>
      </c>
      <c r="E41" s="100">
        <v>3.9590000000000001</v>
      </c>
      <c r="F41" s="99">
        <f t="shared" si="4"/>
        <v>5.1656457807477595E-2</v>
      </c>
      <c r="G41" s="99">
        <v>0.30199999999999999</v>
      </c>
      <c r="H41" s="101">
        <v>0</v>
      </c>
      <c r="I41" s="101">
        <v>1.9</v>
      </c>
      <c r="J41" s="101">
        <v>0</v>
      </c>
      <c r="K41" s="101">
        <v>6.5</v>
      </c>
      <c r="L41" s="101">
        <v>35.6</v>
      </c>
      <c r="M41" s="101">
        <v>48.2</v>
      </c>
      <c r="N41" s="101">
        <v>7.8</v>
      </c>
      <c r="O41" s="27"/>
    </row>
    <row r="42" spans="2:15" x14ac:dyDescent="0.2">
      <c r="B42" s="26"/>
      <c r="C42" s="26"/>
      <c r="D42" s="26"/>
      <c r="E42" s="26"/>
      <c r="F42" s="26"/>
      <c r="G42" s="26"/>
      <c r="H42" s="26"/>
      <c r="I42" s="26"/>
      <c r="J42" s="26"/>
      <c r="K42" s="26"/>
      <c r="L42" s="26"/>
      <c r="M42" s="26"/>
      <c r="N42" s="26"/>
    </row>
    <row r="43" spans="2:15" ht="128.25" customHeight="1" x14ac:dyDescent="0.25">
      <c r="B43" s="137" t="s">
        <v>62</v>
      </c>
      <c r="C43" s="138"/>
      <c r="D43" s="138"/>
      <c r="E43" s="138"/>
      <c r="F43" s="138"/>
      <c r="G43" s="138"/>
      <c r="H43" s="138"/>
      <c r="I43" s="139"/>
    </row>
  </sheetData>
  <mergeCells count="5">
    <mergeCell ref="G4:G5"/>
    <mergeCell ref="H4:N4"/>
    <mergeCell ref="E4:F4"/>
    <mergeCell ref="C4:D4"/>
    <mergeCell ref="B43:I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ES2026_F14_HAD_patients_Tabl1</vt:lpstr>
      <vt:lpstr>ES2026_F14_HAD_patients_Graph1</vt:lpstr>
      <vt:lpstr>ES2026_F14_HAD_patients_Schéma1</vt:lpstr>
      <vt:lpstr>ES2026_F14_HAD_Tableau_compA</vt:lpstr>
      <vt:lpstr>ES2026_F14_HAD_patients_Graph1!Zone_d_impression</vt:lpstr>
      <vt:lpstr>ES2026_F14_HAD_patients_Schéma1!Zone_d_impression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Gwenn</dc:creator>
  <cp:lastModifiedBy>Mathilde Deprez</cp:lastModifiedBy>
  <cp:lastPrinted>2016-12-07T13:35:39Z</cp:lastPrinted>
  <dcterms:created xsi:type="dcterms:W3CDTF">2008-07-10T16:12:05Z</dcterms:created>
  <dcterms:modified xsi:type="dcterms:W3CDTF">2026-06-29T08:28:06Z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2026-03-02T16:57:56Z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dcaaa6d4-6492-4c3e-bc61-d946d41df553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