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User\Desktop\ES 2026\Fichiers EXCEL\"/>
    </mc:Choice>
  </mc:AlternateContent>
  <xr:revisionPtr revIDLastSave="0" documentId="13_ncr:1_{AE0E156F-D448-4A1C-AFE4-CBC9BE735E6F}" xr6:coauthVersionLast="47" xr6:coauthVersionMax="47" xr10:uidLastSave="{00000000-0000-0000-0000-000000000000}"/>
  <bookViews>
    <workbookView xWindow="768" yWindow="768" windowWidth="22080" windowHeight="14640" firstSheet="1" activeTab="4" xr2:uid="{3204D636-C16A-4D61-87B5-9BF17D6E87F5}"/>
  </bookViews>
  <sheets>
    <sheet name="ES2026_F22_graphique1" sheetId="8" r:id="rId1"/>
    <sheet name="ES2026_F22_graphique 2" sheetId="9" r:id="rId2"/>
    <sheet name="ES2026_F22_graphique3" sheetId="12" r:id="rId3"/>
    <sheet name="ES2026_F22_graphique4" sheetId="11" r:id="rId4"/>
    <sheet name="ES2026_F22_carte1" sheetId="3" r:id="rId5"/>
    <sheet name="ES2026_F22_carte2" sheetId="4" r:id="rId6"/>
    <sheet name="ES2026_F22_tab compl A" sheetId="5"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30" i="12" l="1"/>
  <c r="R30" i="12" s="1"/>
  <c r="I30" i="12"/>
  <c r="J30" i="12" s="1"/>
  <c r="Q29" i="12"/>
  <c r="R29" i="12" s="1"/>
  <c r="I29" i="12"/>
  <c r="J29" i="12" s="1"/>
  <c r="Q28" i="12"/>
  <c r="R28" i="12" s="1"/>
  <c r="I28" i="12"/>
  <c r="J28" i="12" s="1"/>
  <c r="Q27" i="12"/>
  <c r="R27" i="12" s="1"/>
  <c r="I27" i="12"/>
  <c r="J27" i="12" s="1"/>
  <c r="Q26" i="12"/>
  <c r="R26" i="12" s="1"/>
  <c r="I26" i="12"/>
  <c r="J26" i="12" s="1"/>
  <c r="Q25" i="12"/>
  <c r="R25" i="12" s="1"/>
  <c r="I25" i="12"/>
  <c r="J25" i="12" s="1"/>
  <c r="Q24" i="12"/>
  <c r="R24" i="12" s="1"/>
  <c r="I24" i="12"/>
  <c r="J24" i="12" s="1"/>
  <c r="Q23" i="12"/>
  <c r="R23" i="12" s="1"/>
  <c r="I23" i="12"/>
  <c r="J23" i="12" s="1"/>
  <c r="Q22" i="12"/>
  <c r="R22" i="12" s="1"/>
  <c r="I22" i="12"/>
  <c r="J22" i="12" s="1"/>
  <c r="S19" i="11" l="1"/>
  <c r="R19" i="11"/>
  <c r="Q19" i="11"/>
  <c r="P19" i="11"/>
  <c r="O19" i="11"/>
  <c r="M19" i="11"/>
  <c r="L19" i="11"/>
  <c r="K19" i="11"/>
  <c r="J19" i="11"/>
  <c r="I19" i="11"/>
  <c r="G19" i="11"/>
  <c r="F19" i="11"/>
  <c r="E19" i="11"/>
  <c r="D19" i="11"/>
  <c r="C19" i="11"/>
</calcChain>
</file>

<file path=xl/sharedStrings.xml><?xml version="1.0" encoding="utf-8"?>
<sst xmlns="http://schemas.openxmlformats.org/spreadsheetml/2006/main" count="539" uniqueCount="205">
  <si>
    <t>Année</t>
  </si>
  <si>
    <t>Y compris reprises</t>
  </si>
  <si>
    <t>Creuse</t>
  </si>
  <si>
    <t>2A</t>
  </si>
  <si>
    <t>2B</t>
  </si>
  <si>
    <t>Orne</t>
  </si>
  <si>
    <t>Sarthe</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</si>
  <si>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</si>
  <si>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</si>
  <si>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</si>
  <si>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</si>
  <si>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</si>
  <si>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</si>
  <si>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</si>
  <si>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</si>
  <si>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</si>
  <si>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</si>
  <si>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</si>
  <si>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</si>
  <si>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</si>
  <si>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</si>
  <si>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</si>
  <si>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</si>
  <si>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</si>
  <si>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</si>
  <si>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</si>
  <si>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Haute-Corse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</si>
  <si>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</si>
  <si>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</si>
  <si>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</si>
  <si>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</si>
  <si>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</si>
  <si>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</si>
  <si>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</si>
  <si>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</si>
  <si>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</si>
  <si>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</si>
  <si>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</si>
  <si>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</si>
  <si>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</si>
  <si>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</si>
  <si>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</si>
  <si>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</si>
  <si>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</si>
  <si>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</si>
  <si>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</si>
  <si>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</si>
  <si>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</si>
  <si>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</si>
  <si>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</si>
  <si>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</si>
  <si>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</si>
  <si>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</si>
  <si>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</si>
  <si>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</si>
  <si>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</si>
  <si>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</si>
  <si>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</si>
  <si>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</si>
  <si>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</si>
  <si>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</si>
  <si>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</si>
  <si>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</si>
  <si>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</si>
  <si>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Pas-de-Calais</t>
  </si>
  <si>
    <t>Puy-de-Dôme</t>
  </si>
  <si>
    <t>Pyrénées-Atlantiques</t>
  </si>
  <si>
    <t>Hautes-Pyrénées</t>
  </si>
  <si>
    <t>Pyrénées-Orientales</t>
  </si>
  <si>
    <t>Bas-Rhin</t>
  </si>
  <si>
    <t>Haut-Rhin</t>
  </si>
  <si>
    <t>Rhône</t>
  </si>
  <si>
    <t>Haute-Saône</t>
  </si>
  <si>
    <t>Saône-et-Loire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</si>
  <si>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</si>
  <si>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</si>
  <si>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</si>
  <si>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</si>
  <si>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</si>
  <si>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</si>
  <si>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</si>
  <si>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</si>
  <si>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</si>
  <si>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</si>
  <si>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</si>
  <si>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</si>
  <si>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</si>
  <si>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</si>
  <si>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</si>
  <si>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</si>
  <si>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</si>
  <si>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</si>
  <si>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</si>
  <si>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</si>
  <si>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Seine-Saint-Denis</t>
  </si>
  <si>
    <t>Val-de-Marne</t>
  </si>
  <si>
    <t>Guadeloupe</t>
  </si>
  <si>
    <t>Martinique</t>
  </si>
  <si>
    <t>Guyane</t>
  </si>
  <si>
    <t>La Réunion</t>
  </si>
  <si>
    <t>Mayotte</t>
  </si>
  <si>
    <t>Île-de-France</t>
  </si>
  <si>
    <t>Centre-Val de Loire</t>
  </si>
  <si>
    <t>Bourgogne-Franche-Comté</t>
  </si>
  <si>
    <t>Normandie</t>
  </si>
  <si>
    <t>Grand Est</t>
  </si>
  <si>
    <t>Pays de la Loire</t>
  </si>
  <si>
    <t>Bretagne</t>
  </si>
  <si>
    <t>Occitanie</t>
  </si>
  <si>
    <t>Auvergne-Rhône-Alpes</t>
  </si>
  <si>
    <t>Corse</t>
  </si>
  <si>
    <t>Hauts-de-France</t>
  </si>
  <si>
    <t>Nouvelle-Aquitaine</t>
  </si>
  <si>
    <t>Région</t>
  </si>
  <si>
    <t>Provence-Alpes-Côte d’Azur</t>
  </si>
  <si>
    <t>Grand-Est</t>
  </si>
  <si>
    <t>Code du département</t>
  </si>
  <si>
    <t>Département</t>
  </si>
  <si>
    <t>01</t>
  </si>
  <si>
    <t>02</t>
  </si>
  <si>
    <t>03</t>
  </si>
  <si>
    <t>04</t>
  </si>
  <si>
    <t>05</t>
  </si>
  <si>
    <t>06</t>
  </si>
  <si>
    <t>07</t>
  </si>
  <si>
    <t>08</t>
  </si>
  <si>
    <t>09</t>
  </si>
  <si>
    <t>Côte-d’Or</t>
  </si>
  <si>
    <t>Côtes-d’Armor</t>
  </si>
  <si>
    <t>Corse du Sud</t>
  </si>
  <si>
    <t>Val-d’Oise</t>
  </si>
  <si>
    <t>IVG hors établissement de santé sans reprises</t>
  </si>
  <si>
    <t>IVG en cabinet libéral</t>
  </si>
  <si>
    <t>IVG hors établissement de santé</t>
  </si>
  <si>
    <t>En nombre d’IVG</t>
  </si>
  <si>
    <t>DROM</t>
  </si>
  <si>
    <t>Âge gestationnel à l’IVG</t>
  </si>
  <si>
    <t>Inconnu ou aberrant</t>
  </si>
  <si>
    <t>5-9 SA</t>
  </si>
  <si>
    <t>10-11 SA</t>
  </si>
  <si>
    <t>12-13 SA</t>
  </si>
  <si>
    <t>14-16 SA</t>
  </si>
  <si>
    <t>Total</t>
  </si>
  <si>
    <t>En %</t>
  </si>
  <si>
    <t xml:space="preserve">  </t>
  </si>
  <si>
    <t>Total IVG sans reprises</t>
  </si>
  <si>
    <t>France métropolitaine</t>
  </si>
  <si>
    <t>Total des IVG en établissements de santé</t>
  </si>
  <si>
    <t>IVG en cabinets libéraux ou téléconsultations, y compris reprises</t>
  </si>
  <si>
    <t>IVG en centres de santé ou centres de santé sexuelle 
(y compris les IVG instrumentales en centres de santé), y compris reprises</t>
  </si>
  <si>
    <t>IVG instrumentales,
en établissements, y compris reprises</t>
  </si>
  <si>
    <r>
      <t>IVG méthode inconnue en établissements ou centre</t>
    </r>
    <r>
      <rPr>
        <b/>
        <i/>
        <sz val="8"/>
        <rFont val="Arial"/>
        <family val="2"/>
      </rPr>
      <t>s</t>
    </r>
    <r>
      <rPr>
        <b/>
        <sz val="8"/>
        <rFont val="Arial"/>
        <family val="2"/>
      </rPr>
      <t xml:space="preserve"> de santé, y compris reprises</t>
    </r>
  </si>
  <si>
    <t>IVG médicamenteuses en établissements, y compris reprises</t>
  </si>
  <si>
    <t>Graphique 1 - Évolution du taux de recours à l'IVG depuis 1990</t>
  </si>
  <si>
    <t>Graphique 2 - Évolution de l'indice conjoncturel d'avortement depuis 1990</t>
  </si>
  <si>
    <t>IVG en cabinets libéraux ou téléconsultations, sans reprises</t>
  </si>
  <si>
    <t>IVG en centres de santé ou centres de santé sexuelle 
(y compris les IVG instrumentales en centres de santé), sans reprises</t>
  </si>
  <si>
    <t>IVG instrumentales 
en établissements, sans reprises</t>
  </si>
  <si>
    <t>IVG médicamenteuses en établissements, sans reprises</t>
  </si>
  <si>
    <r>
      <t>IVG en centres de santé</t>
    </r>
    <r>
      <rPr>
        <vertAlign val="superscript"/>
        <sz val="8"/>
        <color theme="1"/>
        <rFont val="Arial"/>
        <family val="2"/>
      </rPr>
      <t>1</t>
    </r>
  </si>
  <si>
    <t>Total des IVG hors établissement de santé</t>
  </si>
  <si>
    <t>Nombre de structures ayant réalisé des IVG</t>
  </si>
  <si>
    <t>Nombre d' IVG réalisées</t>
  </si>
  <si>
    <t>Nombre de praticiens libéraux ayant réalisé
au moins une IVG en cabinet libéral</t>
  </si>
  <si>
    <t>Avec reprises</t>
  </si>
  <si>
    <t>Sans reprises</t>
  </si>
  <si>
    <t>Nombre d'IVG réalisées</t>
  </si>
  <si>
    <t>Nombre d'IVG réalisées en cabinets libéraux</t>
  </si>
  <si>
    <r>
      <t>Ensemble</t>
    </r>
    <r>
      <rPr>
        <vertAlign val="superscript"/>
        <sz val="8"/>
        <color theme="1"/>
        <rFont val="Arial"/>
        <family val="2"/>
      </rPr>
      <t>2</t>
    </r>
  </si>
  <si>
    <t>Sages-femmes</t>
  </si>
  <si>
    <t>Médecins généralistes</t>
  </si>
  <si>
    <t>Gynécologues</t>
  </si>
  <si>
    <r>
      <t>Total IVG réalisées</t>
    </r>
    <r>
      <rPr>
        <vertAlign val="superscript"/>
        <sz val="8"/>
        <color theme="1"/>
        <rFont val="Arial"/>
        <family val="2"/>
      </rPr>
      <t>2</t>
    </r>
  </si>
  <si>
    <t>Nombre d'IVG réalisées par des sages-femmes</t>
  </si>
  <si>
    <t>Nombre d'IVG réalisées par des médecins généralistes</t>
  </si>
  <si>
    <t>Nombre d'IVG réalisées par des médecins gynécologues</t>
  </si>
  <si>
    <t>IVG pour 1 000 femmes
de 15 à 49 ans 
(taux départemental)</t>
  </si>
  <si>
    <t>IVG pour 1 000 femmes
de 15 à 49 ans 
(taux  régional)</t>
  </si>
  <si>
    <t>IVG en établissements de santé</t>
  </si>
  <si>
    <t>IVG en établissements de santé sans reprises</t>
  </si>
  <si>
    <t>IVG en centres de santé ou en cabinets libéraux</t>
  </si>
  <si>
    <t>IVG en cabinets libéraux</t>
  </si>
  <si>
    <t>Graphique 3 - Évolution du nombre d'IVG selon le lieu de réalisation depuis 2001</t>
  </si>
  <si>
    <t>Graphique 4 - Répartition des IVG hospitalières selon leur terme depuis 2020</t>
  </si>
  <si>
    <t>France</t>
  </si>
  <si>
    <t>Part des IVG selon le département de réalisation</t>
  </si>
  <si>
    <t>Part des IVG selon la région de réalisation</t>
  </si>
  <si>
    <r>
      <rPr>
        <b/>
        <sz val="8"/>
        <color theme="1"/>
        <rFont val="Arial"/>
        <family val="2"/>
      </rPr>
      <t xml:space="preserve">Lecture &gt; </t>
    </r>
    <r>
      <rPr>
        <sz val="8"/>
        <color theme="1"/>
        <rFont val="Arial"/>
        <family val="2"/>
      </rPr>
      <t xml:space="preserve"> En 2024, en excluant les reprises à la suite d’un échec de l’IVG initiale, 112 310 IVG ont été réalisées hors établissement de santé.
</t>
    </r>
    <r>
      <rPr>
        <b/>
        <sz val="8"/>
        <color theme="1"/>
        <rFont val="Arial"/>
        <family val="2"/>
      </rPr>
      <t>Champ &gt;</t>
    </r>
    <r>
      <rPr>
        <sz val="8"/>
        <color theme="1"/>
        <rFont val="Arial"/>
        <family val="2"/>
      </rPr>
      <t xml:space="preserve"> France (non compris Saint-Martin et Saint-Barthélemy), y compris le SSA.
</t>
    </r>
    <r>
      <rPr>
        <b/>
        <sz val="8"/>
        <color theme="1"/>
        <rFont val="Arial"/>
        <family val="2"/>
      </rPr>
      <t>Sources &gt;</t>
    </r>
    <r>
      <rPr>
        <sz val="8"/>
        <color theme="1"/>
        <rFont val="Arial"/>
        <family val="2"/>
      </rPr>
      <t xml:space="preserve"> Drees, SAE ; ATIH, PMSI-MCO ; CNAM (DCIR : nombre de forfaits médicaments remboursés), traitements Drees.</t>
    </r>
  </si>
  <si>
    <t xml:space="preserve">Carte 1 - Taux de recours à l'IVG selon le département et la région de réalisation en 2024 </t>
  </si>
  <si>
    <t xml:space="preserve">Carte 2 - Part des IVG réalisées en établissements de santé selon le département et la région de réalisation en 2024 </t>
  </si>
  <si>
    <t>Taux de recours à l'IVG pour 1 000 femmes de 15 à 49 ans, avec reprises</t>
  </si>
  <si>
    <t>Taux de recours à l'IVG pour 1 000 femmes de 15 à 49 ans</t>
  </si>
  <si>
    <r>
      <t>Lecture &gt;</t>
    </r>
    <r>
      <rPr>
        <sz val="8"/>
        <rFont val="Arial"/>
        <family val="2"/>
      </rPr>
      <t xml:space="preserve"> En 2024, le taux de recours à l'IVG sans les reprises est de 17,3 pour 1 000 femmes de 15 à 49 ans.</t>
    </r>
    <r>
      <rPr>
        <b/>
        <sz val="8"/>
        <rFont val="Arial"/>
        <family val="2"/>
      </rPr>
      <t xml:space="preserve">
Champ &gt; </t>
    </r>
    <r>
      <rPr>
        <sz val="8"/>
        <rFont val="Arial"/>
        <family val="2"/>
      </rPr>
      <t>Ensemble des IVG réalisées en France (non compris Saint-Martin et Saint-Barthélemy), y compris le SSA (y compris pour les femmes d’âge inconnu). Chiffres mis à jour en juillet 2025.</t>
    </r>
    <r>
      <rPr>
        <b/>
        <sz val="8"/>
        <rFont val="Arial"/>
        <family val="2"/>
      </rPr>
      <t xml:space="preserve">
Sources &gt; </t>
    </r>
    <r>
      <rPr>
        <sz val="8"/>
        <rFont val="Arial"/>
        <family val="2"/>
      </rPr>
      <t>Drees, SAE ; ATIH, PMSI-MCO ; CNAM (Erasme puis DCIR : nombre de forfaits médicaments remboursés selon la date de liquidation et pour le régime général jusqu’en 2009, selon la date des soins et pour tous les régimes depuis 2010), traitements Drees.</t>
    </r>
  </si>
  <si>
    <t>Indice conjoncturel d'avortement pour 1 000 femmes 
de 15 à 49 ans</t>
  </si>
  <si>
    <t>Indice conjoncturel d'avortement pour 1 000 femmes 
de 15 à 49 ans, avec reprises</t>
  </si>
  <si>
    <t>Total des IVG avec reprises</t>
  </si>
  <si>
    <r>
      <t>IVG méthode inconnue en établissements ou centre</t>
    </r>
    <r>
      <rPr>
        <b/>
        <i/>
        <sz val="8"/>
        <rFont val="Arial"/>
        <family val="2"/>
      </rPr>
      <t>s</t>
    </r>
    <r>
      <rPr>
        <b/>
        <sz val="8"/>
        <rFont val="Arial"/>
        <family val="2"/>
      </rPr>
      <t xml:space="preserve"> de santé, sans reprises</t>
    </r>
  </si>
  <si>
    <r>
      <rPr>
        <sz val="8"/>
        <rFont val="Arial"/>
        <family val="2"/>
      </rPr>
      <t>SA : semaines d’aménorrhée ; DROM : départements et régions d'outre-mer.</t>
    </r>
    <r>
      <rPr>
        <b/>
        <sz val="8"/>
        <rFont val="Arial"/>
        <family val="2"/>
      </rPr>
      <t xml:space="preserve">
Notes &gt; </t>
    </r>
    <r>
      <rPr>
        <sz val="8"/>
        <rFont val="Arial"/>
        <family val="2"/>
      </rPr>
      <t>Données calculées sans les reprises (lorsqu’une IVG a donné lieu à une nouvelle intervention dans les semaines suivant la première intervention). Âge gestationnel utilisé quand la date des dernières règles est aberrante.</t>
    </r>
    <r>
      <rPr>
        <b/>
        <sz val="8"/>
        <rFont val="Arial"/>
        <family val="2"/>
      </rPr>
      <t xml:space="preserve">
Lecture &gt;</t>
    </r>
    <r>
      <rPr>
        <sz val="8"/>
        <rFont val="Arial"/>
        <family val="2"/>
      </rPr>
      <t xml:space="preserve"> En 2024, 77,5 % des IVG de France métropolitaine en établissements de santé sont réalisées avec un âge gestationnel de 5 à 9 semaines d’aménorrhée (103 002 IVG).
</t>
    </r>
    <r>
      <rPr>
        <b/>
        <sz val="8"/>
        <rFont val="Arial"/>
        <family val="2"/>
      </rPr>
      <t xml:space="preserve">Champ &gt; </t>
    </r>
    <r>
      <rPr>
        <sz val="8"/>
        <rFont val="Arial"/>
        <family val="2"/>
      </rPr>
      <t xml:space="preserve">France (non compris Saint-Martin et Saint-Barthélemy), y compris le SSA. 
</t>
    </r>
    <r>
      <rPr>
        <b/>
        <sz val="8"/>
        <rFont val="Arial"/>
        <family val="2"/>
      </rPr>
      <t>Sources &gt;</t>
    </r>
    <r>
      <rPr>
        <sz val="8"/>
        <rFont val="Arial"/>
        <family val="2"/>
      </rPr>
      <t xml:space="preserve"> Drees, SAE ; ATIH, PMSI-MCO ; traitements Drees.</t>
    </r>
  </si>
  <si>
    <r>
      <rPr>
        <b/>
        <sz val="8"/>
        <rFont val="Arial"/>
        <family val="2"/>
      </rPr>
      <t>Lecture</t>
    </r>
    <r>
      <rPr>
        <sz val="8"/>
        <rFont val="Arial"/>
        <family val="2"/>
      </rPr>
      <t xml:space="preserve"> &gt; En 2024, 54 % des IVG réalisées dans le département de l'Ain ont été réalisées dans un établissement de santé. 
</t>
    </r>
    <r>
      <rPr>
        <b/>
        <sz val="8"/>
        <rFont val="Arial"/>
        <family val="2"/>
      </rPr>
      <t xml:space="preserve">Champ &gt; </t>
    </r>
    <r>
      <rPr>
        <sz val="8"/>
        <rFont val="Arial"/>
        <family val="2"/>
      </rPr>
      <t xml:space="preserve">France  (non compris Saint-Martin et Saint-Barthélemy), y compris le SSA, IVG réalisées en établissements de santé et dans le secteur libéral.
</t>
    </r>
    <r>
      <rPr>
        <b/>
        <sz val="8"/>
        <rFont val="Arial"/>
        <family val="2"/>
      </rPr>
      <t xml:space="preserve">Sources &gt; </t>
    </r>
    <r>
      <rPr>
        <sz val="8"/>
        <rFont val="Arial"/>
        <family val="2"/>
      </rPr>
      <t>SNDS, traitements Drees ; Insee, estimation de la population au 1</t>
    </r>
    <r>
      <rPr>
        <vertAlign val="superscript"/>
        <sz val="8"/>
        <rFont val="Arial"/>
        <family val="2"/>
      </rPr>
      <t>er</t>
    </r>
    <r>
      <rPr>
        <sz val="8"/>
        <rFont val="Arial"/>
        <family val="2"/>
      </rPr>
      <t xml:space="preserve"> janvier 2024</t>
    </r>
  </si>
  <si>
    <r>
      <rPr>
        <b/>
        <sz val="8"/>
        <rFont val="Arial"/>
        <family val="2"/>
      </rPr>
      <t xml:space="preserve">Champ &gt; </t>
    </r>
    <r>
      <rPr>
        <sz val="8"/>
        <rFont val="Arial"/>
        <family val="2"/>
      </rPr>
      <t>France  (non compris Saint-Martin et Saint-Barthélemy), y compris le SSA, IVG réalisées en établissements de santé et dans le secteur libéral.</t>
    </r>
  </si>
  <si>
    <r>
      <rPr>
        <b/>
        <sz val="8"/>
        <rFont val="Arial"/>
        <family val="2"/>
      </rPr>
      <t>Sources</t>
    </r>
    <r>
      <rPr>
        <sz val="8"/>
        <rFont val="Arial"/>
        <family val="2"/>
      </rPr>
      <t xml:space="preserve"> </t>
    </r>
    <r>
      <rPr>
        <b/>
        <sz val="8"/>
        <rFont val="Arial"/>
        <family val="2"/>
      </rPr>
      <t xml:space="preserve">&gt; </t>
    </r>
    <r>
      <rPr>
        <sz val="8"/>
        <rFont val="Arial"/>
        <family val="2"/>
      </rPr>
      <t>SNDS, traitements Drees ; Insee, estimation de la population au 1</t>
    </r>
    <r>
      <rPr>
        <vertAlign val="superscript"/>
        <sz val="8"/>
        <rFont val="Arial"/>
        <family val="2"/>
      </rPr>
      <t>er</t>
    </r>
    <r>
      <rPr>
        <sz val="8"/>
        <rFont val="Arial"/>
        <family val="2"/>
      </rPr>
      <t xml:space="preserve"> janvier 2024.</t>
    </r>
  </si>
  <si>
    <t>Tableau complémentaire A. Les IVG réalisées hors champ hospitalier depuis 2016</t>
  </si>
  <si>
    <r>
      <rPr>
        <b/>
        <sz val="8"/>
        <rFont val="Arial"/>
        <family val="2"/>
      </rPr>
      <t>Lecture &gt;</t>
    </r>
    <r>
      <rPr>
        <sz val="8"/>
        <rFont val="Arial"/>
        <family val="2"/>
      </rPr>
      <t xml:space="preserve"> En 2024, 8,6 IVG ont été réalisées dans le département de l'Ain, pour 1000 femmes de 15 à 49 ans résidant dans le département.</t>
    </r>
  </si>
  <si>
    <r>
      <t xml:space="preserve">1. IVG en centres de santé, centres de santé sexuelle, centres de protection maternelle et infantile (PMI).
2. L'effectif de l'ensemble et celui du total des IVG réalisées ne correspondent pas tout à fait à la somme à cause de quelques cas où le type de professionnel n'est pas précisé.
</t>
    </r>
    <r>
      <rPr>
        <b/>
        <sz val="8"/>
        <color theme="1"/>
        <rFont val="Arial"/>
        <family val="2"/>
      </rPr>
      <t xml:space="preserve">Lecture &gt; </t>
    </r>
    <r>
      <rPr>
        <sz val="8"/>
        <color theme="1"/>
        <rFont val="Arial"/>
        <family val="2"/>
      </rPr>
      <t xml:space="preserve"> En 2024, en excluant les reprises à la suite d’un échec de l’IVG initiale, 11 770 IVG ont été réalisées en centres de santé ou centres de santé sexuelle, dans 252 structures différentes.
</t>
    </r>
    <r>
      <rPr>
        <b/>
        <sz val="8"/>
        <color theme="1"/>
        <rFont val="Arial"/>
        <family val="2"/>
      </rPr>
      <t>Champ &gt;</t>
    </r>
    <r>
      <rPr>
        <sz val="8"/>
        <color theme="1"/>
        <rFont val="Arial"/>
        <family val="2"/>
      </rPr>
      <t xml:space="preserve"> France (non compris Saint-Martin et Saint-Barthélemy), y compris le SSA, non compris les IVG lorsque la spécialité du praticien est inconnue. IVG en téléconsultations exclues car le praticien « exécutant » est le pharmacien.
</t>
    </r>
    <r>
      <rPr>
        <b/>
        <sz val="8"/>
        <color theme="1"/>
        <rFont val="Arial"/>
        <family val="2"/>
      </rPr>
      <t>Sources &gt;</t>
    </r>
    <r>
      <rPr>
        <sz val="8"/>
        <color theme="1"/>
        <rFont val="Arial"/>
        <family val="2"/>
      </rPr>
      <t xml:space="preserve"> CNAM (DCIR : nombre de forfaits médicamenteux remboursés), traitements Drees.</t>
    </r>
  </si>
  <si>
    <r>
      <t>Note &gt;</t>
    </r>
    <r>
      <rPr>
        <sz val="8"/>
        <rFont val="Arial"/>
        <family val="2"/>
      </rPr>
      <t xml:space="preserve"> L'indice conjoncturel d'avortement (ICA) représente le nombre moyen théorique d’IVG que connaîtrait une femme qui aurait, à chaque âge et tout au long de sa vie féconde, une probabilité de réaliser une IVG égale au taux de recours observé sur l’ensemble des femmes de l’année.
</t>
    </r>
    <r>
      <rPr>
        <b/>
        <sz val="8"/>
        <rFont val="Arial"/>
        <family val="2"/>
      </rPr>
      <t>Lecture &gt;</t>
    </r>
    <r>
      <rPr>
        <sz val="8"/>
        <rFont val="Arial"/>
        <family val="2"/>
      </rPr>
      <t xml:space="preserve"> En 2024, l'ICA sans les reprises est de 0,61 pour 1 000 femmes de 15 à 49 ans.</t>
    </r>
    <r>
      <rPr>
        <b/>
        <sz val="8"/>
        <rFont val="Arial"/>
        <family val="2"/>
      </rPr>
      <t xml:space="preserve">
Champ &gt; </t>
    </r>
    <r>
      <rPr>
        <sz val="8"/>
        <rFont val="Arial"/>
        <family val="2"/>
      </rPr>
      <t>Ensemble des IVG réalisées en France (non compris Saint-Martin et Saint-Barthélemy), y compris le SSA (y compris pour les femmes d’âge inconnu). Chiffres mis à jour en juillet 2025.</t>
    </r>
    <r>
      <rPr>
        <b/>
        <sz val="8"/>
        <rFont val="Arial"/>
        <family val="2"/>
      </rPr>
      <t xml:space="preserve">
Sources &gt; </t>
    </r>
    <r>
      <rPr>
        <sz val="8"/>
        <rFont val="Arial"/>
        <family val="2"/>
      </rPr>
      <t>Drees, SAE ; ATIH, PMSI-MCO ; CNAM (Erasme puis DCIR : nombre de forfaits médicaments remboursés selon la date de liquidation et pour le régime général jusqu’en 2009, selon la date des soins et pour tous les régimes depuis 2010), traitements Drees.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</si>
</sst>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 _€"/>
    <numFmt numFmtId="167" formatCode="#,##0.0"/>
  </numFmts>
  <fonts count="20" x14ac:knownFonts="1">
    <font>
      <sz val="11"/>
      <color theme="1"/>
      <name val="Aptos Narrow"/>
      <family val="2"/>
      <scheme val="minor"/>
    </font>
    <font>
      <sz val="11"/>
      <color theme="1"/>
      <name val="Aptos Narrow"/>
      <family val="2"/>
      <scheme val="minor"/>
    </font>
    <font>
      <b/>
      <sz val="8"/>
      <color rgb="FFFF0000"/>
      <name val="Arial"/>
      <family val="2"/>
    </font>
    <font>
      <sz val="8"/>
      <color theme="1"/>
      <name val="Arial"/>
      <family val="2"/>
    </font>
    <font>
      <b/>
      <sz val="8"/>
      <color theme="1"/>
      <name val="Arial"/>
      <family val="2"/>
    </font>
    <font>
      <sz val="8"/>
      <name val="Arial"/>
      <family val="2"/>
    </font>
    <font>
      <b/>
      <sz val="8"/>
      <name val="Arial"/>
      <family val="2"/>
    </font>
    <font>
      <sz val="9"/>
      <color theme="1"/>
      <name val="Arial"/>
      <family val="2"/>
    </font>
    <font>
      <sz val="11"/>
      <color rgb="FF000000"/>
      <name val="Calibri"/>
      <family val="2"/>
      <charset val="1"/>
    </font>
    <font>
      <sz val="9"/>
      <name val="Arial"/>
      <family val="2"/>
    </font>
    <font>
      <b/>
      <sz val="8"/>
      <name val="Marianne"/>
      <family val="3"/>
    </font>
    <font>
      <b/>
      <sz val="8"/>
      <color indexed="8"/>
      <name val="Arial"/>
      <family val="2"/>
    </font>
    <font>
      <sz val="10"/>
      <color theme="1"/>
      <name val="Aptos Narrow"/>
      <family val="2"/>
      <scheme val="minor"/>
    </font>
    <font>
      <b/>
      <sz val="10"/>
      <color theme="1"/>
      <name val="Aptos Narrow"/>
      <family val="2"/>
      <scheme val="minor"/>
    </font>
    <font>
      <sz val="10"/>
      <color theme="1"/>
      <name val="Arial"/>
      <family val="2"/>
    </font>
    <font>
      <sz val="8"/>
      <color rgb="FFFF0000"/>
      <name val="Arial"/>
      <family val="2"/>
    </font>
    <font>
      <b/>
      <i/>
      <sz val="8"/>
      <name val="Arial"/>
      <family val="2"/>
    </font>
    <font>
      <vertAlign val="superscript"/>
      <sz val="8"/>
      <color theme="1"/>
      <name val="Arial"/>
      <family val="2"/>
    </font>
    <font>
      <vertAlign val="superscript"/>
      <sz val="8"/>
      <name val="Arial"/>
      <family val="2"/>
    </font>
    <font>
      <sz val="14"/>
      <color rgb="FF000000"/>
      <name val="Helvetica"/>
      <family val="2"/>
    </font>
  </fonts>
  <fills count="4">
    <fill>
      <patternFill patternType="none"/>
    </fill>
    <fill>
      <patternFill patternType="gray125"/>
    </fill>
    <fill>
      <patternFill patternType="solid">
        <fgColor rgb="FFFFFFCC"/>
      </patternFill>
    </fill>
    <fill>
      <patternFill patternType="solid">
        <fgColor theme="0"/>
        <bgColor indexed="64"/>
      </patternFill>
    </fill>
  </fills>
  <borders count="8">
    <border>
      <left/>
      <right/>
      <top/>
      <bottom/>
      <diagonal/>
    </border>
    <border>
      <left style="dotted">
        <color indexed="64"/>
      </left>
      <right style="dotted">
        <color indexed="64"/>
      </right>
      <top style="dotted">
        <color indexed="64"/>
      </top>
      <bottom style="dotted">
        <color indexed="64"/>
      </bottom>
      <diagonal/>
    </border>
    <border>
      <left style="thin">
        <color rgb="FFB2B2B2"/>
      </left>
      <right style="thin">
        <color rgb="FFB2B2B2"/>
      </right>
      <top style="thin">
        <color rgb="FFB2B2B2"/>
      </top>
      <bottom style="thin">
        <color rgb="FFB2B2B2"/>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style="hair">
        <color auto="1"/>
      </top>
      <bottom/>
      <diagonal/>
    </border>
  </borders>
  <cellStyleXfs count="4">
    <xf numFmtId="0" fontId="0" fillId="0" borderId="0"/>
    <xf numFmtId="9" fontId="1" fillId="0" borderId="0" applyFont="0" applyFill="0" applyBorder="0" applyAlignment="0" applyProtection="0"/>
    <xf numFmtId="0" fontId="8" fillId="0" borderId="0"/>
    <xf numFmtId="0" fontId="1" fillId="2" borderId="2" applyNumberFormat="0" applyFont="0" applyAlignment="0" applyProtection="0"/>
  </cellStyleXfs>
  <cellXfs count="114">
    <xf numFmtId="0" fontId="0" fillId="0" borderId="0" xfId="0"/>
    <xf numFmtId="0" fontId="2" fillId="0" borderId="0" xfId="0" applyFont="1"/>
    <xf numFmtId="0" fontId="4" fillId="0" borderId="0" xfId="0" applyFont="1"/>
    <xf numFmtId="3" fontId="3" fillId="0" borderId="1" xfId="0" applyNumberFormat="1" applyFont="1" applyBorder="1"/>
    <xf numFmtId="3" fontId="3" fillId="0" borderId="0" xfId="0" applyNumberFormat="1" applyFont="1"/>
    <xf numFmtId="9" fontId="3" fillId="0" borderId="0" xfId="1" applyFont="1" applyFill="1"/>
    <xf numFmtId="9" fontId="3" fillId="0" borderId="0" xfId="1" applyFont="1" applyFill="1" applyBorder="1"/>
    <xf numFmtId="3" fontId="4" fillId="0" borderId="0" xfId="0" applyNumberFormat="1" applyFont="1" applyAlignment="1">
      <alignment horizontal="right"/>
    </xf>
    <xf numFmtId="165" fontId="3" fillId="0" borderId="0" xfId="1" applyNumberFormat="1" applyFont="1" applyFill="1" applyBorder="1"/>
    <xf numFmtId="3" fontId="5" fillId="0" borderId="0" xfId="0" applyNumberFormat="1" applyFont="1"/>
    <xf numFmtId="3" fontId="3" fillId="0" borderId="0" xfId="1" applyNumberFormat="1" applyFont="1" applyFill="1"/>
    <xf numFmtId="0" fontId="6" fillId="0" borderId="0" xfId="0" applyFont="1"/>
    <xf numFmtId="0" fontId="5" fillId="0" borderId="0" xfId="0" applyFont="1"/>
    <xf numFmtId="164" fontId="5" fillId="0" borderId="0" xfId="0" applyNumberFormat="1" applyFont="1"/>
    <xf numFmtId="0" fontId="6" fillId="0" borderId="0" xfId="0" applyFont="1" applyAlignment="1">
      <alignment wrapText="1"/>
    </xf>
    <xf numFmtId="2" fontId="5" fillId="0" borderId="0" xfId="0" applyNumberFormat="1" applyFont="1"/>
    <xf numFmtId="165" fontId="5" fillId="0" borderId="0" xfId="1" applyNumberFormat="1" applyFont="1"/>
    <xf numFmtId="0" fontId="5" fillId="0" borderId="0" xfId="0" applyFont="1" applyAlignment="1">
      <alignment vertical="top"/>
    </xf>
    <xf numFmtId="0" fontId="6" fillId="0" borderId="0" xfId="0" applyFont="1" applyAlignment="1">
      <alignment vertical="center"/>
    </xf>
    <xf numFmtId="9" fontId="3" fillId="0" borderId="0" xfId="1" applyFont="1"/>
    <xf numFmtId="0" fontId="10" fillId="0" borderId="0" xfId="0" applyFont="1" applyAlignment="1">
      <alignment vertical="top" wrapText="1"/>
    </xf>
    <xf numFmtId="0" fontId="3" fillId="0" borderId="0" xfId="0" applyFont="1"/>
    <xf numFmtId="2" fontId="3" fillId="0" borderId="0" xfId="1" applyNumberFormat="1" applyFont="1"/>
    <xf numFmtId="3" fontId="12" fillId="0" borderId="0" xfId="0" applyNumberFormat="1" applyFont="1" applyAlignment="1">
      <alignment horizontal="left" vertical="top" wrapText="1"/>
    </xf>
    <xf numFmtId="0" fontId="14" fillId="0" borderId="0" xfId="0" applyFont="1" applyAlignment="1">
      <alignment horizontal="left" vertical="top" wrapText="1"/>
    </xf>
    <xf numFmtId="3" fontId="7" fillId="0" borderId="0" xfId="0" applyNumberFormat="1" applyFont="1"/>
    <xf numFmtId="0" fontId="7" fillId="0" borderId="0" xfId="1" applyNumberFormat="1" applyFont="1" applyFill="1" applyBorder="1"/>
    <xf numFmtId="0" fontId="7" fillId="0" borderId="0" xfId="0" applyFont="1"/>
    <xf numFmtId="1" fontId="7" fillId="0" borderId="0" xfId="1" applyNumberFormat="1" applyFont="1" applyFill="1" applyBorder="1"/>
    <xf numFmtId="165" fontId="3" fillId="0" borderId="0" xfId="1" applyNumberFormat="1" applyFont="1"/>
    <xf numFmtId="166" fontId="3" fillId="0" borderId="0" xfId="0" applyNumberFormat="1" applyFont="1"/>
    <xf numFmtId="0" fontId="15" fillId="0" borderId="0" xfId="0" applyFont="1"/>
    <xf numFmtId="0" fontId="5" fillId="0" borderId="0" xfId="0" applyFont="1" applyAlignment="1">
      <alignment horizontal="right"/>
    </xf>
    <xf numFmtId="0" fontId="3" fillId="0" borderId="0" xfId="0" applyFont="1" applyAlignment="1">
      <alignment horizontal="left" vertical="top" wrapText="1"/>
    </xf>
    <xf numFmtId="165" fontId="3" fillId="0" borderId="0" xfId="1" applyNumberFormat="1" applyFont="1" applyBorder="1" applyAlignment="1">
      <alignment horizontal="left" vertical="top" wrapText="1"/>
    </xf>
    <xf numFmtId="9" fontId="3" fillId="0" borderId="0" xfId="1" applyFont="1" applyFill="1" applyBorder="1" applyAlignment="1">
      <alignment horizontal="left" vertical="top" wrapText="1"/>
    </xf>
    <xf numFmtId="0" fontId="4" fillId="0" borderId="0" xfId="0" applyFont="1" applyAlignment="1">
      <alignment horizontal="left" vertical="top" wrapText="1"/>
    </xf>
    <xf numFmtId="165" fontId="3" fillId="3" borderId="0" xfId="1" applyNumberFormat="1" applyFont="1" applyFill="1" applyBorder="1" applyAlignment="1">
      <alignment horizontal="left" vertical="top" wrapText="1"/>
    </xf>
    <xf numFmtId="0" fontId="5" fillId="0" borderId="0" xfId="0" applyFont="1" applyAlignment="1">
      <alignment horizontal="right" vertical="top" wrapText="1"/>
    </xf>
    <xf numFmtId="165" fontId="3" fillId="0" borderId="0" xfId="1" applyNumberFormat="1" applyFont="1" applyFill="1" applyBorder="1" applyAlignment="1">
      <alignment horizontal="left" vertical="top" wrapText="1"/>
    </xf>
    <xf numFmtId="0" fontId="4" fillId="0" borderId="0" xfId="0" applyFont="1" applyAlignment="1">
      <alignment horizontal="right" vertical="top" wrapText="1"/>
    </xf>
    <xf numFmtId="9" fontId="3" fillId="0" borderId="0" xfId="1" applyFont="1" applyBorder="1" applyAlignment="1">
      <alignment horizontal="right" vertical="top" wrapText="1"/>
    </xf>
    <xf numFmtId="0" fontId="4" fillId="0" borderId="0" xfId="0" applyFont="1" applyAlignment="1">
      <alignment wrapText="1"/>
    </xf>
    <xf numFmtId="164" fontId="3" fillId="0" borderId="0" xfId="0" applyNumberFormat="1" applyFont="1" applyAlignment="1">
      <alignment horizontal="right" vertical="top" wrapText="1"/>
    </xf>
    <xf numFmtId="0" fontId="4" fillId="0" borderId="0" xfId="0" applyFont="1" applyAlignment="1">
      <alignment horizontal="center" vertical="top" wrapText="1"/>
    </xf>
    <xf numFmtId="0" fontId="5" fillId="0" borderId="0" xfId="0" applyFont="1" applyAlignment="1">
      <alignment horizontal="left"/>
    </xf>
    <xf numFmtId="0" fontId="9" fillId="0" borderId="0" xfId="0" applyFont="1"/>
    <xf numFmtId="3" fontId="9" fillId="0" borderId="0" xfId="0" applyNumberFormat="1" applyFont="1"/>
    <xf numFmtId="0" fontId="13" fillId="0" borderId="0" xfId="0" applyFont="1" applyAlignment="1">
      <alignment horizontal="left" vertical="top" wrapText="1"/>
    </xf>
    <xf numFmtId="1" fontId="7" fillId="0" borderId="0" xfId="0" applyNumberFormat="1" applyFont="1"/>
    <xf numFmtId="0" fontId="6" fillId="0" borderId="0" xfId="0" applyFont="1" applyAlignment="1">
      <alignment horizontal="left" vertical="top" wrapText="1"/>
    </xf>
    <xf numFmtId="164" fontId="3" fillId="3" borderId="0" xfId="0" applyNumberFormat="1" applyFont="1" applyFill="1" applyAlignment="1">
      <alignment horizontal="right" wrapText="1"/>
    </xf>
    <xf numFmtId="0" fontId="6" fillId="0" borderId="0" xfId="0" applyFont="1" applyAlignment="1">
      <alignment vertical="top" wrapText="1"/>
    </xf>
    <xf numFmtId="1" fontId="5" fillId="0" borderId="0" xfId="0" applyNumberFormat="1" applyFont="1" applyAlignment="1">
      <alignment horizontal="right" vertical="center" indent="4"/>
    </xf>
    <xf numFmtId="1" fontId="5" fillId="0" borderId="3" xfId="0" applyNumberFormat="1" applyFont="1" applyBorder="1" applyAlignment="1">
      <alignment vertical="center"/>
    </xf>
    <xf numFmtId="2" fontId="5" fillId="0" borderId="3" xfId="0" applyNumberFormat="1" applyFont="1" applyBorder="1" applyAlignment="1">
      <alignment vertical="center"/>
    </xf>
    <xf numFmtId="164" fontId="5" fillId="0" borderId="3" xfId="0" applyNumberFormat="1" applyFont="1" applyBorder="1" applyAlignment="1">
      <alignment vertical="center"/>
    </xf>
    <xf numFmtId="3" fontId="3" fillId="0" borderId="3" xfId="1" applyNumberFormat="1" applyFont="1" applyFill="1" applyBorder="1" applyAlignment="1">
      <alignment horizontal="right" vertical="center" indent="3"/>
    </xf>
    <xf numFmtId="3" fontId="3" fillId="0" borderId="3" xfId="0" applyNumberFormat="1" applyFont="1" applyBorder="1" applyAlignment="1">
      <alignment horizontal="right" vertical="center" indent="3"/>
    </xf>
    <xf numFmtId="3" fontId="5" fillId="0" borderId="3" xfId="0" applyNumberFormat="1" applyFont="1" applyBorder="1" applyAlignment="1">
      <alignment horizontal="right" vertical="center" indent="3"/>
    </xf>
    <xf numFmtId="167" fontId="3" fillId="0" borderId="3" xfId="0" applyNumberFormat="1" applyFont="1" applyBorder="1" applyAlignment="1">
      <alignment vertical="center"/>
    </xf>
    <xf numFmtId="3" fontId="3" fillId="0" borderId="3" xfId="0" applyNumberFormat="1" applyFont="1" applyBorder="1" applyAlignment="1">
      <alignment vertical="center"/>
    </xf>
    <xf numFmtId="3" fontId="3" fillId="0" borderId="3" xfId="0" applyNumberFormat="1" applyFont="1" applyBorder="1" applyAlignment="1">
      <alignment horizontal="center" vertical="center"/>
    </xf>
    <xf numFmtId="3" fontId="3" fillId="0" borderId="0" xfId="0" applyNumberFormat="1" applyFont="1" applyAlignment="1">
      <alignment horizontal="right" vertical="center" indent="3"/>
    </xf>
    <xf numFmtId="3" fontId="3" fillId="0" borderId="3" xfId="0" applyNumberFormat="1" applyFont="1" applyBorder="1" applyAlignment="1">
      <alignment vertical="center" wrapText="1"/>
    </xf>
    <xf numFmtId="3" fontId="3" fillId="0" borderId="0" xfId="0" applyNumberFormat="1" applyFont="1" applyAlignment="1">
      <alignment vertical="center"/>
    </xf>
    <xf numFmtId="0" fontId="9" fillId="0" borderId="0" xfId="0" applyFont="1" applyAlignment="1">
      <alignment horizontal="right"/>
    </xf>
    <xf numFmtId="0" fontId="11" fillId="0" borderId="3" xfId="2" applyFont="1" applyBorder="1" applyAlignment="1">
      <alignment horizontal="center" vertical="center" wrapText="1"/>
    </xf>
    <xf numFmtId="0" fontId="6" fillId="0" borderId="3" xfId="0" applyFont="1" applyBorder="1" applyAlignment="1">
      <alignment horizontal="center" vertical="center"/>
    </xf>
    <xf numFmtId="0" fontId="6" fillId="0" borderId="3" xfId="2" applyFont="1" applyBorder="1" applyAlignment="1">
      <alignment horizontal="center" vertical="center" wrapText="1"/>
    </xf>
    <xf numFmtId="0" fontId="6" fillId="0" borderId="3" xfId="2" applyFont="1" applyBorder="1" applyAlignment="1">
      <alignment horizontal="center" vertical="center"/>
    </xf>
    <xf numFmtId="3" fontId="3" fillId="0" borderId="3" xfId="0" applyNumberFormat="1" applyFont="1" applyBorder="1" applyAlignment="1">
      <alignment horizontal="right" indent="1"/>
    </xf>
    <xf numFmtId="3" fontId="3" fillId="0" borderId="3" xfId="0" applyNumberFormat="1" applyFont="1" applyBorder="1"/>
    <xf numFmtId="0" fontId="6" fillId="0" borderId="3" xfId="0" applyFont="1" applyBorder="1" applyAlignment="1">
      <alignment horizontal="center" vertical="center" wrapText="1"/>
    </xf>
    <xf numFmtId="1" fontId="3" fillId="0" borderId="3" xfId="0" applyNumberFormat="1" applyFont="1" applyBorder="1" applyAlignment="1">
      <alignment vertical="center"/>
    </xf>
    <xf numFmtId="2" fontId="5" fillId="0" borderId="0" xfId="0" applyNumberFormat="1" applyFont="1" applyAlignment="1">
      <alignment vertical="center"/>
    </xf>
    <xf numFmtId="3" fontId="3"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2" fontId="6" fillId="0" borderId="3" xfId="0" applyNumberFormat="1" applyFont="1" applyBorder="1" applyAlignment="1">
      <alignment horizontal="center" vertical="center" wrapText="1"/>
    </xf>
    <xf numFmtId="1" fontId="6" fillId="0" borderId="3" xfId="0" applyNumberFormat="1" applyFont="1" applyBorder="1" applyAlignment="1">
      <alignment horizontal="center" vertical="center"/>
    </xf>
    <xf numFmtId="0" fontId="6" fillId="3" borderId="0" xfId="0" applyFont="1" applyFill="1" applyAlignment="1">
      <alignment horizontal="left"/>
    </xf>
    <xf numFmtId="0" fontId="9" fillId="3" borderId="0" xfId="0" applyFont="1" applyFill="1"/>
    <xf numFmtId="0" fontId="5" fillId="3" borderId="0" xfId="0" applyFont="1" applyFill="1" applyAlignment="1">
      <alignment horizontal="right"/>
    </xf>
    <xf numFmtId="1" fontId="3" fillId="0" borderId="3" xfId="0" applyNumberFormat="1" applyFont="1" applyBorder="1" applyAlignment="1">
      <alignment horizontal="center" vertical="center"/>
    </xf>
    <xf numFmtId="1" fontId="3" fillId="0" borderId="3" xfId="0" applyNumberFormat="1" applyFont="1" applyBorder="1" applyAlignment="1">
      <alignment horizontal="center"/>
    </xf>
    <xf numFmtId="0" fontId="3" fillId="0" borderId="3" xfId="0" applyFont="1" applyBorder="1"/>
    <xf numFmtId="0" fontId="4" fillId="3" borderId="0" xfId="0" applyFont="1" applyFill="1" applyAlignment="1">
      <alignment horizontal="left"/>
    </xf>
    <xf numFmtId="0" fontId="19" fillId="0" borderId="0" xfId="0" applyFont="1"/>
    <xf numFmtId="3" fontId="3" fillId="0" borderId="3" xfId="0" applyNumberFormat="1" applyFont="1" applyBorder="1" applyAlignment="1">
      <alignment horizontal="left" vertical="center"/>
    </xf>
    <xf numFmtId="0" fontId="7" fillId="0" borderId="0" xfId="0" applyFont="1" applyAlignment="1">
      <alignment vertical="center"/>
    </xf>
    <xf numFmtId="0" fontId="6"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6" fillId="0" borderId="0" xfId="0" applyFont="1" applyAlignment="1">
      <alignment vertical="top" wrapText="1"/>
    </xf>
    <xf numFmtId="0" fontId="0" fillId="0" borderId="0" xfId="0" applyAlignment="1">
      <alignment vertical="top" wrapText="1"/>
    </xf>
    <xf numFmtId="0" fontId="3" fillId="0" borderId="0" xfId="0" applyFont="1" applyAlignment="1">
      <alignment wrapText="1"/>
    </xf>
    <xf numFmtId="0" fontId="3" fillId="0" borderId="0" xfId="0" applyFont="1"/>
    <xf numFmtId="0" fontId="4"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3" xfId="0" applyFont="1" applyBorder="1" applyAlignment="1">
      <alignment horizontal="center" vertical="center"/>
    </xf>
    <xf numFmtId="3" fontId="3" fillId="0" borderId="4" xfId="0" applyNumberFormat="1" applyFont="1" applyBorder="1" applyAlignment="1">
      <alignment horizontal="center" vertical="center"/>
    </xf>
    <xf numFmtId="3" fontId="3" fillId="0" borderId="6" xfId="0" applyNumberFormat="1" applyFont="1" applyBorder="1" applyAlignment="1">
      <alignment horizontal="center" vertical="center"/>
    </xf>
    <xf numFmtId="3" fontId="3" fillId="0" borderId="5" xfId="0" applyNumberFormat="1" applyFont="1" applyBorder="1" applyAlignment="1">
      <alignment horizontal="center" vertical="center"/>
    </xf>
    <xf numFmtId="0" fontId="3" fillId="0" borderId="0" xfId="0" applyFont="1" applyAlignment="1">
      <alignment horizontal="center" vertical="top" wrapText="1"/>
    </xf>
    <xf numFmtId="0" fontId="5" fillId="0" borderId="0" xfId="0" applyFont="1" applyAlignment="1">
      <alignment horizontal="left" wrapText="1"/>
    </xf>
    <xf numFmtId="0" fontId="5" fillId="0" borderId="7" xfId="0" applyFont="1" applyBorder="1" applyAlignment="1">
      <alignment vertical="center" wrapText="1"/>
    </xf>
    <xf numFmtId="0" fontId="0" fillId="0" borderId="7" xfId="0" applyBorder="1" applyAlignment="1">
      <alignment vertical="center"/>
    </xf>
    <xf numFmtId="3" fontId="5" fillId="0" borderId="3" xfId="0" applyNumberFormat="1" applyFont="1" applyBorder="1" applyAlignment="1">
      <alignment horizontal="center" vertical="center" wrapText="1"/>
    </xf>
    <xf numFmtId="3" fontId="4" fillId="0" borderId="3" xfId="0" applyNumberFormat="1" applyFont="1" applyBorder="1" applyAlignment="1">
      <alignment horizontal="center" vertical="center"/>
    </xf>
    <xf numFmtId="3" fontId="4" fillId="0" borderId="4" xfId="0" applyNumberFormat="1" applyFont="1" applyBorder="1" applyAlignment="1">
      <alignment horizontal="center" vertical="center"/>
    </xf>
    <xf numFmtId="3" fontId="4" fillId="0" borderId="6" xfId="0" applyNumberFormat="1" applyFont="1" applyBorder="1" applyAlignment="1">
      <alignment horizontal="center" vertical="center"/>
    </xf>
    <xf numFmtId="3" fontId="4" fillId="0" borderId="5" xfId="0" applyNumberFormat="1" applyFont="1" applyBorder="1" applyAlignment="1">
      <alignment horizontal="center" vertical="center"/>
    </xf>
    <xf numFmtId="3" fontId="4" fillId="0" borderId="3" xfId="0" applyNumberFormat="1" applyFont="1" applyBorder="1" applyAlignment="1">
      <alignment vertical="center"/>
    </xf>
  </cellXfs>
  <cellStyles count="4">
    <cellStyle name="Commentaire" xfId="3" xr:uid="{42D829B4-62E7-4231-AA69-A7254D0CA2B2}"/>
    <cellStyle name="Normal" xfId="0" builtinId="0"/>
    <cellStyle name="Normal 2" xfId="2" xr:uid="{1443632A-17FB-472B-9F70-D59142FB8899}"/>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4878-BDB2-49B7-9DD5-D36F20C3E400}">
  <dimension ref="B1:M43"/>
  <sheetViews>
    <sheetView showGridLines="0" topLeftCell="A19" workbookViewId="0">
      <selection activeCell="L41" sqref="L41"/>
    </sheetView>
  </sheetViews>
  <sheetFormatPr baseColWidth="10" defaultColWidth="10" defaultRowHeight="10.199999999999999" x14ac:dyDescent="0.2"/>
  <cols>
    <col min="1" max="1" width="3" style="12" customWidth="1"/>
    <col min="2" max="2" width="10" style="12"/>
    <col min="3" max="3" width="17.33203125" style="12" customWidth="1"/>
    <col min="4" max="4" width="17.44140625" style="12" customWidth="1"/>
    <col min="5" max="16384" width="10" style="12"/>
  </cols>
  <sheetData>
    <row r="1" spans="2:7" x14ac:dyDescent="0.2">
      <c r="B1" s="11"/>
    </row>
    <row r="2" spans="2:7" x14ac:dyDescent="0.2">
      <c r="B2" s="11" t="s">
        <v>153</v>
      </c>
    </row>
    <row r="4" spans="2:7" ht="50.4" customHeight="1" x14ac:dyDescent="0.2">
      <c r="B4" s="80" t="s">
        <v>0</v>
      </c>
      <c r="C4" s="79" t="s">
        <v>190</v>
      </c>
      <c r="D4" s="79" t="s">
        <v>191</v>
      </c>
      <c r="F4" s="11"/>
    </row>
    <row r="5" spans="2:7" ht="13.95" customHeight="1" x14ac:dyDescent="0.2">
      <c r="B5" s="54">
        <v>1990</v>
      </c>
      <c r="C5" s="56">
        <v>14.174022740525116</v>
      </c>
      <c r="D5" s="56"/>
    </row>
    <row r="6" spans="2:7" ht="13.95" customHeight="1" x14ac:dyDescent="0.2">
      <c r="B6" s="54">
        <v>1991</v>
      </c>
      <c r="C6" s="56">
        <v>14.290444007747999</v>
      </c>
      <c r="D6" s="56"/>
    </row>
    <row r="7" spans="2:7" ht="13.95" customHeight="1" x14ac:dyDescent="0.2">
      <c r="B7" s="54">
        <v>1992</v>
      </c>
      <c r="C7" s="56">
        <v>13.6825648722828</v>
      </c>
      <c r="D7" s="56"/>
    </row>
    <row r="8" spans="2:7" ht="13.95" customHeight="1" x14ac:dyDescent="0.2">
      <c r="B8" s="54">
        <v>1993</v>
      </c>
      <c r="C8" s="56">
        <v>13.559706961771225</v>
      </c>
      <c r="D8" s="56"/>
    </row>
    <row r="9" spans="2:7" ht="13.95" customHeight="1" x14ac:dyDescent="0.2">
      <c r="B9" s="54">
        <v>1994</v>
      </c>
      <c r="C9" s="56">
        <v>13.404934048221214</v>
      </c>
      <c r="D9" s="56"/>
      <c r="G9" s="13"/>
    </row>
    <row r="10" spans="2:7" ht="13.95" customHeight="1" x14ac:dyDescent="0.2">
      <c r="B10" s="54">
        <v>1995</v>
      </c>
      <c r="C10" s="56">
        <v>12.769040998139305</v>
      </c>
      <c r="D10" s="56"/>
      <c r="G10" s="13"/>
    </row>
    <row r="11" spans="2:7" ht="13.95" customHeight="1" x14ac:dyDescent="0.2">
      <c r="B11" s="54">
        <v>1996</v>
      </c>
      <c r="C11" s="56">
        <v>13.277941083312255</v>
      </c>
      <c r="D11" s="56"/>
      <c r="G11" s="13"/>
    </row>
    <row r="12" spans="2:7" ht="13.95" customHeight="1" x14ac:dyDescent="0.2">
      <c r="B12" s="54">
        <v>1997</v>
      </c>
      <c r="C12" s="56">
        <v>13.39741927130521</v>
      </c>
      <c r="D12" s="56"/>
      <c r="G12" s="13"/>
    </row>
    <row r="13" spans="2:7" ht="13.95" customHeight="1" x14ac:dyDescent="0.2">
      <c r="B13" s="54">
        <v>1998</v>
      </c>
      <c r="C13" s="56">
        <v>13.885150532893052</v>
      </c>
      <c r="D13" s="56"/>
      <c r="G13" s="13"/>
    </row>
    <row r="14" spans="2:7" ht="13.95" customHeight="1" x14ac:dyDescent="0.2">
      <c r="B14" s="54">
        <v>1999</v>
      </c>
      <c r="C14" s="56">
        <v>14.071606039785891</v>
      </c>
      <c r="D14" s="56"/>
      <c r="G14" s="13"/>
    </row>
    <row r="15" spans="2:7" ht="13.95" customHeight="1" x14ac:dyDescent="0.2">
      <c r="B15" s="54">
        <v>2000</v>
      </c>
      <c r="C15" s="56">
        <v>13.703810402442491</v>
      </c>
      <c r="D15" s="56"/>
      <c r="G15" s="13"/>
    </row>
    <row r="16" spans="2:7" ht="13.95" customHeight="1" x14ac:dyDescent="0.2">
      <c r="B16" s="54">
        <v>2001</v>
      </c>
      <c r="C16" s="56">
        <v>14.418396904153957</v>
      </c>
      <c r="D16" s="56"/>
      <c r="G16" s="13"/>
    </row>
    <row r="17" spans="2:13" ht="13.95" customHeight="1" x14ac:dyDescent="0.2">
      <c r="B17" s="54">
        <v>2002</v>
      </c>
      <c r="C17" s="56">
        <v>14.705370122913562</v>
      </c>
      <c r="D17" s="56"/>
      <c r="G17" s="13"/>
    </row>
    <row r="18" spans="2:13" ht="13.95" customHeight="1" x14ac:dyDescent="0.2">
      <c r="B18" s="54">
        <v>2003</v>
      </c>
      <c r="C18" s="56">
        <v>14.448873575882663</v>
      </c>
      <c r="D18" s="56"/>
      <c r="G18" s="13"/>
    </row>
    <row r="19" spans="2:13" ht="13.95" customHeight="1" x14ac:dyDescent="0.2">
      <c r="B19" s="54">
        <v>2004</v>
      </c>
      <c r="C19" s="56">
        <v>14.771225614634908</v>
      </c>
      <c r="D19" s="56"/>
      <c r="G19" s="13"/>
    </row>
    <row r="20" spans="2:13" ht="13.95" customHeight="1" x14ac:dyDescent="0.2">
      <c r="B20" s="54">
        <v>2005</v>
      </c>
      <c r="C20" s="56">
        <v>14.593858375551502</v>
      </c>
      <c r="D20" s="56"/>
      <c r="G20" s="13"/>
    </row>
    <row r="21" spans="2:13" ht="13.95" customHeight="1" x14ac:dyDescent="0.2">
      <c r="B21" s="54">
        <v>2006</v>
      </c>
      <c r="C21" s="56">
        <v>15.207156796180263</v>
      </c>
      <c r="D21" s="56"/>
      <c r="G21" s="13"/>
    </row>
    <row r="22" spans="2:13" ht="13.95" customHeight="1" x14ac:dyDescent="0.2">
      <c r="B22" s="54">
        <v>2007</v>
      </c>
      <c r="C22" s="56">
        <v>15.095315715581904</v>
      </c>
      <c r="D22" s="56"/>
      <c r="G22" s="13"/>
    </row>
    <row r="23" spans="2:13" ht="13.95" customHeight="1" x14ac:dyDescent="0.2">
      <c r="B23" s="54">
        <v>2008</v>
      </c>
      <c r="C23" s="56">
        <v>14.829797664940052</v>
      </c>
      <c r="D23" s="56"/>
      <c r="G23" s="13"/>
    </row>
    <row r="24" spans="2:13" ht="13.95" customHeight="1" x14ac:dyDescent="0.2">
      <c r="B24" s="54">
        <v>2009</v>
      </c>
      <c r="C24" s="56">
        <v>14.889234370099773</v>
      </c>
      <c r="D24" s="56"/>
      <c r="G24" s="13"/>
    </row>
    <row r="25" spans="2:13" ht="13.95" customHeight="1" x14ac:dyDescent="0.2">
      <c r="B25" s="54">
        <v>2010</v>
      </c>
      <c r="C25" s="56">
        <v>15.093981986010663</v>
      </c>
      <c r="D25" s="56"/>
      <c r="G25" s="13"/>
    </row>
    <row r="26" spans="2:13" ht="13.95" customHeight="1" x14ac:dyDescent="0.2">
      <c r="B26" s="54">
        <v>2011</v>
      </c>
      <c r="C26" s="56">
        <v>14.872879348269779</v>
      </c>
      <c r="D26" s="56"/>
      <c r="G26" s="13"/>
    </row>
    <row r="27" spans="2:13" ht="13.95" customHeight="1" x14ac:dyDescent="0.2">
      <c r="B27" s="54">
        <v>2012</v>
      </c>
      <c r="C27" s="56">
        <v>14.77499128535549</v>
      </c>
      <c r="D27" s="56"/>
      <c r="G27" s="13"/>
    </row>
    <row r="28" spans="2:13" ht="13.95" customHeight="1" x14ac:dyDescent="0.2">
      <c r="B28" s="54">
        <v>2013</v>
      </c>
      <c r="C28" s="56">
        <v>15.482113335155685</v>
      </c>
      <c r="D28" s="56"/>
      <c r="G28" s="13"/>
      <c r="H28" s="14"/>
      <c r="I28" s="14"/>
      <c r="J28" s="14"/>
      <c r="K28" s="14"/>
      <c r="L28" s="14"/>
      <c r="M28" s="14"/>
    </row>
    <row r="29" spans="2:13" ht="13.95" customHeight="1" x14ac:dyDescent="0.2">
      <c r="B29" s="54">
        <v>2014</v>
      </c>
      <c r="C29" s="56">
        <v>15.489089684619223</v>
      </c>
      <c r="D29" s="56"/>
      <c r="G29" s="13"/>
    </row>
    <row r="30" spans="2:13" ht="13.95" customHeight="1" x14ac:dyDescent="0.2">
      <c r="B30" s="54">
        <v>2015</v>
      </c>
      <c r="C30" s="56">
        <v>15.077794563638342</v>
      </c>
      <c r="D30" s="56"/>
      <c r="G30" s="13"/>
    </row>
    <row r="31" spans="2:13" ht="13.95" customHeight="1" x14ac:dyDescent="0.2">
      <c r="B31" s="54">
        <v>2016</v>
      </c>
      <c r="C31" s="56">
        <v>14.824885695076993</v>
      </c>
      <c r="D31" s="56">
        <v>14.565171955197767</v>
      </c>
      <c r="G31" s="13"/>
      <c r="H31" s="15"/>
    </row>
    <row r="32" spans="2:13" ht="13.95" customHeight="1" x14ac:dyDescent="0.2">
      <c r="B32" s="54">
        <v>2017</v>
      </c>
      <c r="C32" s="56">
        <v>14.956440002607357</v>
      </c>
      <c r="D32" s="56">
        <v>14.688889955020342</v>
      </c>
      <c r="G32" s="13"/>
      <c r="H32" s="15"/>
    </row>
    <row r="33" spans="2:12" ht="13.95" customHeight="1" x14ac:dyDescent="0.2">
      <c r="B33" s="54">
        <v>2018</v>
      </c>
      <c r="C33" s="56">
        <v>15.536398224056544</v>
      </c>
      <c r="D33" s="56">
        <v>15.232877158755603</v>
      </c>
      <c r="G33" s="13"/>
      <c r="H33" s="15"/>
    </row>
    <row r="34" spans="2:12" ht="13.95" customHeight="1" x14ac:dyDescent="0.2">
      <c r="B34" s="54">
        <v>2019</v>
      </c>
      <c r="C34" s="56">
        <v>16.073695712795114</v>
      </c>
      <c r="D34" s="56">
        <v>15.562307327504458</v>
      </c>
      <c r="G34" s="13"/>
      <c r="H34" s="15"/>
      <c r="J34" s="13"/>
      <c r="L34" s="16"/>
    </row>
    <row r="35" spans="2:12" ht="13.95" customHeight="1" x14ac:dyDescent="0.2">
      <c r="B35" s="54">
        <v>2020</v>
      </c>
      <c r="C35" s="56">
        <v>15.416259280479974</v>
      </c>
      <c r="D35" s="56">
        <v>14.988097148091356</v>
      </c>
      <c r="G35" s="13"/>
      <c r="H35" s="15"/>
      <c r="J35" s="13"/>
      <c r="L35" s="16"/>
    </row>
    <row r="36" spans="2:12" ht="13.95" customHeight="1" x14ac:dyDescent="0.2">
      <c r="B36" s="54">
        <v>2021</v>
      </c>
      <c r="C36" s="56">
        <v>15.49670021995767</v>
      </c>
      <c r="D36" s="56">
        <v>15.035385983419937</v>
      </c>
      <c r="G36" s="13"/>
      <c r="H36" s="15"/>
    </row>
    <row r="37" spans="2:12" ht="13.95" customHeight="1" x14ac:dyDescent="0.2">
      <c r="B37" s="54">
        <v>2022</v>
      </c>
      <c r="C37" s="56">
        <v>16.70793388414944</v>
      </c>
      <c r="D37" s="56">
        <v>16.188042060792196</v>
      </c>
      <c r="G37" s="13"/>
      <c r="H37" s="15"/>
    </row>
    <row r="38" spans="2:12" ht="13.95" customHeight="1" x14ac:dyDescent="0.2">
      <c r="B38" s="54">
        <v>2023</v>
      </c>
      <c r="C38" s="56">
        <v>17.383660981888788</v>
      </c>
      <c r="D38" s="56">
        <v>16.826078095776936</v>
      </c>
      <c r="G38" s="13"/>
      <c r="H38" s="15"/>
    </row>
    <row r="39" spans="2:12" ht="13.95" customHeight="1" x14ac:dyDescent="0.2">
      <c r="B39" s="54">
        <v>2024</v>
      </c>
      <c r="C39" s="56">
        <v>17.891006737802101</v>
      </c>
      <c r="D39" s="56">
        <v>17.299064382715585</v>
      </c>
    </row>
    <row r="41" spans="2:12" s="17" customFormat="1" ht="107.25" customHeight="1" x14ac:dyDescent="0.3">
      <c r="B41" s="94" t="s">
        <v>192</v>
      </c>
      <c r="C41" s="95"/>
      <c r="D41" s="95"/>
      <c r="E41" s="95"/>
      <c r="F41" s="95"/>
      <c r="G41" s="52"/>
      <c r="H41" s="52"/>
      <c r="I41" s="52"/>
      <c r="J41" s="52"/>
    </row>
    <row r="42" spans="2:12" ht="17.25" customHeight="1" x14ac:dyDescent="0.2">
      <c r="B42" s="20"/>
      <c r="C42" s="20"/>
      <c r="D42" s="20"/>
      <c r="E42" s="20"/>
      <c r="F42" s="20"/>
      <c r="G42" s="20"/>
      <c r="H42" s="20"/>
      <c r="I42" s="20"/>
      <c r="J42" s="20"/>
    </row>
    <row r="43" spans="2:12" x14ac:dyDescent="0.2">
      <c r="B43" s="18"/>
    </row>
  </sheetData>
  <mergeCells count="1">
    <mergeCell ref="B41:F4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D75D8-DB83-448B-85B8-39641508C53B}">
  <dimension ref="B1:G43"/>
  <sheetViews>
    <sheetView showGridLines="0" topLeftCell="A28" zoomScaleNormal="100" workbookViewId="0">
      <selection activeCell="J49" sqref="J49"/>
    </sheetView>
  </sheetViews>
  <sheetFormatPr baseColWidth="10" defaultRowHeight="14.4" x14ac:dyDescent="0.3"/>
  <cols>
    <col min="1" max="1" width="2.33203125" customWidth="1"/>
    <col min="2" max="2" width="10.77734375" style="12"/>
    <col min="3" max="4" width="14.33203125" style="12" customWidth="1"/>
  </cols>
  <sheetData>
    <row r="1" spans="2:4" x14ac:dyDescent="0.3">
      <c r="B1" s="11"/>
    </row>
    <row r="2" spans="2:4" x14ac:dyDescent="0.3">
      <c r="B2" s="11" t="s">
        <v>154</v>
      </c>
    </row>
    <row r="4" spans="2:4" ht="51" x14ac:dyDescent="0.3">
      <c r="B4" s="77" t="s">
        <v>0</v>
      </c>
      <c r="C4" s="79" t="s">
        <v>194</v>
      </c>
      <c r="D4" s="79" t="s">
        <v>193</v>
      </c>
    </row>
    <row r="5" spans="2:4" x14ac:dyDescent="0.3">
      <c r="B5" s="54">
        <v>1990</v>
      </c>
      <c r="C5" s="55">
        <v>0.4632456622357129</v>
      </c>
      <c r="D5" s="55"/>
    </row>
    <row r="6" spans="2:4" x14ac:dyDescent="0.3">
      <c r="B6" s="54">
        <v>1991</v>
      </c>
      <c r="C6" s="55">
        <v>0.46798639202476799</v>
      </c>
      <c r="D6" s="55"/>
    </row>
    <row r="7" spans="2:4" x14ac:dyDescent="0.3">
      <c r="B7" s="54">
        <v>1992</v>
      </c>
      <c r="C7" s="55">
        <v>0.45083914324731084</v>
      </c>
      <c r="D7" s="55"/>
    </row>
    <row r="8" spans="2:4" x14ac:dyDescent="0.3">
      <c r="B8" s="54">
        <v>1993</v>
      </c>
      <c r="C8" s="55">
        <v>0.44922734874715364</v>
      </c>
      <c r="D8" s="55"/>
    </row>
    <row r="9" spans="2:4" x14ac:dyDescent="0.3">
      <c r="B9" s="54">
        <v>1994</v>
      </c>
      <c r="C9" s="55">
        <v>0.44704206774008404</v>
      </c>
      <c r="D9" s="55"/>
    </row>
    <row r="10" spans="2:4" x14ac:dyDescent="0.3">
      <c r="B10" s="54">
        <v>1995</v>
      </c>
      <c r="C10" s="55">
        <v>0.42753595816145751</v>
      </c>
      <c r="D10" s="55"/>
    </row>
    <row r="11" spans="2:4" x14ac:dyDescent="0.3">
      <c r="B11" s="54">
        <v>1996</v>
      </c>
      <c r="C11" s="55">
        <v>0.44906406041896352</v>
      </c>
      <c r="D11" s="55"/>
    </row>
    <row r="12" spans="2:4" x14ac:dyDescent="0.3">
      <c r="B12" s="54">
        <v>1997</v>
      </c>
      <c r="C12" s="55">
        <v>0.4564110244642684</v>
      </c>
      <c r="D12" s="55"/>
    </row>
    <row r="13" spans="2:4" x14ac:dyDescent="0.3">
      <c r="B13" s="54">
        <v>1998</v>
      </c>
      <c r="C13" s="55">
        <v>0.47598308347910517</v>
      </c>
      <c r="D13" s="55"/>
    </row>
    <row r="14" spans="2:4" x14ac:dyDescent="0.3">
      <c r="B14" s="54">
        <v>1999</v>
      </c>
      <c r="C14" s="55">
        <v>0.48129803225687451</v>
      </c>
      <c r="D14" s="55"/>
    </row>
    <row r="15" spans="2:4" x14ac:dyDescent="0.3">
      <c r="B15" s="54">
        <v>2000</v>
      </c>
      <c r="C15" s="55">
        <v>0.47118575527268308</v>
      </c>
      <c r="D15" s="55"/>
    </row>
    <row r="16" spans="2:4" x14ac:dyDescent="0.3">
      <c r="B16" s="54">
        <v>2001</v>
      </c>
      <c r="C16" s="55">
        <v>0.49682901930133894</v>
      </c>
      <c r="D16" s="55"/>
    </row>
    <row r="17" spans="2:6" x14ac:dyDescent="0.3">
      <c r="B17" s="54">
        <v>2002</v>
      </c>
      <c r="C17" s="55">
        <v>0.50889048867356845</v>
      </c>
      <c r="D17" s="55"/>
    </row>
    <row r="18" spans="2:6" x14ac:dyDescent="0.3">
      <c r="B18" s="54">
        <v>2003</v>
      </c>
      <c r="C18" s="55">
        <v>0.50135439996520603</v>
      </c>
      <c r="D18" s="55"/>
    </row>
    <row r="19" spans="2:6" x14ac:dyDescent="0.3">
      <c r="B19" s="54">
        <v>2004</v>
      </c>
      <c r="C19" s="55">
        <v>0.52000861580387925</v>
      </c>
      <c r="D19" s="55"/>
    </row>
    <row r="20" spans="2:6" x14ac:dyDescent="0.3">
      <c r="B20" s="54">
        <v>2005</v>
      </c>
      <c r="C20" s="55">
        <v>0.50905961720686232</v>
      </c>
      <c r="D20" s="55"/>
    </row>
    <row r="21" spans="2:6" x14ac:dyDescent="0.3">
      <c r="B21" s="54">
        <v>2006</v>
      </c>
      <c r="C21" s="55">
        <v>0.52982324097137568</v>
      </c>
      <c r="D21" s="55"/>
    </row>
    <row r="22" spans="2:6" x14ac:dyDescent="0.3">
      <c r="B22" s="54">
        <v>2007</v>
      </c>
      <c r="C22" s="55">
        <v>0.5264612347882387</v>
      </c>
      <c r="D22" s="55"/>
      <c r="F22" s="53"/>
    </row>
    <row r="23" spans="2:6" x14ac:dyDescent="0.3">
      <c r="B23" s="54">
        <v>2008</v>
      </c>
      <c r="C23" s="55">
        <v>0.51737459960382115</v>
      </c>
      <c r="D23" s="55"/>
    </row>
    <row r="24" spans="2:6" x14ac:dyDescent="0.3">
      <c r="B24" s="54">
        <v>2009</v>
      </c>
      <c r="C24" s="55">
        <v>0.5216943330555901</v>
      </c>
      <c r="D24" s="55"/>
    </row>
    <row r="25" spans="2:6" x14ac:dyDescent="0.3">
      <c r="B25" s="54">
        <v>2010</v>
      </c>
      <c r="C25" s="55">
        <v>0.53063006314338845</v>
      </c>
      <c r="D25" s="55"/>
    </row>
    <row r="26" spans="2:6" x14ac:dyDescent="0.3">
      <c r="B26" s="54">
        <v>2011</v>
      </c>
      <c r="C26" s="55">
        <v>0.52188629429916411</v>
      </c>
      <c r="D26" s="55"/>
    </row>
    <row r="27" spans="2:6" x14ac:dyDescent="0.3">
      <c r="B27" s="54">
        <v>2012</v>
      </c>
      <c r="C27" s="55">
        <v>0.5243962815382931</v>
      </c>
      <c r="D27" s="55"/>
    </row>
    <row r="28" spans="2:6" x14ac:dyDescent="0.3">
      <c r="B28" s="54">
        <v>2013</v>
      </c>
      <c r="C28" s="55">
        <v>0.54416786639512593</v>
      </c>
      <c r="D28" s="55"/>
    </row>
    <row r="29" spans="2:6" x14ac:dyDescent="0.3">
      <c r="B29" s="54">
        <v>2014</v>
      </c>
      <c r="C29" s="55">
        <v>0.55525380092645826</v>
      </c>
      <c r="D29" s="55"/>
    </row>
    <row r="30" spans="2:6" x14ac:dyDescent="0.3">
      <c r="B30" s="54">
        <v>2015</v>
      </c>
      <c r="C30" s="55">
        <v>0.54044838980970278</v>
      </c>
      <c r="D30" s="55"/>
    </row>
    <row r="31" spans="2:6" x14ac:dyDescent="0.3">
      <c r="B31" s="54">
        <v>2016</v>
      </c>
      <c r="C31" s="55">
        <v>0.52932930267031464</v>
      </c>
      <c r="D31" s="55">
        <v>0.51998482632108511</v>
      </c>
    </row>
    <row r="32" spans="2:6" x14ac:dyDescent="0.3">
      <c r="B32" s="54">
        <v>2017</v>
      </c>
      <c r="C32" s="55">
        <v>0.5341707597441292</v>
      </c>
      <c r="D32" s="55">
        <v>0.52457664145012373</v>
      </c>
    </row>
    <row r="33" spans="2:7" x14ac:dyDescent="0.3">
      <c r="B33" s="54">
        <v>2018</v>
      </c>
      <c r="C33" s="55">
        <v>0.55628119947599064</v>
      </c>
      <c r="D33" s="55">
        <v>0.54540531393833513</v>
      </c>
    </row>
    <row r="34" spans="2:7" x14ac:dyDescent="0.3">
      <c r="B34" s="54">
        <v>2019</v>
      </c>
      <c r="C34" s="55">
        <v>0.5755094776803702</v>
      </c>
      <c r="D34" s="55">
        <v>0.55722601451891463</v>
      </c>
    </row>
    <row r="35" spans="2:7" x14ac:dyDescent="0.3">
      <c r="B35" s="54">
        <v>2020</v>
      </c>
      <c r="C35" s="55">
        <v>0.55003950957092951</v>
      </c>
      <c r="D35" s="55">
        <v>0.53481804498446284</v>
      </c>
    </row>
    <row r="36" spans="2:7" x14ac:dyDescent="0.3">
      <c r="B36" s="54">
        <v>2021</v>
      </c>
      <c r="C36" s="55">
        <v>0.55054599534368687</v>
      </c>
      <c r="D36" s="55">
        <v>0.53423865094570611</v>
      </c>
    </row>
    <row r="37" spans="2:7" x14ac:dyDescent="0.3">
      <c r="B37" s="54">
        <v>2022</v>
      </c>
      <c r="C37" s="55">
        <v>0.59243851695287908</v>
      </c>
      <c r="D37" s="55">
        <v>0.57405538456067873</v>
      </c>
    </row>
    <row r="38" spans="2:7" x14ac:dyDescent="0.3">
      <c r="B38" s="54">
        <v>2023</v>
      </c>
      <c r="C38" s="55">
        <v>0.6154819619539813</v>
      </c>
      <c r="D38" s="55">
        <v>0.59567006875122785</v>
      </c>
    </row>
    <row r="39" spans="2:7" x14ac:dyDescent="0.3">
      <c r="B39" s="54">
        <v>2024</v>
      </c>
      <c r="C39" s="55">
        <v>0.63292976591034444</v>
      </c>
      <c r="D39" s="55">
        <v>0.61199993228380745</v>
      </c>
    </row>
    <row r="41" spans="2:7" ht="113.25" customHeight="1" x14ac:dyDescent="0.3">
      <c r="B41" s="91" t="s">
        <v>204</v>
      </c>
      <c r="C41" s="92"/>
      <c r="D41" s="92"/>
      <c r="E41" s="92"/>
      <c r="F41" s="93"/>
      <c r="G41" s="93"/>
    </row>
    <row r="42" spans="2:7" x14ac:dyDescent="0.3">
      <c r="B42" s="20"/>
      <c r="C42" s="20"/>
      <c r="D42" s="20"/>
    </row>
    <row r="43" spans="2:7" x14ac:dyDescent="0.3">
      <c r="B43" s="18"/>
    </row>
  </sheetData>
  <mergeCells count="1">
    <mergeCell ref="B41:G4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1A3CF-9302-4965-B556-5A3554700785}">
  <dimension ref="A1:AD73"/>
  <sheetViews>
    <sheetView showGridLines="0" topLeftCell="A13" zoomScaleNormal="100" workbookViewId="0">
      <selection activeCell="B31" sqref="B31:N31"/>
    </sheetView>
  </sheetViews>
  <sheetFormatPr baseColWidth="10" defaultColWidth="9.44140625" defaultRowHeight="10.199999999999999" x14ac:dyDescent="0.2"/>
  <cols>
    <col min="1" max="1" width="3.44140625" style="21" customWidth="1"/>
    <col min="2" max="2" width="9.44140625" style="21"/>
    <col min="3" max="18" width="13.77734375" style="21" customWidth="1"/>
    <col min="19" max="22" width="7.77734375" style="21" customWidth="1"/>
    <col min="23" max="16384" width="9.44140625" style="21"/>
  </cols>
  <sheetData>
    <row r="1" spans="1:30" ht="11.55" customHeight="1" x14ac:dyDescent="0.2">
      <c r="B1" s="1"/>
      <c r="C1" s="1"/>
      <c r="D1" s="1"/>
    </row>
    <row r="2" spans="1:30" ht="16.5" customHeight="1" x14ac:dyDescent="0.2">
      <c r="B2" s="11" t="s">
        <v>182</v>
      </c>
      <c r="C2" s="2"/>
      <c r="D2" s="2"/>
      <c r="H2" s="75"/>
      <c r="I2" s="75"/>
    </row>
    <row r="3" spans="1:30" ht="16.5" customHeight="1" x14ac:dyDescent="0.2">
      <c r="B3" s="2"/>
      <c r="C3" s="2"/>
      <c r="D3" s="2"/>
    </row>
    <row r="4" spans="1:30" ht="16.5" customHeight="1" x14ac:dyDescent="0.2">
      <c r="C4" s="98" t="s">
        <v>1</v>
      </c>
      <c r="D4" s="98"/>
      <c r="E4" s="98"/>
      <c r="F4" s="98"/>
      <c r="G4" s="98"/>
      <c r="H4" s="98"/>
      <c r="I4" s="98"/>
      <c r="J4" s="98"/>
      <c r="K4" s="98" t="s">
        <v>165</v>
      </c>
      <c r="L4" s="98"/>
      <c r="M4" s="98"/>
      <c r="N4" s="98"/>
      <c r="O4" s="98"/>
      <c r="P4" s="98"/>
      <c r="Q4" s="98"/>
      <c r="R4" s="98"/>
    </row>
    <row r="5" spans="1:30" ht="23.25" customHeight="1" x14ac:dyDescent="0.2">
      <c r="C5" s="99" t="s">
        <v>133</v>
      </c>
      <c r="D5" s="99"/>
      <c r="E5" s="99"/>
      <c r="F5" s="100" t="s">
        <v>178</v>
      </c>
      <c r="G5" s="100"/>
      <c r="H5" s="100"/>
      <c r="I5" s="100"/>
      <c r="J5" s="99" t="s">
        <v>195</v>
      </c>
      <c r="K5" s="99" t="s">
        <v>131</v>
      </c>
      <c r="L5" s="99"/>
      <c r="M5" s="99"/>
      <c r="N5" s="100" t="s">
        <v>179</v>
      </c>
      <c r="O5" s="100"/>
      <c r="P5" s="100"/>
      <c r="Q5" s="100"/>
      <c r="R5" s="99" t="s">
        <v>145</v>
      </c>
    </row>
    <row r="6" spans="1:30" ht="96" customHeight="1" x14ac:dyDescent="0.2">
      <c r="C6" s="73" t="s">
        <v>148</v>
      </c>
      <c r="D6" s="73" t="s">
        <v>149</v>
      </c>
      <c r="E6" s="73" t="s">
        <v>160</v>
      </c>
      <c r="F6" s="73" t="s">
        <v>150</v>
      </c>
      <c r="G6" s="73" t="s">
        <v>152</v>
      </c>
      <c r="H6" s="73" t="s">
        <v>151</v>
      </c>
      <c r="I6" s="73" t="s">
        <v>147</v>
      </c>
      <c r="J6" s="99"/>
      <c r="K6" s="78" t="s">
        <v>155</v>
      </c>
      <c r="L6" s="78" t="s">
        <v>156</v>
      </c>
      <c r="M6" s="78" t="s">
        <v>160</v>
      </c>
      <c r="N6" s="78" t="s">
        <v>157</v>
      </c>
      <c r="O6" s="78" t="s">
        <v>158</v>
      </c>
      <c r="P6" s="73" t="s">
        <v>196</v>
      </c>
      <c r="Q6" s="73" t="s">
        <v>147</v>
      </c>
      <c r="R6" s="99"/>
      <c r="U6" s="4"/>
      <c r="V6" s="4"/>
      <c r="Y6" s="3"/>
      <c r="Z6" s="3"/>
      <c r="AA6" s="19"/>
      <c r="AC6" s="3"/>
      <c r="AD6" s="3"/>
    </row>
    <row r="7" spans="1:30" ht="12" customHeight="1" x14ac:dyDescent="0.2">
      <c r="A7" s="19"/>
      <c r="B7" s="85">
        <v>2001</v>
      </c>
      <c r="C7" s="57"/>
      <c r="D7" s="58"/>
      <c r="E7" s="58"/>
      <c r="F7" s="58">
        <v>149729.20000000001</v>
      </c>
      <c r="G7" s="58">
        <v>65881.8</v>
      </c>
      <c r="H7" s="58"/>
      <c r="I7" s="58">
        <v>215611</v>
      </c>
      <c r="J7" s="58">
        <v>215611</v>
      </c>
      <c r="K7" s="57"/>
      <c r="L7" s="58"/>
      <c r="M7" s="57"/>
      <c r="N7" s="57"/>
      <c r="O7" s="58"/>
      <c r="P7" s="58"/>
      <c r="Q7" s="58"/>
      <c r="R7" s="58"/>
      <c r="U7" s="4"/>
    </row>
    <row r="8" spans="1:30" ht="12" customHeight="1" x14ac:dyDescent="0.2">
      <c r="A8" s="19"/>
      <c r="B8" s="85">
        <v>2002</v>
      </c>
      <c r="C8" s="57"/>
      <c r="D8" s="58"/>
      <c r="E8" s="58"/>
      <c r="F8" s="58">
        <v>143266.45080655749</v>
      </c>
      <c r="G8" s="58">
        <v>76803.549193442508</v>
      </c>
      <c r="H8" s="58"/>
      <c r="I8" s="58">
        <v>220070</v>
      </c>
      <c r="J8" s="58">
        <v>220070</v>
      </c>
      <c r="K8" s="57"/>
      <c r="L8" s="58"/>
      <c r="M8" s="57"/>
      <c r="N8" s="57"/>
      <c r="O8" s="58"/>
      <c r="P8" s="58"/>
      <c r="Q8" s="58"/>
      <c r="R8" s="58"/>
    </row>
    <row r="9" spans="1:30" ht="12" customHeight="1" x14ac:dyDescent="0.2">
      <c r="A9" s="19"/>
      <c r="B9" s="85">
        <v>2003</v>
      </c>
      <c r="C9" s="57"/>
      <c r="D9" s="58"/>
      <c r="E9" s="58"/>
      <c r="F9" s="58">
        <v>133380.8430163367</v>
      </c>
      <c r="G9" s="58">
        <v>83055.156983663299</v>
      </c>
      <c r="H9" s="58"/>
      <c r="I9" s="58">
        <v>216436</v>
      </c>
      <c r="J9" s="58">
        <v>216436</v>
      </c>
      <c r="K9" s="57"/>
      <c r="L9" s="58"/>
      <c r="M9" s="57"/>
      <c r="N9" s="57"/>
      <c r="O9" s="58"/>
      <c r="P9" s="58"/>
      <c r="Q9" s="58"/>
      <c r="R9" s="58"/>
    </row>
    <row r="10" spans="1:30" ht="12" customHeight="1" x14ac:dyDescent="0.2">
      <c r="A10" s="19"/>
      <c r="B10" s="85">
        <v>2004</v>
      </c>
      <c r="C10" s="57"/>
      <c r="D10" s="58"/>
      <c r="E10" s="58"/>
      <c r="F10" s="58">
        <v>127978.63085292219</v>
      </c>
      <c r="G10" s="58">
        <v>93608.369147077814</v>
      </c>
      <c r="H10" s="58"/>
      <c r="I10" s="58">
        <v>221587</v>
      </c>
      <c r="J10" s="58">
        <v>221587</v>
      </c>
      <c r="K10" s="57"/>
      <c r="L10" s="58"/>
      <c r="M10" s="57"/>
      <c r="N10" s="57"/>
      <c r="O10" s="58"/>
      <c r="P10" s="58"/>
      <c r="Q10" s="58"/>
      <c r="R10" s="58"/>
    </row>
    <row r="11" spans="1:30" ht="12" customHeight="1" x14ac:dyDescent="0.2">
      <c r="A11" s="4"/>
      <c r="B11" s="85">
        <v>2005</v>
      </c>
      <c r="C11" s="57">
        <v>5551</v>
      </c>
      <c r="D11" s="58">
        <v>0</v>
      </c>
      <c r="E11" s="58">
        <v>5551</v>
      </c>
      <c r="F11" s="58">
        <v>121286.10258095097</v>
      </c>
      <c r="G11" s="58">
        <v>92584.138366759056</v>
      </c>
      <c r="H11" s="58"/>
      <c r="I11" s="58">
        <v>213870.24094771003</v>
      </c>
      <c r="J11" s="58">
        <v>219421.24094771003</v>
      </c>
      <c r="K11" s="57"/>
      <c r="L11" s="58"/>
      <c r="M11" s="57"/>
      <c r="N11" s="57"/>
      <c r="O11" s="58"/>
      <c r="P11" s="58"/>
      <c r="Q11" s="58"/>
      <c r="R11" s="58"/>
    </row>
    <row r="12" spans="1:30" ht="12" customHeight="1" x14ac:dyDescent="0.2">
      <c r="A12" s="4"/>
      <c r="B12" s="85">
        <v>2006</v>
      </c>
      <c r="C12" s="57">
        <v>14898</v>
      </c>
      <c r="D12" s="58">
        <v>0</v>
      </c>
      <c r="E12" s="58">
        <v>14898</v>
      </c>
      <c r="F12" s="58">
        <v>120076.76555000809</v>
      </c>
      <c r="G12" s="58">
        <v>93703.130044938822</v>
      </c>
      <c r="H12" s="58"/>
      <c r="I12" s="58">
        <v>213779.89559494692</v>
      </c>
      <c r="J12" s="58">
        <v>228677.89559494692</v>
      </c>
      <c r="K12" s="57"/>
      <c r="L12" s="58"/>
      <c r="M12" s="57"/>
      <c r="N12" s="57"/>
      <c r="O12" s="58"/>
      <c r="P12" s="58"/>
      <c r="Q12" s="58"/>
      <c r="R12" s="58"/>
    </row>
    <row r="13" spans="1:30" ht="12" customHeight="1" x14ac:dyDescent="0.2">
      <c r="A13" s="4"/>
      <c r="B13" s="85">
        <v>2007</v>
      </c>
      <c r="C13" s="57">
        <v>19377</v>
      </c>
      <c r="D13" s="58">
        <v>0</v>
      </c>
      <c r="E13" s="58">
        <v>19377</v>
      </c>
      <c r="F13" s="58">
        <v>116250.08984233915</v>
      </c>
      <c r="G13" s="58">
        <v>91185.251879585208</v>
      </c>
      <c r="H13" s="58"/>
      <c r="I13" s="58">
        <v>207435.34172192437</v>
      </c>
      <c r="J13" s="58">
        <v>226812.34172192437</v>
      </c>
      <c r="K13" s="57"/>
      <c r="L13" s="58"/>
      <c r="M13" s="57"/>
      <c r="N13" s="57"/>
      <c r="O13" s="58"/>
      <c r="P13" s="58"/>
      <c r="Q13" s="58"/>
      <c r="R13" s="58"/>
    </row>
    <row r="14" spans="1:30" ht="12" customHeight="1" x14ac:dyDescent="0.2">
      <c r="A14" s="4"/>
      <c r="B14" s="85">
        <v>2008</v>
      </c>
      <c r="C14" s="57">
        <v>21879</v>
      </c>
      <c r="D14" s="58">
        <v>0</v>
      </c>
      <c r="E14" s="58">
        <v>21879</v>
      </c>
      <c r="F14" s="58">
        <v>110772.13636098197</v>
      </c>
      <c r="G14" s="58">
        <v>89537.3509242414</v>
      </c>
      <c r="H14" s="58"/>
      <c r="I14" s="58">
        <v>200309.48728522338</v>
      </c>
      <c r="J14" s="58">
        <v>222188.48728522338</v>
      </c>
      <c r="K14" s="57"/>
      <c r="L14" s="58"/>
      <c r="M14" s="57"/>
      <c r="N14" s="57"/>
      <c r="O14" s="58"/>
      <c r="P14" s="58"/>
      <c r="Q14" s="58"/>
      <c r="R14" s="58"/>
    </row>
    <row r="15" spans="1:30" ht="12" customHeight="1" x14ac:dyDescent="0.2">
      <c r="A15" s="4"/>
      <c r="B15" s="85">
        <v>2009</v>
      </c>
      <c r="C15" s="57">
        <v>24377</v>
      </c>
      <c r="D15" s="58">
        <v>718</v>
      </c>
      <c r="E15" s="58">
        <v>25095</v>
      </c>
      <c r="F15" s="58">
        <v>107534.19611525725</v>
      </c>
      <c r="G15" s="58">
        <v>89648.110862991598</v>
      </c>
      <c r="H15" s="58"/>
      <c r="I15" s="58">
        <v>197182.30697824885</v>
      </c>
      <c r="J15" s="58">
        <v>222277.30697824885</v>
      </c>
      <c r="K15" s="57"/>
      <c r="L15" s="58"/>
      <c r="M15" s="57"/>
      <c r="N15" s="57"/>
      <c r="O15" s="58"/>
      <c r="P15" s="58"/>
      <c r="Q15" s="58"/>
      <c r="R15" s="58"/>
    </row>
    <row r="16" spans="1:30" ht="12" customHeight="1" x14ac:dyDescent="0.2">
      <c r="A16" s="4"/>
      <c r="B16" s="85">
        <v>2010</v>
      </c>
      <c r="C16" s="57">
        <v>29114</v>
      </c>
      <c r="D16" s="58">
        <v>1466</v>
      </c>
      <c r="E16" s="58">
        <v>30580</v>
      </c>
      <c r="F16" s="58">
        <v>103904.44224892423</v>
      </c>
      <c r="G16" s="58">
        <v>91351.51066041032</v>
      </c>
      <c r="H16" s="58"/>
      <c r="I16" s="58">
        <v>195255.95290933456</v>
      </c>
      <c r="J16" s="58">
        <v>225835.95290933456</v>
      </c>
      <c r="K16" s="57"/>
      <c r="L16" s="58"/>
      <c r="M16" s="57"/>
      <c r="N16" s="57"/>
      <c r="O16" s="58"/>
      <c r="P16" s="58"/>
      <c r="Q16" s="58"/>
      <c r="R16" s="58"/>
    </row>
    <row r="17" spans="1:20" ht="12" customHeight="1" x14ac:dyDescent="0.2">
      <c r="A17" s="4"/>
      <c r="B17" s="85">
        <v>2011</v>
      </c>
      <c r="C17" s="57">
        <v>28992</v>
      </c>
      <c r="D17" s="58">
        <v>1651</v>
      </c>
      <c r="E17" s="58">
        <v>30643</v>
      </c>
      <c r="F17" s="58">
        <v>99396.75062572438</v>
      </c>
      <c r="G17" s="58">
        <v>91929.905007147914</v>
      </c>
      <c r="H17" s="58"/>
      <c r="I17" s="58">
        <v>191326.65563287231</v>
      </c>
      <c r="J17" s="58">
        <v>221969.65563287231</v>
      </c>
      <c r="K17" s="57"/>
      <c r="L17" s="58"/>
      <c r="M17" s="57"/>
      <c r="N17" s="57"/>
      <c r="O17" s="58"/>
      <c r="P17" s="58"/>
      <c r="Q17" s="58"/>
      <c r="R17" s="58"/>
    </row>
    <row r="18" spans="1:20" ht="12" customHeight="1" x14ac:dyDescent="0.2">
      <c r="A18" s="4"/>
      <c r="B18" s="85">
        <v>2012</v>
      </c>
      <c r="C18" s="57">
        <v>30804</v>
      </c>
      <c r="D18" s="58">
        <v>2002</v>
      </c>
      <c r="E18" s="58">
        <v>32806</v>
      </c>
      <c r="F18" s="58">
        <v>94687.296210271743</v>
      </c>
      <c r="G18" s="58">
        <v>91654.254689817244</v>
      </c>
      <c r="H18" s="58"/>
      <c r="I18" s="58">
        <v>186341.55090008897</v>
      </c>
      <c r="J18" s="58">
        <v>219147.55090008897</v>
      </c>
      <c r="K18" s="57"/>
      <c r="L18" s="58"/>
      <c r="M18" s="57"/>
      <c r="N18" s="57"/>
      <c r="O18" s="58"/>
      <c r="P18" s="58"/>
      <c r="Q18" s="58"/>
      <c r="R18" s="58"/>
    </row>
    <row r="19" spans="1:20" ht="12" customHeight="1" x14ac:dyDescent="0.2">
      <c r="A19" s="4"/>
      <c r="B19" s="85">
        <v>2013</v>
      </c>
      <c r="C19" s="58">
        <v>34544</v>
      </c>
      <c r="D19" s="58">
        <v>2790</v>
      </c>
      <c r="E19" s="58">
        <v>37334</v>
      </c>
      <c r="F19" s="58">
        <v>96897.619449725738</v>
      </c>
      <c r="G19" s="58">
        <v>94752.502628991017</v>
      </c>
      <c r="H19" s="58"/>
      <c r="I19" s="58">
        <v>191650.12207871675</v>
      </c>
      <c r="J19" s="58">
        <v>228984.12207871675</v>
      </c>
      <c r="K19" s="57"/>
      <c r="L19" s="58"/>
      <c r="M19" s="57"/>
      <c r="N19" s="57"/>
      <c r="O19" s="58"/>
      <c r="P19" s="58"/>
      <c r="Q19" s="58"/>
      <c r="R19" s="58"/>
    </row>
    <row r="20" spans="1:20" ht="12" customHeight="1" x14ac:dyDescent="0.2">
      <c r="A20" s="4"/>
      <c r="B20" s="85">
        <v>2014</v>
      </c>
      <c r="C20" s="58">
        <v>36793</v>
      </c>
      <c r="D20" s="58">
        <v>2981</v>
      </c>
      <c r="E20" s="58">
        <v>39774</v>
      </c>
      <c r="F20" s="58">
        <v>90280.275688148409</v>
      </c>
      <c r="G20" s="58">
        <v>94080.165350119132</v>
      </c>
      <c r="H20" s="58">
        <v>2920.9831184273926</v>
      </c>
      <c r="I20" s="58">
        <v>187281.42415669493</v>
      </c>
      <c r="J20" s="58">
        <v>227055.42415669493</v>
      </c>
      <c r="K20" s="57"/>
      <c r="L20" s="58"/>
      <c r="M20" s="57"/>
      <c r="N20" s="57"/>
      <c r="O20" s="58"/>
      <c r="P20" s="58"/>
      <c r="Q20" s="58"/>
      <c r="R20" s="58"/>
    </row>
    <row r="21" spans="1:20" ht="12" customHeight="1" x14ac:dyDescent="0.2">
      <c r="A21" s="4"/>
      <c r="B21" s="85">
        <v>2015</v>
      </c>
      <c r="C21" s="58">
        <v>39038</v>
      </c>
      <c r="D21" s="58">
        <v>3500</v>
      </c>
      <c r="E21" s="58">
        <v>42538</v>
      </c>
      <c r="F21" s="58">
        <v>82837</v>
      </c>
      <c r="G21" s="58">
        <v>92012</v>
      </c>
      <c r="H21" s="59">
        <v>2932</v>
      </c>
      <c r="I21" s="58">
        <v>177781</v>
      </c>
      <c r="J21" s="58">
        <v>220319</v>
      </c>
      <c r="K21" s="57"/>
      <c r="L21" s="58"/>
      <c r="M21" s="57"/>
      <c r="N21" s="57"/>
      <c r="O21" s="58"/>
      <c r="P21" s="58"/>
      <c r="Q21" s="58"/>
      <c r="R21" s="58"/>
    </row>
    <row r="22" spans="1:20" ht="12" customHeight="1" x14ac:dyDescent="0.2">
      <c r="A22" s="4"/>
      <c r="B22" s="85">
        <v>2016</v>
      </c>
      <c r="C22" s="58">
        <v>38709</v>
      </c>
      <c r="D22" s="58">
        <v>4705</v>
      </c>
      <c r="E22" s="58">
        <v>43414</v>
      </c>
      <c r="F22" s="58">
        <v>74778</v>
      </c>
      <c r="G22" s="58">
        <v>96020</v>
      </c>
      <c r="H22" s="58">
        <v>1842</v>
      </c>
      <c r="I22" s="58">
        <f>+F22+G22+H22</f>
        <v>172640</v>
      </c>
      <c r="J22" s="58">
        <f>+I22+E22</f>
        <v>216054</v>
      </c>
      <c r="K22" s="58">
        <v>38383</v>
      </c>
      <c r="L22" s="58">
        <v>4684</v>
      </c>
      <c r="M22" s="58">
        <v>43067</v>
      </c>
      <c r="N22" s="58">
        <v>72191</v>
      </c>
      <c r="O22" s="58">
        <v>95367</v>
      </c>
      <c r="P22" s="58">
        <v>1644</v>
      </c>
      <c r="Q22" s="58">
        <f>+N22+O22+P22</f>
        <v>169202</v>
      </c>
      <c r="R22" s="58">
        <f>+Q22+M22</f>
        <v>212269</v>
      </c>
      <c r="T22" s="24"/>
    </row>
    <row r="23" spans="1:20" ht="12" customHeight="1" x14ac:dyDescent="0.2">
      <c r="A23" s="4"/>
      <c r="B23" s="85">
        <v>2017</v>
      </c>
      <c r="C23" s="58">
        <v>43405</v>
      </c>
      <c r="D23" s="58">
        <v>5401</v>
      </c>
      <c r="E23" s="58">
        <v>48806</v>
      </c>
      <c r="F23" s="58">
        <v>68773</v>
      </c>
      <c r="G23" s="58">
        <v>98077</v>
      </c>
      <c r="H23" s="58">
        <v>1633</v>
      </c>
      <c r="I23" s="58">
        <f t="shared" ref="I23:I30" si="0">+F23+G23+H23</f>
        <v>168483</v>
      </c>
      <c r="J23" s="58">
        <f t="shared" ref="J23:J30" si="1">+I23+E23</f>
        <v>217289</v>
      </c>
      <c r="K23" s="58">
        <v>43052</v>
      </c>
      <c r="L23" s="58">
        <v>5375</v>
      </c>
      <c r="M23" s="58">
        <v>48427</v>
      </c>
      <c r="N23" s="58">
        <v>66233</v>
      </c>
      <c r="O23" s="58">
        <v>97308</v>
      </c>
      <c r="P23" s="58">
        <v>1434</v>
      </c>
      <c r="Q23" s="58">
        <f t="shared" ref="Q23:Q30" si="2">+N23+O23+P23</f>
        <v>164975</v>
      </c>
      <c r="R23" s="58">
        <f t="shared" ref="R23:R30" si="3">+Q23+M23</f>
        <v>213402</v>
      </c>
      <c r="T23" s="24"/>
    </row>
    <row r="24" spans="1:20" ht="12" customHeight="1" x14ac:dyDescent="0.2">
      <c r="A24" s="4"/>
      <c r="B24" s="85">
        <v>2018</v>
      </c>
      <c r="C24" s="58">
        <v>50440</v>
      </c>
      <c r="D24" s="58">
        <v>6199</v>
      </c>
      <c r="E24" s="58">
        <v>56639</v>
      </c>
      <c r="F24" s="58">
        <v>67283</v>
      </c>
      <c r="G24" s="58">
        <v>98952</v>
      </c>
      <c r="H24" s="58">
        <v>2145</v>
      </c>
      <c r="I24" s="58">
        <f t="shared" si="0"/>
        <v>168380</v>
      </c>
      <c r="J24" s="58">
        <f t="shared" si="1"/>
        <v>225019</v>
      </c>
      <c r="K24" s="58">
        <v>49984</v>
      </c>
      <c r="L24" s="58">
        <v>6126</v>
      </c>
      <c r="M24" s="58">
        <v>56110</v>
      </c>
      <c r="N24" s="58">
        <v>64293</v>
      </c>
      <c r="O24" s="58">
        <v>98178</v>
      </c>
      <c r="P24" s="58">
        <v>2042</v>
      </c>
      <c r="Q24" s="58">
        <f t="shared" si="2"/>
        <v>164513</v>
      </c>
      <c r="R24" s="58">
        <f t="shared" si="3"/>
        <v>220623</v>
      </c>
      <c r="T24" s="24"/>
    </row>
    <row r="25" spans="1:20" ht="12" customHeight="1" x14ac:dyDescent="0.2">
      <c r="A25" s="4"/>
      <c r="B25" s="85">
        <v>2019</v>
      </c>
      <c r="C25" s="58">
        <v>55392</v>
      </c>
      <c r="D25" s="58">
        <v>6833</v>
      </c>
      <c r="E25" s="58">
        <v>62225</v>
      </c>
      <c r="F25" s="58">
        <v>67149</v>
      </c>
      <c r="G25" s="58">
        <v>99448</v>
      </c>
      <c r="H25" s="58">
        <v>3991</v>
      </c>
      <c r="I25" s="58">
        <f t="shared" si="0"/>
        <v>170588</v>
      </c>
      <c r="J25" s="58">
        <f t="shared" si="1"/>
        <v>232813</v>
      </c>
      <c r="K25" s="58">
        <v>54907</v>
      </c>
      <c r="L25" s="58">
        <v>6761</v>
      </c>
      <c r="M25" s="58">
        <v>61668</v>
      </c>
      <c r="N25" s="58">
        <v>63571</v>
      </c>
      <c r="O25" s="58">
        <v>98540</v>
      </c>
      <c r="P25" s="58">
        <v>1627</v>
      </c>
      <c r="Q25" s="58">
        <f t="shared" si="2"/>
        <v>163738</v>
      </c>
      <c r="R25" s="58">
        <f t="shared" si="3"/>
        <v>225406</v>
      </c>
      <c r="T25" s="24"/>
    </row>
    <row r="26" spans="1:20" ht="12" customHeight="1" x14ac:dyDescent="0.2">
      <c r="A26" s="4"/>
      <c r="B26" s="85">
        <v>2020</v>
      </c>
      <c r="C26" s="58">
        <v>61369</v>
      </c>
      <c r="D26" s="58">
        <v>7405</v>
      </c>
      <c r="E26" s="58">
        <v>68774</v>
      </c>
      <c r="F26" s="58">
        <v>53387</v>
      </c>
      <c r="G26" s="58">
        <v>96809</v>
      </c>
      <c r="H26" s="58">
        <v>3761</v>
      </c>
      <c r="I26" s="58">
        <f t="shared" si="0"/>
        <v>153957</v>
      </c>
      <c r="J26" s="58">
        <f t="shared" si="1"/>
        <v>222731</v>
      </c>
      <c r="K26" s="58">
        <v>60700</v>
      </c>
      <c r="L26" s="58">
        <v>7334</v>
      </c>
      <c r="M26" s="58">
        <v>68034</v>
      </c>
      <c r="N26" s="58">
        <v>51377</v>
      </c>
      <c r="O26" s="58">
        <v>95893</v>
      </c>
      <c r="P26" s="58">
        <v>1241</v>
      </c>
      <c r="Q26" s="58">
        <f t="shared" si="2"/>
        <v>148511</v>
      </c>
      <c r="R26" s="58">
        <f t="shared" si="3"/>
        <v>216545</v>
      </c>
      <c r="T26" s="24"/>
    </row>
    <row r="27" spans="1:20" ht="12" customHeight="1" x14ac:dyDescent="0.2">
      <c r="A27" s="4"/>
      <c r="B27" s="85">
        <v>2021</v>
      </c>
      <c r="C27" s="58">
        <v>68723</v>
      </c>
      <c r="D27" s="58">
        <v>8941</v>
      </c>
      <c r="E27" s="58">
        <v>77664</v>
      </c>
      <c r="F27" s="58">
        <v>49478</v>
      </c>
      <c r="G27" s="58">
        <v>92906</v>
      </c>
      <c r="H27" s="58">
        <v>4013</v>
      </c>
      <c r="I27" s="58">
        <f t="shared" si="0"/>
        <v>146397</v>
      </c>
      <c r="J27" s="58">
        <f t="shared" si="1"/>
        <v>224061</v>
      </c>
      <c r="K27" s="58">
        <v>67948</v>
      </c>
      <c r="L27" s="58">
        <v>8826</v>
      </c>
      <c r="M27" s="58">
        <v>76774</v>
      </c>
      <c r="N27" s="58">
        <v>47229</v>
      </c>
      <c r="O27" s="58">
        <v>92012</v>
      </c>
      <c r="P27" s="58">
        <v>1376</v>
      </c>
      <c r="Q27" s="58">
        <f t="shared" si="2"/>
        <v>140617</v>
      </c>
      <c r="R27" s="58">
        <f t="shared" si="3"/>
        <v>217391</v>
      </c>
      <c r="T27" s="24"/>
    </row>
    <row r="28" spans="1:20" ht="12" customHeight="1" x14ac:dyDescent="0.2">
      <c r="A28" s="4"/>
      <c r="B28" s="85">
        <v>2022</v>
      </c>
      <c r="C28" s="58">
        <v>81837</v>
      </c>
      <c r="D28" s="58">
        <v>10071</v>
      </c>
      <c r="E28" s="58">
        <v>91908</v>
      </c>
      <c r="F28" s="58">
        <v>52020</v>
      </c>
      <c r="G28" s="58">
        <v>94238</v>
      </c>
      <c r="H28" s="58">
        <v>4278</v>
      </c>
      <c r="I28" s="58">
        <f t="shared" si="0"/>
        <v>150536</v>
      </c>
      <c r="J28" s="58">
        <f t="shared" si="1"/>
        <v>242444</v>
      </c>
      <c r="K28" s="58">
        <v>80792</v>
      </c>
      <c r="L28" s="58">
        <v>9954</v>
      </c>
      <c r="M28" s="58">
        <v>90746</v>
      </c>
      <c r="N28" s="58">
        <v>49441</v>
      </c>
      <c r="O28" s="58">
        <v>93249</v>
      </c>
      <c r="P28" s="58">
        <v>1464</v>
      </c>
      <c r="Q28" s="58">
        <f t="shared" si="2"/>
        <v>144154</v>
      </c>
      <c r="R28" s="58">
        <f t="shared" si="3"/>
        <v>234900</v>
      </c>
      <c r="T28" s="24"/>
    </row>
    <row r="29" spans="1:20" ht="12" customHeight="1" x14ac:dyDescent="0.2">
      <c r="A29" s="4"/>
      <c r="B29" s="85">
        <v>2023</v>
      </c>
      <c r="C29" s="58">
        <v>91136</v>
      </c>
      <c r="D29" s="58">
        <v>12244</v>
      </c>
      <c r="E29" s="58">
        <v>103380</v>
      </c>
      <c r="F29" s="58">
        <v>52426</v>
      </c>
      <c r="G29" s="58">
        <v>92106</v>
      </c>
      <c r="H29" s="58">
        <v>4402</v>
      </c>
      <c r="I29" s="58">
        <f t="shared" si="0"/>
        <v>148934</v>
      </c>
      <c r="J29" s="58">
        <f t="shared" si="1"/>
        <v>252314</v>
      </c>
      <c r="K29" s="58">
        <v>89737</v>
      </c>
      <c r="L29" s="58">
        <v>12135</v>
      </c>
      <c r="M29" s="58">
        <v>101872</v>
      </c>
      <c r="N29" s="58">
        <v>49643</v>
      </c>
      <c r="O29" s="58">
        <v>91164</v>
      </c>
      <c r="P29" s="58">
        <v>1542</v>
      </c>
      <c r="Q29" s="58">
        <f t="shared" si="2"/>
        <v>142349</v>
      </c>
      <c r="R29" s="58">
        <f t="shared" si="3"/>
        <v>244221</v>
      </c>
      <c r="T29" s="24"/>
    </row>
    <row r="30" spans="1:20" ht="12" customHeight="1" x14ac:dyDescent="0.2">
      <c r="A30" s="4"/>
      <c r="B30" s="85">
        <v>2024</v>
      </c>
      <c r="C30" s="58">
        <v>101941</v>
      </c>
      <c r="D30" s="58">
        <v>11875</v>
      </c>
      <c r="E30" s="58">
        <v>113816</v>
      </c>
      <c r="F30" s="58">
        <v>52198</v>
      </c>
      <c r="G30" s="58">
        <v>89773</v>
      </c>
      <c r="H30" s="58">
        <v>4081</v>
      </c>
      <c r="I30" s="58">
        <f t="shared" si="0"/>
        <v>146052</v>
      </c>
      <c r="J30" s="58">
        <f t="shared" si="1"/>
        <v>259868</v>
      </c>
      <c r="K30" s="58">
        <v>100540</v>
      </c>
      <c r="L30" s="58">
        <v>11770</v>
      </c>
      <c r="M30" s="58">
        <v>112310</v>
      </c>
      <c r="N30" s="58">
        <v>49152</v>
      </c>
      <c r="O30" s="58">
        <v>88529</v>
      </c>
      <c r="P30" s="58">
        <v>1279</v>
      </c>
      <c r="Q30" s="58">
        <f t="shared" si="2"/>
        <v>138960</v>
      </c>
      <c r="R30" s="58">
        <f t="shared" si="3"/>
        <v>251270</v>
      </c>
      <c r="T30" s="24"/>
    </row>
    <row r="31" spans="1:20" ht="40.799999999999997" customHeight="1" x14ac:dyDescent="0.2">
      <c r="B31" s="96" t="s">
        <v>187</v>
      </c>
      <c r="C31" s="96"/>
      <c r="D31" s="96"/>
      <c r="E31" s="97"/>
      <c r="F31" s="97"/>
      <c r="G31" s="97"/>
      <c r="H31" s="97"/>
      <c r="I31" s="97"/>
      <c r="J31" s="97"/>
      <c r="K31" s="97"/>
      <c r="L31" s="97"/>
      <c r="M31" s="97"/>
      <c r="N31" s="97"/>
      <c r="O31" s="4"/>
      <c r="P31" s="6"/>
      <c r="R31" s="6"/>
    </row>
    <row r="32" spans="1:20" x14ac:dyDescent="0.2">
      <c r="L32" s="29"/>
    </row>
    <row r="33" spans="5:18" ht="14.25" customHeight="1" x14ac:dyDescent="0.2">
      <c r="K33" s="7"/>
      <c r="L33" s="7"/>
      <c r="M33" s="7"/>
      <c r="N33" s="7"/>
    </row>
    <row r="34" spans="5:18" ht="11.4" x14ac:dyDescent="0.2">
      <c r="K34" s="8"/>
      <c r="L34" s="8"/>
      <c r="M34" s="8"/>
      <c r="N34" s="8"/>
      <c r="P34" s="25"/>
      <c r="Q34" s="26"/>
      <c r="R34" s="27"/>
    </row>
    <row r="35" spans="5:18" ht="11.4" x14ac:dyDescent="0.2">
      <c r="P35" s="27"/>
      <c r="Q35" s="27"/>
      <c r="R35" s="27"/>
    </row>
    <row r="36" spans="5:18" ht="11.4" x14ac:dyDescent="0.2">
      <c r="P36" s="27"/>
      <c r="Q36" s="28"/>
      <c r="R36" s="27"/>
    </row>
    <row r="37" spans="5:18" ht="11.4" x14ac:dyDescent="0.2">
      <c r="E37" s="4"/>
      <c r="F37" s="4"/>
      <c r="G37" s="4"/>
      <c r="H37" s="9"/>
      <c r="I37" s="4"/>
      <c r="J37" s="4"/>
      <c r="K37" s="9"/>
      <c r="L37" s="9"/>
      <c r="M37" s="9"/>
      <c r="N37" s="10"/>
      <c r="P37" s="27"/>
      <c r="Q37" s="27"/>
      <c r="R37" s="27"/>
    </row>
    <row r="38" spans="5:18" x14ac:dyDescent="0.2">
      <c r="E38" s="4"/>
      <c r="F38" s="4"/>
      <c r="G38" s="4"/>
      <c r="H38" s="9"/>
      <c r="I38" s="4"/>
      <c r="J38" s="4"/>
      <c r="K38" s="9"/>
      <c r="L38" s="9"/>
      <c r="M38" s="9"/>
      <c r="N38" s="10"/>
      <c r="R38" s="4"/>
    </row>
    <row r="39" spans="5:18" x14ac:dyDescent="0.2">
      <c r="E39" s="4"/>
      <c r="F39" s="4"/>
      <c r="G39" s="4"/>
      <c r="H39" s="9"/>
      <c r="I39" s="4"/>
      <c r="J39" s="4"/>
      <c r="K39" s="4"/>
      <c r="L39" s="4"/>
      <c r="M39" s="4"/>
      <c r="N39" s="10"/>
    </row>
    <row r="40" spans="5:18" x14ac:dyDescent="0.2">
      <c r="E40" s="4"/>
      <c r="F40" s="4"/>
      <c r="G40" s="4"/>
      <c r="H40" s="9"/>
      <c r="I40" s="4"/>
      <c r="J40" s="4"/>
      <c r="K40" s="4"/>
      <c r="L40" s="4"/>
      <c r="M40" s="4"/>
      <c r="N40" s="10"/>
    </row>
    <row r="41" spans="5:18" x14ac:dyDescent="0.2">
      <c r="E41" s="4"/>
      <c r="F41" s="4"/>
      <c r="G41" s="4"/>
      <c r="H41" s="9"/>
      <c r="I41" s="4"/>
      <c r="J41" s="4"/>
      <c r="K41" s="4"/>
      <c r="L41" s="4"/>
      <c r="M41" s="4"/>
      <c r="N41" s="4"/>
    </row>
    <row r="42" spans="5:18" x14ac:dyDescent="0.2">
      <c r="E42" s="4"/>
      <c r="F42" s="4"/>
      <c r="G42" s="4"/>
      <c r="H42" s="9"/>
      <c r="I42" s="4"/>
      <c r="J42" s="4"/>
      <c r="K42" s="4"/>
      <c r="L42" s="4"/>
      <c r="M42" s="4"/>
      <c r="N42" s="4"/>
      <c r="R42" s="4"/>
    </row>
    <row r="43" spans="5:18" x14ac:dyDescent="0.2">
      <c r="E43" s="4"/>
      <c r="F43" s="4"/>
      <c r="G43" s="4"/>
      <c r="H43" s="4"/>
      <c r="I43" s="4"/>
      <c r="J43" s="4"/>
      <c r="K43" s="4"/>
      <c r="L43" s="4"/>
      <c r="M43" s="4"/>
      <c r="N43" s="4"/>
      <c r="O43" s="4"/>
      <c r="P43" s="4"/>
      <c r="Q43" s="4"/>
      <c r="R43" s="4"/>
    </row>
    <row r="44" spans="5:18" x14ac:dyDescent="0.2">
      <c r="E44" s="4"/>
      <c r="F44" s="4"/>
      <c r="G44" s="4"/>
      <c r="H44" s="4"/>
      <c r="I44" s="4"/>
      <c r="J44" s="4"/>
      <c r="K44" s="4"/>
      <c r="L44" s="4"/>
      <c r="M44" s="4"/>
      <c r="N44" s="4"/>
      <c r="O44" s="4"/>
      <c r="P44" s="4"/>
      <c r="Q44" s="4"/>
      <c r="R44" s="4"/>
    </row>
    <row r="45" spans="5:18" x14ac:dyDescent="0.2">
      <c r="O45" s="5"/>
    </row>
    <row r="46" spans="5:18" x14ac:dyDescent="0.2">
      <c r="O46" s="5"/>
    </row>
    <row r="47" spans="5:18" x14ac:dyDescent="0.2">
      <c r="O47" s="5"/>
    </row>
    <row r="48" spans="5:18" x14ac:dyDescent="0.2">
      <c r="O48" s="5"/>
    </row>
    <row r="49" spans="14:15" x14ac:dyDescent="0.2">
      <c r="O49" s="5"/>
    </row>
    <row r="50" spans="14:15" x14ac:dyDescent="0.2">
      <c r="O50" s="5"/>
    </row>
    <row r="51" spans="14:15" x14ac:dyDescent="0.2">
      <c r="O51" s="5"/>
    </row>
    <row r="52" spans="14:15" x14ac:dyDescent="0.2">
      <c r="O52" s="5"/>
    </row>
    <row r="53" spans="14:15" x14ac:dyDescent="0.2">
      <c r="O53" s="5"/>
    </row>
    <row r="54" spans="14:15" x14ac:dyDescent="0.2">
      <c r="O54" s="5"/>
    </row>
    <row r="55" spans="14:15" x14ac:dyDescent="0.2">
      <c r="O55" s="5"/>
    </row>
    <row r="56" spans="14:15" x14ac:dyDescent="0.2">
      <c r="O56" s="5"/>
    </row>
    <row r="57" spans="14:15" x14ac:dyDescent="0.2">
      <c r="O57" s="5"/>
    </row>
    <row r="58" spans="14:15" x14ac:dyDescent="0.2">
      <c r="O58" s="5"/>
    </row>
    <row r="59" spans="14:15" x14ac:dyDescent="0.2">
      <c r="O59" s="5"/>
    </row>
    <row r="60" spans="14:15" x14ac:dyDescent="0.2">
      <c r="O60" s="5"/>
    </row>
    <row r="61" spans="14:15" x14ac:dyDescent="0.2">
      <c r="O61" s="5"/>
    </row>
    <row r="62" spans="14:15" x14ac:dyDescent="0.2">
      <c r="O62" s="5"/>
    </row>
    <row r="63" spans="14:15" x14ac:dyDescent="0.2">
      <c r="O63" s="5"/>
    </row>
    <row r="64" spans="14:15" x14ac:dyDescent="0.2">
      <c r="N64" s="5"/>
      <c r="O64" s="5"/>
    </row>
    <row r="65" spans="3:15" x14ac:dyDescent="0.2">
      <c r="O65" s="5"/>
    </row>
    <row r="66" spans="3:15" x14ac:dyDescent="0.2">
      <c r="O66" s="5"/>
    </row>
    <row r="67" spans="3:15" x14ac:dyDescent="0.2">
      <c r="O67" s="5"/>
    </row>
    <row r="68" spans="3:15" x14ac:dyDescent="0.2">
      <c r="O68" s="5"/>
    </row>
    <row r="69" spans="3:15" x14ac:dyDescent="0.2">
      <c r="O69" s="5"/>
    </row>
    <row r="70" spans="3:15" x14ac:dyDescent="0.2">
      <c r="C70" s="11"/>
      <c r="D70" s="11"/>
      <c r="F70" s="11"/>
      <c r="O70" s="5"/>
    </row>
    <row r="71" spans="3:15" x14ac:dyDescent="0.2">
      <c r="O71" s="5"/>
    </row>
    <row r="73" spans="3:15" ht="13.5" customHeight="1" x14ac:dyDescent="0.2"/>
  </sheetData>
  <mergeCells count="9">
    <mergeCell ref="B31:N31"/>
    <mergeCell ref="C4:J4"/>
    <mergeCell ref="K4:R4"/>
    <mergeCell ref="C5:E5"/>
    <mergeCell ref="F5:I5"/>
    <mergeCell ref="J5:J6"/>
    <mergeCell ref="K5:M5"/>
    <mergeCell ref="N5:Q5"/>
    <mergeCell ref="R5:R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AC9FB-648B-46B9-B3F7-9BE066115053}">
  <dimension ref="B1:T281"/>
  <sheetViews>
    <sheetView showGridLines="0" zoomScaleNormal="100" workbookViewId="0">
      <selection activeCell="E27" sqref="E27"/>
    </sheetView>
  </sheetViews>
  <sheetFormatPr baseColWidth="10" defaultColWidth="11.44140625" defaultRowHeight="10.199999999999999" x14ac:dyDescent="0.2"/>
  <cols>
    <col min="1" max="1" width="2.109375" style="21" customWidth="1"/>
    <col min="2" max="2" width="20.109375" style="21" customWidth="1"/>
    <col min="3" max="3" width="7.44140625" style="21" customWidth="1"/>
    <col min="4" max="5" width="7.109375" style="21" customWidth="1"/>
    <col min="6" max="7" width="7.44140625" style="21" customWidth="1"/>
    <col min="8" max="8" width="3.33203125" style="21" customWidth="1"/>
    <col min="9" max="9" width="7.44140625" style="21" customWidth="1"/>
    <col min="10" max="10" width="8" style="21" customWidth="1"/>
    <col min="11" max="13" width="7.44140625" style="21" customWidth="1"/>
    <col min="14" max="14" width="2.6640625" style="21" customWidth="1"/>
    <col min="15" max="19" width="6.6640625" style="21" customWidth="1"/>
    <col min="20" max="16384" width="11.44140625" style="21"/>
  </cols>
  <sheetData>
    <row r="1" spans="2:20" ht="9.4499999999999993" customHeight="1" x14ac:dyDescent="0.2">
      <c r="H1" s="4"/>
    </row>
    <row r="2" spans="2:20" ht="14.25" customHeight="1" x14ac:dyDescent="0.2">
      <c r="B2" s="11" t="s">
        <v>183</v>
      </c>
      <c r="G2" s="30"/>
      <c r="T2" s="31"/>
    </row>
    <row r="3" spans="2:20" ht="14.25" customHeight="1" x14ac:dyDescent="0.2">
      <c r="P3" s="31"/>
      <c r="R3" s="12"/>
      <c r="S3" s="32" t="s">
        <v>134</v>
      </c>
    </row>
    <row r="4" spans="2:20" ht="14.25" customHeight="1" x14ac:dyDescent="0.2">
      <c r="B4" s="109" t="s">
        <v>136</v>
      </c>
      <c r="C4" s="110" t="s">
        <v>184</v>
      </c>
      <c r="D4" s="111"/>
      <c r="E4" s="111"/>
      <c r="F4" s="111"/>
      <c r="G4" s="112"/>
      <c r="H4" s="113"/>
      <c r="I4" s="110" t="s">
        <v>146</v>
      </c>
      <c r="J4" s="111"/>
      <c r="K4" s="111"/>
      <c r="L4" s="111"/>
      <c r="M4" s="112"/>
      <c r="N4" s="113"/>
      <c r="O4" s="110" t="s">
        <v>135</v>
      </c>
      <c r="P4" s="111"/>
      <c r="Q4" s="111"/>
      <c r="R4" s="111"/>
      <c r="S4" s="112"/>
    </row>
    <row r="5" spans="2:20" ht="20.55" customHeight="1" x14ac:dyDescent="0.2">
      <c r="B5" s="86"/>
      <c r="C5" s="74">
        <v>2020</v>
      </c>
      <c r="D5" s="74">
        <v>2021</v>
      </c>
      <c r="E5" s="74">
        <v>2022</v>
      </c>
      <c r="F5" s="74">
        <v>2023</v>
      </c>
      <c r="G5" s="74">
        <v>2024</v>
      </c>
      <c r="H5" s="74"/>
      <c r="I5" s="74">
        <v>2020</v>
      </c>
      <c r="J5" s="74">
        <v>2021</v>
      </c>
      <c r="K5" s="74">
        <v>2022</v>
      </c>
      <c r="L5" s="74">
        <v>2023</v>
      </c>
      <c r="M5" s="74">
        <v>2024</v>
      </c>
      <c r="N5" s="74"/>
      <c r="O5" s="74">
        <v>2020</v>
      </c>
      <c r="P5" s="74">
        <v>2021</v>
      </c>
      <c r="Q5" s="74">
        <v>2022</v>
      </c>
      <c r="R5" s="74">
        <v>2023</v>
      </c>
      <c r="S5" s="74">
        <v>2024</v>
      </c>
    </row>
    <row r="6" spans="2:20" ht="14.25" customHeight="1" x14ac:dyDescent="0.2">
      <c r="B6" s="89" t="s">
        <v>137</v>
      </c>
      <c r="C6" s="61">
        <v>5421</v>
      </c>
      <c r="D6" s="61">
        <v>5307</v>
      </c>
      <c r="E6" s="61">
        <v>5472</v>
      </c>
      <c r="F6" s="61">
        <v>2860</v>
      </c>
      <c r="G6" s="61">
        <v>2763</v>
      </c>
      <c r="H6" s="61"/>
      <c r="I6" s="61">
        <v>5313</v>
      </c>
      <c r="J6" s="61">
        <v>5153</v>
      </c>
      <c r="K6" s="61">
        <v>5269</v>
      </c>
      <c r="L6" s="61">
        <v>2755</v>
      </c>
      <c r="M6" s="61">
        <v>2601</v>
      </c>
      <c r="N6" s="61"/>
      <c r="O6" s="61">
        <v>108</v>
      </c>
      <c r="P6" s="61">
        <v>154</v>
      </c>
      <c r="Q6" s="61">
        <v>203</v>
      </c>
      <c r="R6" s="61">
        <v>105</v>
      </c>
      <c r="S6" s="61">
        <v>162</v>
      </c>
      <c r="T6" s="33"/>
    </row>
    <row r="7" spans="2:20" ht="14.25" customHeight="1" x14ac:dyDescent="0.2">
      <c r="B7" s="89" t="s">
        <v>138</v>
      </c>
      <c r="C7" s="61">
        <v>116124</v>
      </c>
      <c r="D7" s="61">
        <v>110144</v>
      </c>
      <c r="E7" s="61">
        <v>109400</v>
      </c>
      <c r="F7" s="61">
        <v>109557</v>
      </c>
      <c r="G7" s="61">
        <v>106869</v>
      </c>
      <c r="H7" s="61"/>
      <c r="I7" s="61">
        <v>110584</v>
      </c>
      <c r="J7" s="61">
        <v>105231</v>
      </c>
      <c r="K7" s="61">
        <v>104793</v>
      </c>
      <c r="L7" s="61">
        <v>105517</v>
      </c>
      <c r="M7" s="61">
        <v>103002</v>
      </c>
      <c r="N7" s="61"/>
      <c r="O7" s="61">
        <v>5540</v>
      </c>
      <c r="P7" s="61">
        <v>4913</v>
      </c>
      <c r="Q7" s="61">
        <v>4607</v>
      </c>
      <c r="R7" s="61">
        <v>4040</v>
      </c>
      <c r="S7" s="61">
        <v>3867</v>
      </c>
      <c r="T7" s="33"/>
    </row>
    <row r="8" spans="2:20" ht="14.25" customHeight="1" x14ac:dyDescent="0.2">
      <c r="B8" s="89" t="s">
        <v>139</v>
      </c>
      <c r="C8" s="61">
        <v>16560</v>
      </c>
      <c r="D8" s="61">
        <v>15344</v>
      </c>
      <c r="E8" s="61">
        <v>16535</v>
      </c>
      <c r="F8" s="61">
        <v>16365</v>
      </c>
      <c r="G8" s="61">
        <v>15556</v>
      </c>
      <c r="H8" s="61"/>
      <c r="I8" s="61">
        <v>15604</v>
      </c>
      <c r="J8" s="61">
        <v>14467</v>
      </c>
      <c r="K8" s="61">
        <v>15646</v>
      </c>
      <c r="L8" s="61">
        <v>15493</v>
      </c>
      <c r="M8" s="61">
        <v>14701</v>
      </c>
      <c r="N8" s="61"/>
      <c r="O8" s="61">
        <v>956</v>
      </c>
      <c r="P8" s="61">
        <v>877</v>
      </c>
      <c r="Q8" s="61">
        <v>889</v>
      </c>
      <c r="R8" s="61">
        <v>872</v>
      </c>
      <c r="S8" s="61">
        <v>855</v>
      </c>
      <c r="T8" s="33"/>
    </row>
    <row r="9" spans="2:20" ht="14.25" customHeight="1" x14ac:dyDescent="0.2">
      <c r="B9" s="89" t="s">
        <v>140</v>
      </c>
      <c r="C9" s="61">
        <v>8838</v>
      </c>
      <c r="D9" s="61">
        <v>8340</v>
      </c>
      <c r="E9" s="61">
        <v>9337</v>
      </c>
      <c r="F9" s="61">
        <v>9206</v>
      </c>
      <c r="G9" s="61">
        <v>9020</v>
      </c>
      <c r="H9" s="61"/>
      <c r="I9" s="61">
        <v>8123</v>
      </c>
      <c r="J9" s="61">
        <v>7630</v>
      </c>
      <c r="K9" s="61">
        <v>8606</v>
      </c>
      <c r="L9" s="61">
        <v>8474</v>
      </c>
      <c r="M9" s="61">
        <v>8391</v>
      </c>
      <c r="N9" s="61"/>
      <c r="O9" s="61">
        <v>715</v>
      </c>
      <c r="P9" s="61">
        <v>710</v>
      </c>
      <c r="Q9" s="61">
        <v>731</v>
      </c>
      <c r="R9" s="61">
        <v>732</v>
      </c>
      <c r="S9" s="61">
        <v>629</v>
      </c>
      <c r="T9" s="33"/>
    </row>
    <row r="10" spans="2:20" ht="14.25" customHeight="1" x14ac:dyDescent="0.2">
      <c r="B10" s="89" t="s">
        <v>141</v>
      </c>
      <c r="C10" s="61">
        <v>1402</v>
      </c>
      <c r="D10" s="61">
        <v>1346</v>
      </c>
      <c r="E10" s="61">
        <v>3204</v>
      </c>
      <c r="F10" s="61">
        <v>4182</v>
      </c>
      <c r="G10" s="61">
        <v>4544</v>
      </c>
      <c r="H10" s="61"/>
      <c r="I10" s="61">
        <v>1307</v>
      </c>
      <c r="J10" s="61">
        <v>1209</v>
      </c>
      <c r="K10" s="61">
        <v>2885</v>
      </c>
      <c r="L10" s="61">
        <v>3806</v>
      </c>
      <c r="M10" s="61">
        <v>4138</v>
      </c>
      <c r="N10" s="61"/>
      <c r="O10" s="61">
        <v>95</v>
      </c>
      <c r="P10" s="61">
        <v>137</v>
      </c>
      <c r="Q10" s="61">
        <v>319</v>
      </c>
      <c r="R10" s="61">
        <v>376</v>
      </c>
      <c r="S10" s="61">
        <v>406</v>
      </c>
      <c r="T10" s="33"/>
    </row>
    <row r="11" spans="2:20" ht="14.25" customHeight="1" x14ac:dyDescent="0.2">
      <c r="B11" s="89" t="s">
        <v>142</v>
      </c>
      <c r="C11" s="61">
        <v>148345</v>
      </c>
      <c r="D11" s="61">
        <v>140481</v>
      </c>
      <c r="E11" s="61">
        <v>143948</v>
      </c>
      <c r="F11" s="61">
        <v>142170</v>
      </c>
      <c r="G11" s="61">
        <v>138752</v>
      </c>
      <c r="H11" s="61"/>
      <c r="I11" s="61">
        <v>140931</v>
      </c>
      <c r="J11" s="61">
        <v>133690</v>
      </c>
      <c r="K11" s="61">
        <v>137199</v>
      </c>
      <c r="L11" s="61">
        <v>136045</v>
      </c>
      <c r="M11" s="61">
        <v>132833</v>
      </c>
      <c r="N11" s="61"/>
      <c r="O11" s="61">
        <v>7414</v>
      </c>
      <c r="P11" s="61">
        <v>6791</v>
      </c>
      <c r="Q11" s="61">
        <v>6749</v>
      </c>
      <c r="R11" s="61">
        <v>6125</v>
      </c>
      <c r="S11" s="61">
        <v>5919</v>
      </c>
      <c r="T11" s="33"/>
    </row>
    <row r="12" spans="2:20" ht="14.25" customHeight="1" x14ac:dyDescent="0.2">
      <c r="C12" s="34"/>
      <c r="D12" s="34"/>
      <c r="E12" s="34"/>
      <c r="F12" s="35"/>
      <c r="G12" s="35"/>
      <c r="H12" s="35"/>
      <c r="I12" s="36"/>
      <c r="J12" s="36"/>
      <c r="K12" s="36"/>
      <c r="L12" s="36"/>
      <c r="M12" s="36"/>
      <c r="N12" s="35"/>
      <c r="O12" s="36"/>
      <c r="P12" s="36"/>
      <c r="Q12" s="36"/>
      <c r="R12" s="36"/>
      <c r="S12" s="36"/>
    </row>
    <row r="13" spans="2:20" ht="14.25" customHeight="1" x14ac:dyDescent="0.2">
      <c r="C13" s="37"/>
      <c r="D13" s="34"/>
      <c r="E13" s="34"/>
      <c r="F13" s="35"/>
      <c r="G13" s="35"/>
      <c r="H13" s="35"/>
      <c r="I13" s="36"/>
      <c r="J13" s="36"/>
      <c r="K13" s="36"/>
      <c r="L13" s="36"/>
      <c r="M13" s="36"/>
      <c r="N13" s="35"/>
      <c r="O13" s="36"/>
      <c r="P13" s="36"/>
      <c r="Q13" s="36"/>
      <c r="R13" s="36"/>
      <c r="S13" s="38" t="s">
        <v>143</v>
      </c>
    </row>
    <row r="14" spans="2:20" ht="14.25" customHeight="1" x14ac:dyDescent="0.2">
      <c r="B14" s="89" t="s">
        <v>137</v>
      </c>
      <c r="C14" s="60">
        <v>3.654319323199299</v>
      </c>
      <c r="D14" s="60">
        <v>3.7777350673756596</v>
      </c>
      <c r="E14" s="60">
        <v>3.8013727179259176</v>
      </c>
      <c r="F14" s="60">
        <v>2.0116761623408594</v>
      </c>
      <c r="G14" s="60">
        <v>1.991322647601476</v>
      </c>
      <c r="H14" s="60"/>
      <c r="I14" s="60">
        <v>3.7699299657279095</v>
      </c>
      <c r="J14" s="60">
        <v>3.8544393746727503</v>
      </c>
      <c r="K14" s="60">
        <v>3.8404070000510209</v>
      </c>
      <c r="L14" s="60">
        <v>2.0250652357675767</v>
      </c>
      <c r="M14" s="60">
        <v>1.9580977618513471</v>
      </c>
      <c r="N14" s="60"/>
      <c r="O14" s="60">
        <v>1.4567035338548691</v>
      </c>
      <c r="P14" s="60">
        <v>2.2677072596083052</v>
      </c>
      <c r="Q14" s="60">
        <v>3.0078530152615204</v>
      </c>
      <c r="R14" s="60">
        <v>1.7142857142857142</v>
      </c>
      <c r="S14" s="60">
        <v>2.7369488089204257</v>
      </c>
      <c r="T14" s="39"/>
    </row>
    <row r="15" spans="2:20" ht="14.25" customHeight="1" x14ac:dyDescent="0.2">
      <c r="B15" s="89" t="s">
        <v>138</v>
      </c>
      <c r="C15" s="60">
        <v>78.279685867403686</v>
      </c>
      <c r="D15" s="60">
        <v>78.40490884888348</v>
      </c>
      <c r="E15" s="60">
        <v>75.999666546252811</v>
      </c>
      <c r="F15" s="60">
        <v>77.060561299852296</v>
      </c>
      <c r="G15" s="60">
        <v>77.021592481549817</v>
      </c>
      <c r="H15" s="60"/>
      <c r="I15" s="60">
        <v>78.466767425193893</v>
      </c>
      <c r="J15" s="60">
        <v>78.712693544767745</v>
      </c>
      <c r="K15" s="60">
        <v>76.380294317013977</v>
      </c>
      <c r="L15" s="60">
        <v>77.560366055349334</v>
      </c>
      <c r="M15" s="60">
        <v>77.542478149255075</v>
      </c>
      <c r="N15" s="60"/>
      <c r="O15" s="60">
        <v>74.723496088481255</v>
      </c>
      <c r="P15" s="60">
        <v>72.345751730231186</v>
      </c>
      <c r="Q15" s="60">
        <v>68.261964735516372</v>
      </c>
      <c r="R15" s="60">
        <v>65.959183673469383</v>
      </c>
      <c r="S15" s="60">
        <v>65.331981753674611</v>
      </c>
      <c r="T15" s="39"/>
    </row>
    <row r="16" spans="2:20" ht="14.25" customHeight="1" x14ac:dyDescent="0.2">
      <c r="B16" s="89" t="s">
        <v>139</v>
      </c>
      <c r="C16" s="60">
        <v>11.163166941925915</v>
      </c>
      <c r="D16" s="60">
        <v>10.922473501754686</v>
      </c>
      <c r="E16" s="60">
        <v>11.486786895267736</v>
      </c>
      <c r="F16" s="60">
        <v>11.510867271576283</v>
      </c>
      <c r="G16" s="60">
        <v>11.211369926199263</v>
      </c>
      <c r="H16" s="60"/>
      <c r="I16" s="60">
        <v>11.072084920989704</v>
      </c>
      <c r="J16" s="60">
        <v>10.821303014436383</v>
      </c>
      <c r="K16" s="60">
        <v>11.40387320607293</v>
      </c>
      <c r="L16" s="60">
        <v>11.388143628946304</v>
      </c>
      <c r="M16" s="60">
        <v>11.067279968080221</v>
      </c>
      <c r="N16" s="60"/>
      <c r="O16" s="60">
        <v>12.894523873752361</v>
      </c>
      <c r="P16" s="60">
        <v>12.914151082314829</v>
      </c>
      <c r="Q16" s="60">
        <v>13.172321825455622</v>
      </c>
      <c r="R16" s="60">
        <v>14.236734693877551</v>
      </c>
      <c r="S16" s="60">
        <v>14.445007602635581</v>
      </c>
      <c r="T16" s="39"/>
    </row>
    <row r="17" spans="2:20" ht="14.25" customHeight="1" x14ac:dyDescent="0.2">
      <c r="B17" s="89" t="s">
        <v>140</v>
      </c>
      <c r="C17" s="60">
        <v>5.9577336613974179</v>
      </c>
      <c r="D17" s="60">
        <v>5.9367458944625966</v>
      </c>
      <c r="E17" s="60">
        <v>6.4863700780837528</v>
      </c>
      <c r="F17" s="60">
        <v>6.4753464162622212</v>
      </c>
      <c r="G17" s="60">
        <v>6.500807195571956</v>
      </c>
      <c r="H17" s="60"/>
      <c r="I17" s="60">
        <v>5.7638134973852448</v>
      </c>
      <c r="J17" s="60">
        <v>5.7072331513202181</v>
      </c>
      <c r="K17" s="60">
        <v>6.27264047114046</v>
      </c>
      <c r="L17" s="60">
        <v>6.2288213458782025</v>
      </c>
      <c r="M17" s="60">
        <v>6.3169543712782215</v>
      </c>
      <c r="N17" s="60"/>
      <c r="O17" s="60">
        <v>9.6439169139465868</v>
      </c>
      <c r="P17" s="60">
        <v>10.455013989103225</v>
      </c>
      <c r="Q17" s="60">
        <v>10.831234256926953</v>
      </c>
      <c r="R17" s="60">
        <v>11.951020408163265</v>
      </c>
      <c r="S17" s="60">
        <v>10.626795066734246</v>
      </c>
      <c r="T17" s="39"/>
    </row>
    <row r="18" spans="2:20" ht="14.25" customHeight="1" x14ac:dyDescent="0.2">
      <c r="B18" s="89" t="s">
        <v>141</v>
      </c>
      <c r="C18" s="60">
        <v>0.94509420607367955</v>
      </c>
      <c r="D18" s="60">
        <v>0.95813668752357972</v>
      </c>
      <c r="E18" s="60">
        <v>2.2258037624697806</v>
      </c>
      <c r="F18" s="60">
        <v>2.9415488499683478</v>
      </c>
      <c r="G18" s="60">
        <v>3.2749077490774909</v>
      </c>
      <c r="H18" s="60"/>
      <c r="I18" s="60">
        <v>0.92740419070325197</v>
      </c>
      <c r="J18" s="60">
        <v>0.90433091480290229</v>
      </c>
      <c r="K18" s="60">
        <v>2.102785005721616</v>
      </c>
      <c r="L18" s="60">
        <v>2.7976037340585838</v>
      </c>
      <c r="M18" s="60">
        <v>3.1151897495351304</v>
      </c>
      <c r="N18" s="60"/>
      <c r="O18" s="60">
        <v>1.2813595899649313</v>
      </c>
      <c r="P18" s="60">
        <v>2.0173759387424535</v>
      </c>
      <c r="Q18" s="60">
        <v>4.726626166839532</v>
      </c>
      <c r="R18" s="60">
        <v>6.1387755102040815</v>
      </c>
      <c r="S18" s="60">
        <v>6.8592667680351411</v>
      </c>
      <c r="T18" s="39"/>
    </row>
    <row r="19" spans="2:20" ht="14.25" customHeight="1" x14ac:dyDescent="0.2">
      <c r="B19" s="89" t="s">
        <v>142</v>
      </c>
      <c r="C19" s="61">
        <f t="shared" ref="C19:G19" si="0">100*C11/C$11</f>
        <v>100</v>
      </c>
      <c r="D19" s="61">
        <f t="shared" si="0"/>
        <v>100</v>
      </c>
      <c r="E19" s="61">
        <f t="shared" si="0"/>
        <v>100</v>
      </c>
      <c r="F19" s="61">
        <f t="shared" si="0"/>
        <v>100</v>
      </c>
      <c r="G19" s="61">
        <f t="shared" si="0"/>
        <v>100</v>
      </c>
      <c r="H19" s="61"/>
      <c r="I19" s="61">
        <f t="shared" ref="I19:M19" si="1">100*I11/I$11</f>
        <v>100</v>
      </c>
      <c r="J19" s="61">
        <f t="shared" si="1"/>
        <v>100</v>
      </c>
      <c r="K19" s="61">
        <f t="shared" si="1"/>
        <v>100</v>
      </c>
      <c r="L19" s="61">
        <f t="shared" si="1"/>
        <v>100</v>
      </c>
      <c r="M19" s="61">
        <f t="shared" si="1"/>
        <v>100</v>
      </c>
      <c r="N19" s="61"/>
      <c r="O19" s="61">
        <f t="shared" ref="O19:S19" si="2">100*O11/O$11</f>
        <v>100</v>
      </c>
      <c r="P19" s="61">
        <f t="shared" si="2"/>
        <v>100</v>
      </c>
      <c r="Q19" s="61">
        <f t="shared" si="2"/>
        <v>100</v>
      </c>
      <c r="R19" s="61">
        <f t="shared" si="2"/>
        <v>100</v>
      </c>
      <c r="S19" s="61">
        <f t="shared" si="2"/>
        <v>100</v>
      </c>
      <c r="T19" s="39"/>
    </row>
    <row r="20" spans="2:20" ht="14.25" customHeight="1" x14ac:dyDescent="0.2">
      <c r="B20" s="40"/>
      <c r="C20" s="41"/>
      <c r="D20" s="41"/>
      <c r="E20" s="41"/>
      <c r="F20" s="41"/>
      <c r="G20" s="41"/>
      <c r="H20" s="41"/>
      <c r="I20" s="41"/>
      <c r="J20" s="41"/>
      <c r="K20" s="41"/>
      <c r="L20" s="41"/>
      <c r="M20" s="41"/>
      <c r="N20" s="41"/>
      <c r="O20" s="41"/>
      <c r="P20" s="41"/>
      <c r="Q20" s="41"/>
      <c r="R20" s="41"/>
      <c r="S20" s="41"/>
      <c r="T20" s="39"/>
    </row>
    <row r="21" spans="2:20" ht="72" customHeight="1" x14ac:dyDescent="0.3">
      <c r="B21" s="91" t="s">
        <v>197</v>
      </c>
      <c r="C21" s="93"/>
      <c r="D21" s="93"/>
      <c r="E21" s="93"/>
      <c r="F21" s="93"/>
      <c r="G21" s="93"/>
      <c r="H21" s="93"/>
      <c r="I21" s="93"/>
      <c r="J21" s="93"/>
      <c r="K21" s="93"/>
      <c r="L21" s="93"/>
      <c r="M21" s="93"/>
      <c r="N21" s="93"/>
      <c r="O21" s="93"/>
      <c r="P21" s="93"/>
      <c r="Q21" s="93"/>
      <c r="R21" s="93"/>
    </row>
    <row r="22" spans="2:20" ht="13.05" customHeight="1" x14ac:dyDescent="0.2">
      <c r="B22" s="12"/>
      <c r="C22" s="35"/>
      <c r="D22" s="35"/>
      <c r="E22" s="35"/>
      <c r="F22" s="35"/>
      <c r="G22" s="35"/>
      <c r="H22" s="35"/>
      <c r="I22" s="35"/>
      <c r="J22" s="35"/>
      <c r="K22" s="35"/>
      <c r="L22" s="36"/>
      <c r="M22" s="36"/>
      <c r="N22" s="33"/>
      <c r="O22" s="33"/>
      <c r="P22" s="33"/>
      <c r="Q22" s="36"/>
    </row>
    <row r="23" spans="2:20" ht="14.25" customHeight="1" x14ac:dyDescent="0.2">
      <c r="B23" s="12"/>
      <c r="C23" s="35"/>
      <c r="D23" s="35"/>
      <c r="E23" s="35"/>
      <c r="F23" s="35"/>
      <c r="G23" s="35"/>
      <c r="H23" s="35"/>
      <c r="I23" s="35"/>
      <c r="J23" s="35"/>
      <c r="K23" s="35"/>
      <c r="L23" s="36"/>
      <c r="M23" s="36"/>
      <c r="N23" s="33"/>
      <c r="O23" s="33"/>
      <c r="P23" s="33"/>
      <c r="Q23" s="36"/>
    </row>
    <row r="24" spans="2:20" ht="14.25" customHeight="1" x14ac:dyDescent="0.2">
      <c r="C24" s="35"/>
      <c r="D24" s="35"/>
      <c r="E24" s="35"/>
      <c r="F24" s="35"/>
      <c r="G24" s="35"/>
      <c r="H24" s="35"/>
      <c r="I24" s="35"/>
      <c r="J24" s="35"/>
      <c r="K24" s="35"/>
      <c r="L24" s="36"/>
      <c r="M24" s="36"/>
      <c r="N24" s="33"/>
      <c r="O24" s="33"/>
      <c r="P24" s="33"/>
      <c r="Q24" s="36"/>
    </row>
    <row r="25" spans="2:20" ht="14.25" customHeight="1" x14ac:dyDescent="0.2">
      <c r="C25" s="35"/>
      <c r="D25" s="35"/>
      <c r="E25" s="35"/>
      <c r="F25" s="35"/>
      <c r="G25" s="35"/>
      <c r="H25" s="35"/>
      <c r="I25" s="35"/>
      <c r="J25" s="35"/>
      <c r="K25" s="35"/>
      <c r="L25" s="36"/>
      <c r="M25" s="36"/>
      <c r="N25" s="33"/>
      <c r="O25" s="33"/>
      <c r="P25" s="33"/>
      <c r="Q25" s="36"/>
    </row>
    <row r="26" spans="2:20" ht="14.25" customHeight="1" x14ac:dyDescent="0.2">
      <c r="H26" s="33"/>
      <c r="K26" s="35"/>
      <c r="L26" s="35"/>
      <c r="M26" s="35"/>
      <c r="N26" s="35"/>
      <c r="O26" s="35"/>
      <c r="Q26" s="36"/>
    </row>
    <row r="27" spans="2:20" ht="14.25" customHeight="1" x14ac:dyDescent="0.2">
      <c r="H27" s="33"/>
      <c r="I27" s="33"/>
      <c r="J27" s="33"/>
      <c r="Q27" s="36"/>
    </row>
    <row r="28" spans="2:20" ht="14.25" customHeight="1" x14ac:dyDescent="0.2">
      <c r="E28" s="63"/>
      <c r="H28" s="33"/>
      <c r="I28" s="33"/>
      <c r="J28" s="33"/>
      <c r="Q28" s="36"/>
    </row>
    <row r="29" spans="2:20" ht="14.25" customHeight="1" x14ac:dyDescent="0.2">
      <c r="H29" s="33"/>
      <c r="I29" s="33"/>
      <c r="J29" s="33"/>
      <c r="Q29" s="36"/>
    </row>
    <row r="30" spans="2:20" ht="14.25" customHeight="1" x14ac:dyDescent="0.2">
      <c r="H30" s="33"/>
      <c r="I30" s="33"/>
      <c r="J30" s="33"/>
      <c r="Q30" s="36"/>
    </row>
    <row r="31" spans="2:20" ht="14.25" customHeight="1" x14ac:dyDescent="0.2">
      <c r="H31" s="33"/>
      <c r="I31" s="33"/>
      <c r="J31" s="33"/>
      <c r="Q31" s="36"/>
    </row>
    <row r="32" spans="2:20" ht="14.25" customHeight="1" x14ac:dyDescent="0.2">
      <c r="H32" s="33"/>
      <c r="I32" s="33"/>
      <c r="J32" s="33"/>
      <c r="Q32" s="36"/>
    </row>
    <row r="33" spans="2:20" ht="14.25" customHeight="1" x14ac:dyDescent="0.2">
      <c r="B33" s="42"/>
      <c r="H33" s="104" t="s">
        <v>144</v>
      </c>
      <c r="I33" s="104"/>
      <c r="J33" s="104"/>
      <c r="Q33" s="36"/>
    </row>
    <row r="34" spans="2:20" ht="14.25" customHeight="1" x14ac:dyDescent="0.2">
      <c r="Q34" s="36"/>
    </row>
    <row r="35" spans="2:20" ht="14.25" customHeight="1" x14ac:dyDescent="0.2">
      <c r="H35" s="39"/>
      <c r="I35" s="39"/>
      <c r="J35" s="39"/>
      <c r="Q35" s="36"/>
    </row>
    <row r="36" spans="2:20" ht="14.25" customHeight="1" x14ac:dyDescent="0.2">
      <c r="H36" s="39"/>
      <c r="I36" s="39"/>
      <c r="J36" s="39"/>
      <c r="Q36" s="36"/>
    </row>
    <row r="37" spans="2:20" ht="14.25" customHeight="1" x14ac:dyDescent="0.2">
      <c r="H37" s="39"/>
      <c r="I37" s="39"/>
      <c r="J37" s="39"/>
      <c r="Q37" s="36"/>
    </row>
    <row r="38" spans="2:20" ht="14.25" customHeight="1" x14ac:dyDescent="0.2">
      <c r="H38" s="39"/>
      <c r="I38" s="39"/>
      <c r="J38" s="39"/>
      <c r="Q38" s="36"/>
    </row>
    <row r="39" spans="2:20" ht="14.25" customHeight="1" x14ac:dyDescent="0.2">
      <c r="H39" s="39"/>
      <c r="I39" s="39"/>
      <c r="J39" s="39"/>
      <c r="Q39" s="36"/>
    </row>
    <row r="40" spans="2:20" ht="14.25" customHeight="1" x14ac:dyDescent="0.2">
      <c r="H40" s="39"/>
      <c r="I40" s="39"/>
      <c r="J40" s="39"/>
      <c r="Q40" s="36"/>
    </row>
    <row r="41" spans="2:20" ht="14.25" customHeight="1" x14ac:dyDescent="0.2">
      <c r="H41" s="39"/>
      <c r="I41" s="39"/>
      <c r="J41" s="39"/>
      <c r="Q41" s="36"/>
    </row>
    <row r="42" spans="2:20" ht="14.25" customHeight="1" x14ac:dyDescent="0.2">
      <c r="C42" s="35"/>
      <c r="D42" s="35"/>
      <c r="K42" s="35"/>
      <c r="L42" s="35"/>
      <c r="M42" s="35"/>
      <c r="N42" s="35"/>
      <c r="O42" s="35"/>
      <c r="Q42" s="36"/>
    </row>
    <row r="43" spans="2:20" ht="14.25" customHeight="1" x14ac:dyDescent="0.2">
      <c r="C43" s="33"/>
      <c r="D43" s="33"/>
      <c r="E43" s="33"/>
      <c r="F43" s="33"/>
      <c r="G43" s="33"/>
      <c r="H43" s="33"/>
      <c r="I43" s="33"/>
      <c r="J43" s="33"/>
      <c r="K43" s="33"/>
      <c r="L43" s="35"/>
      <c r="M43" s="35"/>
      <c r="N43" s="35"/>
      <c r="O43" s="33"/>
      <c r="P43" s="33"/>
      <c r="Q43" s="33"/>
      <c r="R43" s="33"/>
      <c r="S43" s="33"/>
      <c r="T43" s="33"/>
    </row>
    <row r="44" spans="2:20" ht="14.25" customHeight="1" x14ac:dyDescent="0.2">
      <c r="B44" s="36"/>
      <c r="C44" s="43"/>
      <c r="D44" s="43"/>
      <c r="E44" s="43"/>
      <c r="F44" s="43"/>
      <c r="G44" s="43"/>
      <c r="H44" s="43"/>
      <c r="I44" s="43"/>
      <c r="J44" s="43"/>
      <c r="K44" s="43"/>
      <c r="L44" s="43"/>
      <c r="M44" s="43"/>
      <c r="N44" s="43"/>
      <c r="O44" s="43"/>
      <c r="P44" s="43"/>
      <c r="Q44" s="43"/>
      <c r="R44" s="43"/>
      <c r="S44" s="43"/>
      <c r="T44" s="43"/>
    </row>
    <row r="45" spans="2:20" ht="14.25" customHeight="1" x14ac:dyDescent="0.2">
      <c r="B45" s="36"/>
      <c r="C45" s="43"/>
      <c r="D45" s="43"/>
      <c r="E45" s="43"/>
      <c r="F45" s="43"/>
      <c r="G45" s="43"/>
      <c r="H45" s="43"/>
      <c r="I45" s="43"/>
      <c r="J45" s="43"/>
      <c r="K45" s="43"/>
      <c r="L45" s="43"/>
      <c r="M45" s="43"/>
      <c r="N45" s="43"/>
      <c r="O45" s="43"/>
      <c r="P45" s="43"/>
      <c r="Q45" s="43"/>
      <c r="R45" s="43"/>
      <c r="S45" s="43"/>
      <c r="T45" s="43"/>
    </row>
    <row r="46" spans="2:20" ht="14.25" customHeight="1" x14ac:dyDescent="0.2">
      <c r="B46" s="36"/>
      <c r="C46" s="43"/>
      <c r="D46" s="43"/>
      <c r="E46" s="43"/>
      <c r="F46" s="43"/>
      <c r="G46" s="43"/>
      <c r="H46" s="43"/>
      <c r="I46" s="43"/>
      <c r="J46" s="43"/>
      <c r="K46" s="43"/>
      <c r="L46" s="43"/>
      <c r="M46" s="43"/>
      <c r="N46" s="43"/>
      <c r="O46" s="43"/>
      <c r="P46" s="43"/>
      <c r="Q46" s="43"/>
      <c r="R46" s="43"/>
      <c r="S46" s="43"/>
      <c r="T46" s="43"/>
    </row>
    <row r="47" spans="2:20" ht="14.25" customHeight="1" x14ac:dyDescent="0.2">
      <c r="B47" s="36"/>
      <c r="C47" s="43"/>
      <c r="D47" s="43"/>
      <c r="E47" s="43"/>
      <c r="F47" s="43"/>
      <c r="G47" s="43"/>
      <c r="H47" s="43"/>
      <c r="I47" s="43"/>
      <c r="J47" s="43"/>
      <c r="K47" s="43"/>
      <c r="L47" s="43"/>
      <c r="M47" s="43"/>
      <c r="N47" s="43"/>
      <c r="O47" s="43"/>
      <c r="P47" s="43"/>
      <c r="Q47" s="43"/>
      <c r="R47" s="43"/>
      <c r="S47" s="43"/>
      <c r="T47" s="43"/>
    </row>
    <row r="48" spans="2:20" ht="14.25" customHeight="1" x14ac:dyDescent="0.2">
      <c r="B48" s="36"/>
      <c r="C48" s="43"/>
      <c r="D48" s="43"/>
      <c r="E48" s="43"/>
      <c r="F48" s="43"/>
      <c r="G48" s="43"/>
      <c r="H48" s="43"/>
      <c r="I48" s="43"/>
      <c r="J48" s="43"/>
      <c r="K48" s="43"/>
      <c r="L48" s="43"/>
      <c r="M48" s="43"/>
      <c r="N48" s="43"/>
      <c r="O48" s="43"/>
      <c r="P48" s="43"/>
      <c r="Q48" s="43"/>
      <c r="R48" s="43"/>
      <c r="S48" s="43"/>
      <c r="T48" s="43"/>
    </row>
    <row r="49" spans="2:20" ht="14.25" customHeight="1" x14ac:dyDescent="0.2">
      <c r="B49" s="36"/>
      <c r="C49" s="43"/>
      <c r="D49" s="43"/>
      <c r="E49" s="43"/>
      <c r="F49" s="43"/>
      <c r="G49" s="43"/>
      <c r="H49" s="43"/>
      <c r="I49" s="43"/>
      <c r="J49" s="43"/>
      <c r="K49" s="43"/>
      <c r="L49" s="43"/>
      <c r="M49" s="43"/>
      <c r="N49" s="43"/>
      <c r="O49" s="43"/>
      <c r="P49" s="43"/>
      <c r="Q49" s="43"/>
      <c r="R49" s="43"/>
      <c r="S49" s="43"/>
      <c r="T49" s="43"/>
    </row>
    <row r="50" spans="2:20" ht="14.25" customHeight="1" x14ac:dyDescent="0.2">
      <c r="C50" s="43"/>
      <c r="D50" s="43"/>
      <c r="E50" s="43"/>
      <c r="F50" s="43"/>
      <c r="G50" s="43"/>
      <c r="H50" s="43"/>
      <c r="I50" s="43"/>
      <c r="J50" s="43"/>
      <c r="K50" s="43"/>
      <c r="L50" s="43"/>
      <c r="M50" s="43"/>
      <c r="N50" s="43"/>
      <c r="O50" s="43"/>
      <c r="P50" s="43"/>
      <c r="Q50" s="43"/>
      <c r="R50" s="43"/>
      <c r="S50" s="43"/>
      <c r="T50" s="43"/>
    </row>
    <row r="51" spans="2:20" ht="14.25" customHeight="1" x14ac:dyDescent="0.2">
      <c r="C51" s="43"/>
      <c r="D51" s="43"/>
      <c r="E51" s="43"/>
      <c r="F51" s="43"/>
      <c r="G51" s="43"/>
      <c r="H51" s="43"/>
      <c r="I51" s="43"/>
      <c r="J51" s="43"/>
      <c r="K51" s="43"/>
      <c r="L51" s="43"/>
      <c r="M51" s="43"/>
      <c r="N51" s="43"/>
      <c r="O51" s="43"/>
      <c r="P51" s="43"/>
      <c r="Q51" s="43"/>
      <c r="R51" s="43"/>
      <c r="S51" s="43"/>
      <c r="T51" s="43"/>
    </row>
    <row r="52" spans="2:20" ht="14.25" customHeight="1" x14ac:dyDescent="0.2">
      <c r="B52" s="36"/>
      <c r="C52" s="43"/>
      <c r="D52" s="43"/>
      <c r="E52" s="43"/>
      <c r="F52" s="43"/>
      <c r="G52" s="43"/>
      <c r="H52" s="43"/>
      <c r="I52" s="43"/>
      <c r="J52" s="43"/>
      <c r="K52" s="43"/>
      <c r="L52" s="43"/>
      <c r="M52" s="43"/>
      <c r="N52" s="43"/>
      <c r="O52" s="43"/>
      <c r="P52" s="43"/>
      <c r="Q52" s="43"/>
      <c r="R52" s="43"/>
      <c r="S52" s="43"/>
      <c r="T52" s="43"/>
    </row>
    <row r="53" spans="2:20" ht="14.25" customHeight="1" x14ac:dyDescent="0.2">
      <c r="B53" s="36"/>
      <c r="C53" s="43"/>
      <c r="D53" s="43"/>
      <c r="E53" s="43"/>
      <c r="F53" s="43"/>
      <c r="G53" s="43"/>
      <c r="H53" s="43"/>
      <c r="I53" s="43"/>
      <c r="J53" s="43"/>
      <c r="K53" s="43"/>
      <c r="L53" s="43"/>
      <c r="M53" s="43"/>
      <c r="N53" s="43"/>
      <c r="O53" s="43"/>
      <c r="P53" s="43"/>
      <c r="Q53" s="43"/>
      <c r="R53" s="43"/>
      <c r="S53" s="43"/>
      <c r="T53" s="43"/>
    </row>
    <row r="54" spans="2:20" ht="14.25" customHeight="1" x14ac:dyDescent="0.2">
      <c r="B54" s="36"/>
      <c r="C54" s="43"/>
      <c r="D54" s="43"/>
      <c r="E54" s="43"/>
      <c r="F54" s="43"/>
      <c r="G54" s="43"/>
      <c r="H54" s="43"/>
      <c r="I54" s="43"/>
      <c r="J54" s="43"/>
      <c r="K54" s="43"/>
      <c r="L54" s="43"/>
      <c r="M54" s="43"/>
      <c r="N54" s="43"/>
      <c r="O54" s="43"/>
      <c r="P54" s="43"/>
      <c r="Q54" s="43"/>
      <c r="R54" s="43"/>
      <c r="S54" s="43"/>
      <c r="T54" s="43"/>
    </row>
    <row r="55" spans="2:20" ht="14.25" customHeight="1" x14ac:dyDescent="0.2">
      <c r="B55" s="36"/>
      <c r="C55" s="43"/>
      <c r="D55" s="43"/>
      <c r="E55" s="43"/>
      <c r="F55" s="43"/>
      <c r="G55" s="43"/>
      <c r="H55" s="43"/>
      <c r="I55" s="43"/>
      <c r="J55" s="43"/>
      <c r="K55" s="43"/>
      <c r="L55" s="43"/>
      <c r="M55" s="43"/>
      <c r="N55" s="43"/>
      <c r="O55" s="43"/>
      <c r="P55" s="43"/>
      <c r="Q55" s="43"/>
      <c r="R55" s="43"/>
      <c r="S55" s="43"/>
      <c r="T55" s="43"/>
    </row>
    <row r="56" spans="2:20" ht="14.25" customHeight="1" x14ac:dyDescent="0.2">
      <c r="B56" s="36"/>
      <c r="C56" s="43"/>
      <c r="D56" s="43"/>
      <c r="E56" s="43"/>
      <c r="F56" s="43"/>
      <c r="G56" s="43"/>
      <c r="H56" s="43"/>
      <c r="I56" s="43"/>
      <c r="J56" s="43"/>
      <c r="K56" s="43"/>
      <c r="L56" s="43"/>
      <c r="M56" s="43"/>
      <c r="N56" s="43"/>
      <c r="O56" s="43"/>
      <c r="P56" s="43"/>
      <c r="Q56" s="43"/>
      <c r="R56" s="43"/>
      <c r="S56" s="43"/>
      <c r="T56" s="43"/>
    </row>
    <row r="57" spans="2:20" ht="14.25" customHeight="1" x14ac:dyDescent="0.2">
      <c r="B57" s="36"/>
      <c r="C57" s="43"/>
      <c r="D57" s="43"/>
      <c r="E57" s="43"/>
      <c r="F57" s="43"/>
      <c r="G57" s="43"/>
      <c r="H57" s="43"/>
      <c r="I57" s="43"/>
      <c r="J57" s="43"/>
      <c r="K57" s="43"/>
      <c r="L57" s="43"/>
      <c r="M57" s="43"/>
      <c r="N57" s="43"/>
      <c r="O57" s="43"/>
      <c r="P57" s="43"/>
      <c r="Q57" s="43"/>
      <c r="R57" s="43"/>
      <c r="S57" s="43"/>
      <c r="T57" s="43"/>
    </row>
    <row r="58" spans="2:20" ht="14.25" customHeight="1" x14ac:dyDescent="0.2">
      <c r="C58" s="43"/>
      <c r="D58" s="43"/>
      <c r="E58" s="43"/>
      <c r="F58" s="43"/>
      <c r="G58" s="43"/>
      <c r="H58" s="43"/>
      <c r="I58" s="43"/>
      <c r="J58" s="43"/>
      <c r="K58" s="43"/>
      <c r="L58" s="43"/>
      <c r="M58" s="43"/>
      <c r="N58" s="43"/>
      <c r="O58" s="43"/>
      <c r="P58" s="43"/>
      <c r="Q58" s="43"/>
      <c r="R58" s="43"/>
      <c r="S58" s="43"/>
      <c r="T58" s="43"/>
    </row>
    <row r="59" spans="2:20" ht="14.25" customHeight="1" x14ac:dyDescent="0.2">
      <c r="C59" s="43"/>
      <c r="D59" s="43"/>
      <c r="E59" s="43"/>
      <c r="F59" s="43"/>
      <c r="G59" s="43"/>
      <c r="H59" s="43"/>
      <c r="I59" s="43"/>
      <c r="J59" s="43"/>
      <c r="K59" s="43"/>
      <c r="L59" s="43"/>
      <c r="M59" s="43"/>
      <c r="N59" s="43"/>
      <c r="O59" s="43"/>
      <c r="P59" s="43"/>
      <c r="Q59" s="43"/>
      <c r="R59" s="43"/>
      <c r="S59" s="43"/>
      <c r="T59" s="43"/>
    </row>
    <row r="60" spans="2:20" ht="14.25" customHeight="1" x14ac:dyDescent="0.2">
      <c r="B60" s="36"/>
      <c r="C60" s="43"/>
      <c r="D60" s="43"/>
      <c r="E60" s="43"/>
      <c r="F60" s="43"/>
      <c r="G60" s="43"/>
      <c r="H60" s="43"/>
      <c r="I60" s="43"/>
      <c r="J60" s="43"/>
      <c r="K60" s="43"/>
      <c r="L60" s="43"/>
      <c r="M60" s="43"/>
      <c r="N60" s="43"/>
      <c r="O60" s="43"/>
      <c r="P60" s="43"/>
      <c r="Q60" s="43"/>
      <c r="R60" s="43"/>
      <c r="S60" s="43"/>
      <c r="T60" s="43"/>
    </row>
    <row r="61" spans="2:20" ht="14.25" customHeight="1" x14ac:dyDescent="0.2">
      <c r="B61" s="36"/>
      <c r="C61" s="43"/>
      <c r="D61" s="43"/>
      <c r="E61" s="43"/>
      <c r="F61" s="43"/>
      <c r="G61" s="43"/>
      <c r="H61" s="43"/>
      <c r="I61" s="43"/>
      <c r="J61" s="43"/>
      <c r="K61" s="43"/>
      <c r="L61" s="43"/>
      <c r="M61" s="43"/>
      <c r="N61" s="43"/>
      <c r="O61" s="43"/>
      <c r="P61" s="43"/>
      <c r="Q61" s="43"/>
      <c r="R61" s="43"/>
      <c r="S61" s="43"/>
      <c r="T61" s="43"/>
    </row>
    <row r="62" spans="2:20" ht="14.25" customHeight="1" x14ac:dyDescent="0.2">
      <c r="B62" s="36"/>
      <c r="C62" s="43"/>
      <c r="D62" s="43"/>
      <c r="E62" s="43"/>
      <c r="F62" s="43"/>
      <c r="G62" s="43"/>
      <c r="H62" s="43"/>
      <c r="I62" s="43"/>
      <c r="J62" s="43"/>
      <c r="K62" s="43"/>
      <c r="L62" s="43"/>
      <c r="M62" s="43"/>
      <c r="N62" s="43"/>
      <c r="O62" s="43"/>
      <c r="P62" s="43"/>
      <c r="Q62" s="43"/>
      <c r="R62" s="43"/>
      <c r="S62" s="43"/>
      <c r="T62" s="43"/>
    </row>
    <row r="63" spans="2:20" ht="14.25" customHeight="1" x14ac:dyDescent="0.2">
      <c r="B63" s="36"/>
      <c r="C63" s="33"/>
      <c r="D63" s="33"/>
      <c r="E63" s="33"/>
      <c r="F63" s="33"/>
      <c r="G63" s="33"/>
      <c r="H63" s="33"/>
      <c r="I63" s="33"/>
      <c r="J63" s="33"/>
      <c r="K63" s="33"/>
    </row>
    <row r="64" spans="2:20" ht="14.25" customHeight="1" x14ac:dyDescent="0.2">
      <c r="B64" s="36"/>
      <c r="C64" s="33"/>
      <c r="D64" s="33"/>
      <c r="E64" s="33"/>
      <c r="F64" s="33"/>
      <c r="G64" s="33"/>
      <c r="H64" s="33"/>
      <c r="I64" s="33"/>
      <c r="J64" s="33"/>
      <c r="K64" s="33"/>
      <c r="O64" s="44"/>
      <c r="P64" s="33"/>
      <c r="Q64" s="33"/>
      <c r="R64" s="33"/>
      <c r="S64" s="33"/>
      <c r="T64" s="33"/>
    </row>
    <row r="65" spans="2:20" ht="14.25" customHeight="1" x14ac:dyDescent="0.2">
      <c r="B65" s="36"/>
      <c r="C65" s="33"/>
      <c r="D65" s="33"/>
      <c r="E65" s="33"/>
      <c r="F65" s="33"/>
      <c r="G65" s="33"/>
      <c r="H65" s="33"/>
      <c r="I65" s="33"/>
      <c r="J65" s="33"/>
      <c r="K65" s="33"/>
      <c r="O65" s="44"/>
      <c r="P65" s="33"/>
      <c r="Q65" s="33"/>
      <c r="R65" s="33"/>
      <c r="S65" s="33"/>
      <c r="T65" s="33"/>
    </row>
    <row r="73" spans="2:20" ht="14.25" customHeight="1" x14ac:dyDescent="0.2">
      <c r="O73" s="36"/>
      <c r="P73" s="33"/>
      <c r="Q73" s="33"/>
      <c r="R73" s="33"/>
      <c r="S73" s="33"/>
      <c r="T73" s="33"/>
    </row>
    <row r="74" spans="2:20" ht="14.25" customHeight="1" x14ac:dyDescent="0.2">
      <c r="Q74" s="36"/>
    </row>
    <row r="75" spans="2:20" ht="14.25" customHeight="1" x14ac:dyDescent="0.2">
      <c r="Q75" s="36"/>
    </row>
    <row r="76" spans="2:20" ht="14.25" customHeight="1" x14ac:dyDescent="0.2">
      <c r="Q76" s="36"/>
    </row>
    <row r="77" spans="2:20" ht="14.25" customHeight="1" x14ac:dyDescent="0.2">
      <c r="Q77" s="36"/>
    </row>
    <row r="78" spans="2:20" ht="14.25" customHeight="1" x14ac:dyDescent="0.2">
      <c r="Q78" s="36"/>
    </row>
    <row r="79" spans="2:20" ht="14.25" customHeight="1" x14ac:dyDescent="0.2">
      <c r="Q79" s="36"/>
    </row>
    <row r="80" spans="2:20" ht="14.25" customHeight="1" x14ac:dyDescent="0.2">
      <c r="Q80" s="36"/>
    </row>
    <row r="81" spans="17:17" ht="14.25" customHeight="1" x14ac:dyDescent="0.2">
      <c r="Q81" s="36"/>
    </row>
    <row r="82" spans="17:17" ht="14.25" customHeight="1" x14ac:dyDescent="0.2">
      <c r="Q82" s="36"/>
    </row>
    <row r="83" spans="17:17" ht="14.25" customHeight="1" x14ac:dyDescent="0.2">
      <c r="Q83" s="36"/>
    </row>
    <row r="84" spans="17:17" ht="14.25" customHeight="1" x14ac:dyDescent="0.2">
      <c r="Q84" s="36"/>
    </row>
    <row r="85" spans="17:17" ht="14.25" customHeight="1" x14ac:dyDescent="0.2">
      <c r="Q85" s="36"/>
    </row>
    <row r="86" spans="17:17" ht="14.25" customHeight="1" x14ac:dyDescent="0.2">
      <c r="Q86" s="36"/>
    </row>
    <row r="87" spans="17:17" ht="14.25" customHeight="1" x14ac:dyDescent="0.2">
      <c r="Q87" s="36"/>
    </row>
    <row r="88" spans="17:17" ht="14.25" customHeight="1" x14ac:dyDescent="0.2">
      <c r="Q88" s="36"/>
    </row>
    <row r="89" spans="17:17" ht="14.25" customHeight="1" x14ac:dyDescent="0.2">
      <c r="Q89" s="36"/>
    </row>
    <row r="90" spans="17:17" ht="14.25" customHeight="1" x14ac:dyDescent="0.2">
      <c r="Q90" s="36"/>
    </row>
    <row r="91" spans="17:17" ht="14.25" customHeight="1" x14ac:dyDescent="0.2">
      <c r="Q91" s="36"/>
    </row>
    <row r="92" spans="17:17" ht="14.25" customHeight="1" x14ac:dyDescent="0.2">
      <c r="Q92" s="36"/>
    </row>
    <row r="93" spans="17:17" ht="14.25" customHeight="1" x14ac:dyDescent="0.2">
      <c r="Q93" s="36"/>
    </row>
    <row r="94" spans="17:17" ht="14.25" customHeight="1" x14ac:dyDescent="0.2">
      <c r="Q94" s="36"/>
    </row>
    <row r="95" spans="17:17" ht="14.25" customHeight="1" x14ac:dyDescent="0.2">
      <c r="Q95" s="36"/>
    </row>
    <row r="96" spans="17:17" ht="14.25" customHeight="1" x14ac:dyDescent="0.2">
      <c r="Q96" s="36"/>
    </row>
    <row r="97" spans="17:17" ht="14.25" customHeight="1" x14ac:dyDescent="0.2">
      <c r="Q97" s="36"/>
    </row>
    <row r="98" spans="17:17" ht="14.25" customHeight="1" x14ac:dyDescent="0.2">
      <c r="Q98" s="36"/>
    </row>
    <row r="99" spans="17:17" ht="14.25" customHeight="1" x14ac:dyDescent="0.2">
      <c r="Q99" s="36"/>
    </row>
    <row r="100" spans="17:17" ht="14.25" customHeight="1" x14ac:dyDescent="0.2">
      <c r="Q100" s="36"/>
    </row>
    <row r="101" spans="17:17" ht="14.25" customHeight="1" x14ac:dyDescent="0.2">
      <c r="Q101" s="36"/>
    </row>
    <row r="102" spans="17:17" ht="14.25" customHeight="1" x14ac:dyDescent="0.2">
      <c r="Q102" s="36"/>
    </row>
    <row r="103" spans="17:17" ht="14.25" customHeight="1" x14ac:dyDescent="0.2">
      <c r="Q103" s="36"/>
    </row>
    <row r="104" spans="17:17" ht="14.25" customHeight="1" x14ac:dyDescent="0.2">
      <c r="Q104" s="36"/>
    </row>
    <row r="105" spans="17:17" ht="14.25" customHeight="1" x14ac:dyDescent="0.2">
      <c r="Q105" s="36"/>
    </row>
    <row r="106" spans="17:17" ht="14.25" customHeight="1" x14ac:dyDescent="0.2">
      <c r="Q106" s="36"/>
    </row>
    <row r="107" spans="17:17" ht="14.25" customHeight="1" x14ac:dyDescent="0.2">
      <c r="Q107" s="36"/>
    </row>
    <row r="108" spans="17:17" ht="14.25" customHeight="1" x14ac:dyDescent="0.2">
      <c r="Q108" s="36"/>
    </row>
    <row r="109" spans="17:17" ht="14.25" customHeight="1" x14ac:dyDescent="0.2">
      <c r="Q109" s="36"/>
    </row>
    <row r="110" spans="17:17" ht="14.25" customHeight="1" x14ac:dyDescent="0.2">
      <c r="Q110" s="36"/>
    </row>
    <row r="111" spans="17:17" ht="14.25" customHeight="1" x14ac:dyDescent="0.2">
      <c r="Q111" s="36"/>
    </row>
    <row r="112" spans="17:17" ht="14.25" customHeight="1" x14ac:dyDescent="0.2">
      <c r="Q112" s="36"/>
    </row>
    <row r="113" spans="17:17" ht="14.25" customHeight="1" x14ac:dyDescent="0.2">
      <c r="Q113" s="36"/>
    </row>
    <row r="114" spans="17:17" ht="14.25" customHeight="1" x14ac:dyDescent="0.2">
      <c r="Q114" s="36"/>
    </row>
    <row r="115" spans="17:17" ht="14.25" customHeight="1" x14ac:dyDescent="0.2">
      <c r="Q115" s="36"/>
    </row>
    <row r="116" spans="17:17" ht="14.25" customHeight="1" x14ac:dyDescent="0.2">
      <c r="Q116" s="36"/>
    </row>
    <row r="117" spans="17:17" ht="14.25" customHeight="1" x14ac:dyDescent="0.2">
      <c r="Q117" s="36"/>
    </row>
    <row r="118" spans="17:17" ht="14.25" customHeight="1" x14ac:dyDescent="0.2">
      <c r="Q118" s="36"/>
    </row>
    <row r="119" spans="17:17" ht="14.25" customHeight="1" x14ac:dyDescent="0.2">
      <c r="Q119" s="36"/>
    </row>
    <row r="120" spans="17:17" ht="14.25" customHeight="1" x14ac:dyDescent="0.2">
      <c r="Q120" s="36"/>
    </row>
    <row r="121" spans="17:17" ht="14.25" customHeight="1" x14ac:dyDescent="0.2">
      <c r="Q121" s="36"/>
    </row>
    <row r="122" spans="17:17" ht="14.25" customHeight="1" x14ac:dyDescent="0.2">
      <c r="Q122" s="36"/>
    </row>
    <row r="123" spans="17:17" ht="14.25" customHeight="1" x14ac:dyDescent="0.2">
      <c r="Q123" s="36"/>
    </row>
    <row r="124" spans="17:17" ht="14.25" customHeight="1" x14ac:dyDescent="0.2">
      <c r="Q124" s="36"/>
    </row>
    <row r="125" spans="17:17" ht="14.25" customHeight="1" x14ac:dyDescent="0.2">
      <c r="Q125" s="36"/>
    </row>
    <row r="126" spans="17:17" ht="14.25" customHeight="1" x14ac:dyDescent="0.2">
      <c r="Q126" s="36"/>
    </row>
    <row r="127" spans="17:17" ht="14.25" customHeight="1" x14ac:dyDescent="0.2">
      <c r="Q127" s="36"/>
    </row>
    <row r="128" spans="17:17" ht="14.25" customHeight="1" x14ac:dyDescent="0.2">
      <c r="Q128" s="36"/>
    </row>
    <row r="129" spans="17:17" ht="14.25" customHeight="1" x14ac:dyDescent="0.2">
      <c r="Q129" s="36"/>
    </row>
    <row r="130" spans="17:17" ht="14.25" customHeight="1" x14ac:dyDescent="0.2">
      <c r="Q130" s="36"/>
    </row>
    <row r="131" spans="17:17" ht="14.25" customHeight="1" x14ac:dyDescent="0.2">
      <c r="Q131" s="36"/>
    </row>
    <row r="132" spans="17:17" ht="14.25" customHeight="1" x14ac:dyDescent="0.2">
      <c r="Q132" s="36"/>
    </row>
    <row r="133" spans="17:17" ht="14.25" customHeight="1" x14ac:dyDescent="0.2">
      <c r="Q133" s="36"/>
    </row>
    <row r="134" spans="17:17" ht="14.25" customHeight="1" x14ac:dyDescent="0.2">
      <c r="Q134" s="36"/>
    </row>
    <row r="135" spans="17:17" ht="14.25" customHeight="1" x14ac:dyDescent="0.2">
      <c r="Q135" s="36"/>
    </row>
    <row r="136" spans="17:17" ht="14.25" customHeight="1" x14ac:dyDescent="0.2">
      <c r="Q136" s="36"/>
    </row>
    <row r="137" spans="17:17" ht="14.25" customHeight="1" x14ac:dyDescent="0.2">
      <c r="Q137" s="36"/>
    </row>
    <row r="138" spans="17:17" ht="14.25" customHeight="1" x14ac:dyDescent="0.2">
      <c r="Q138" s="36"/>
    </row>
    <row r="139" spans="17:17" ht="14.25" customHeight="1" x14ac:dyDescent="0.2">
      <c r="Q139" s="36"/>
    </row>
    <row r="140" spans="17:17" ht="14.25" customHeight="1" x14ac:dyDescent="0.2">
      <c r="Q140" s="36"/>
    </row>
    <row r="141" spans="17:17" ht="14.25" customHeight="1" x14ac:dyDescent="0.2">
      <c r="Q141" s="36"/>
    </row>
    <row r="142" spans="17:17" ht="14.25" customHeight="1" x14ac:dyDescent="0.2">
      <c r="Q142" s="36"/>
    </row>
    <row r="143" spans="17:17" ht="14.25" customHeight="1" x14ac:dyDescent="0.2">
      <c r="Q143" s="36"/>
    </row>
    <row r="144" spans="17:17" ht="14.25" customHeight="1" x14ac:dyDescent="0.2">
      <c r="Q144" s="36"/>
    </row>
    <row r="145" spans="17:17" ht="14.25" customHeight="1" x14ac:dyDescent="0.2">
      <c r="Q145" s="36"/>
    </row>
    <row r="146" spans="17:17" ht="14.25" customHeight="1" x14ac:dyDescent="0.2">
      <c r="Q146" s="36"/>
    </row>
    <row r="147" spans="17:17" ht="14.25" customHeight="1" x14ac:dyDescent="0.2">
      <c r="Q147" s="36"/>
    </row>
    <row r="148" spans="17:17" ht="14.25" customHeight="1" x14ac:dyDescent="0.2">
      <c r="Q148" s="36"/>
    </row>
    <row r="149" spans="17:17" ht="14.25" customHeight="1" x14ac:dyDescent="0.2">
      <c r="Q149" s="36"/>
    </row>
    <row r="150" spans="17:17" ht="14.25" customHeight="1" x14ac:dyDescent="0.2">
      <c r="Q150" s="36"/>
    </row>
    <row r="151" spans="17:17" ht="14.25" customHeight="1" x14ac:dyDescent="0.2">
      <c r="Q151" s="36"/>
    </row>
    <row r="152" spans="17:17" ht="14.25" customHeight="1" x14ac:dyDescent="0.2">
      <c r="Q152" s="36"/>
    </row>
    <row r="153" spans="17:17" ht="14.25" customHeight="1" x14ac:dyDescent="0.2">
      <c r="Q153" s="36"/>
    </row>
    <row r="154" spans="17:17" ht="14.25" customHeight="1" x14ac:dyDescent="0.2">
      <c r="Q154" s="36"/>
    </row>
    <row r="155" spans="17:17" ht="14.25" customHeight="1" x14ac:dyDescent="0.2">
      <c r="Q155" s="36"/>
    </row>
    <row r="156" spans="17:17" ht="14.25" customHeight="1" x14ac:dyDescent="0.2">
      <c r="Q156" s="36"/>
    </row>
    <row r="157" spans="17:17" ht="14.25" customHeight="1" x14ac:dyDescent="0.2">
      <c r="Q157" s="36"/>
    </row>
    <row r="158" spans="17:17" ht="14.25" customHeight="1" x14ac:dyDescent="0.2">
      <c r="Q158" s="36"/>
    </row>
    <row r="159" spans="17:17" ht="14.25" customHeight="1" x14ac:dyDescent="0.2">
      <c r="Q159" s="36"/>
    </row>
    <row r="160" spans="17:17" ht="14.25" customHeight="1" x14ac:dyDescent="0.2">
      <c r="Q160" s="36"/>
    </row>
    <row r="161" spans="17:17" ht="14.25" customHeight="1" x14ac:dyDescent="0.2">
      <c r="Q161" s="36"/>
    </row>
    <row r="162" spans="17:17" ht="14.25" customHeight="1" x14ac:dyDescent="0.2">
      <c r="Q162" s="36"/>
    </row>
    <row r="163" spans="17:17" ht="14.25" customHeight="1" x14ac:dyDescent="0.2">
      <c r="Q163" s="36"/>
    </row>
    <row r="164" spans="17:17" ht="14.25" customHeight="1" x14ac:dyDescent="0.2">
      <c r="Q164" s="36"/>
    </row>
    <row r="165" spans="17:17" ht="14.25" customHeight="1" x14ac:dyDescent="0.2">
      <c r="Q165" s="36"/>
    </row>
    <row r="166" spans="17:17" ht="14.25" customHeight="1" x14ac:dyDescent="0.2">
      <c r="Q166" s="36"/>
    </row>
    <row r="167" spans="17:17" ht="14.25" customHeight="1" x14ac:dyDescent="0.2">
      <c r="Q167" s="36"/>
    </row>
    <row r="168" spans="17:17" ht="14.25" customHeight="1" x14ac:dyDescent="0.2">
      <c r="Q168" s="36"/>
    </row>
    <row r="169" spans="17:17" ht="14.25" customHeight="1" x14ac:dyDescent="0.2">
      <c r="Q169" s="36"/>
    </row>
    <row r="170" spans="17:17" ht="14.25" customHeight="1" x14ac:dyDescent="0.2">
      <c r="Q170" s="36"/>
    </row>
    <row r="171" spans="17:17" ht="14.25" customHeight="1" x14ac:dyDescent="0.2">
      <c r="Q171" s="36"/>
    </row>
    <row r="172" spans="17:17" ht="14.25" customHeight="1" x14ac:dyDescent="0.2">
      <c r="Q172" s="36"/>
    </row>
    <row r="173" spans="17:17" ht="14.25" customHeight="1" x14ac:dyDescent="0.2">
      <c r="Q173" s="36"/>
    </row>
    <row r="174" spans="17:17" ht="14.25" customHeight="1" x14ac:dyDescent="0.2">
      <c r="Q174" s="36"/>
    </row>
    <row r="175" spans="17:17" ht="14.25" customHeight="1" x14ac:dyDescent="0.2">
      <c r="Q175" s="36"/>
    </row>
    <row r="176" spans="17:17" ht="14.25" customHeight="1" x14ac:dyDescent="0.2">
      <c r="Q176" s="36"/>
    </row>
    <row r="177" spans="17:17" ht="14.25" customHeight="1" x14ac:dyDescent="0.2">
      <c r="Q177" s="36"/>
    </row>
    <row r="178" spans="17:17" ht="14.25" customHeight="1" x14ac:dyDescent="0.2">
      <c r="Q178" s="36"/>
    </row>
    <row r="179" spans="17:17" ht="14.25" customHeight="1" x14ac:dyDescent="0.2">
      <c r="Q179" s="36"/>
    </row>
    <row r="180" spans="17:17" ht="14.25" customHeight="1" x14ac:dyDescent="0.2">
      <c r="Q180" s="36"/>
    </row>
    <row r="181" spans="17:17" ht="14.25" customHeight="1" x14ac:dyDescent="0.2">
      <c r="Q181" s="36"/>
    </row>
    <row r="182" spans="17:17" ht="14.25" customHeight="1" x14ac:dyDescent="0.2">
      <c r="Q182" s="36"/>
    </row>
    <row r="183" spans="17:17" ht="14.25" customHeight="1" x14ac:dyDescent="0.2">
      <c r="Q183" s="36"/>
    </row>
    <row r="184" spans="17:17" ht="14.25" customHeight="1" x14ac:dyDescent="0.2">
      <c r="Q184" s="36"/>
    </row>
    <row r="185" spans="17:17" ht="14.25" customHeight="1" x14ac:dyDescent="0.2">
      <c r="Q185" s="36"/>
    </row>
    <row r="186" spans="17:17" ht="14.25" customHeight="1" x14ac:dyDescent="0.2">
      <c r="Q186" s="36"/>
    </row>
    <row r="187" spans="17:17" ht="14.25" customHeight="1" x14ac:dyDescent="0.2">
      <c r="Q187" s="36"/>
    </row>
    <row r="188" spans="17:17" ht="14.25" customHeight="1" x14ac:dyDescent="0.2">
      <c r="Q188" s="36"/>
    </row>
    <row r="189" spans="17:17" ht="14.25" customHeight="1" x14ac:dyDescent="0.2">
      <c r="Q189" s="36"/>
    </row>
    <row r="190" spans="17:17" ht="14.25" customHeight="1" x14ac:dyDescent="0.2">
      <c r="Q190" s="36"/>
    </row>
    <row r="191" spans="17:17" ht="14.25" customHeight="1" x14ac:dyDescent="0.2">
      <c r="Q191" s="36"/>
    </row>
    <row r="192" spans="17:17" ht="14.25" customHeight="1" x14ac:dyDescent="0.2">
      <c r="Q192" s="36"/>
    </row>
    <row r="193" spans="17:17" ht="14.25" customHeight="1" x14ac:dyDescent="0.2">
      <c r="Q193" s="36"/>
    </row>
    <row r="194" spans="17:17" ht="14.25" customHeight="1" x14ac:dyDescent="0.2">
      <c r="Q194" s="36"/>
    </row>
    <row r="195" spans="17:17" ht="14.25" customHeight="1" x14ac:dyDescent="0.2">
      <c r="Q195" s="36"/>
    </row>
    <row r="196" spans="17:17" ht="14.25" customHeight="1" x14ac:dyDescent="0.2">
      <c r="Q196" s="36"/>
    </row>
    <row r="197" spans="17:17" ht="14.25" customHeight="1" x14ac:dyDescent="0.2">
      <c r="Q197" s="36"/>
    </row>
    <row r="198" spans="17:17" ht="14.25" customHeight="1" x14ac:dyDescent="0.2">
      <c r="Q198" s="36"/>
    </row>
    <row r="199" spans="17:17" ht="14.25" customHeight="1" x14ac:dyDescent="0.2">
      <c r="Q199" s="36"/>
    </row>
    <row r="200" spans="17:17" ht="14.25" customHeight="1" x14ac:dyDescent="0.2">
      <c r="Q200" s="36"/>
    </row>
    <row r="201" spans="17:17" ht="14.25" customHeight="1" x14ac:dyDescent="0.2">
      <c r="Q201" s="36"/>
    </row>
    <row r="202" spans="17:17" ht="14.25" customHeight="1" x14ac:dyDescent="0.2">
      <c r="Q202" s="36"/>
    </row>
    <row r="203" spans="17:17" ht="14.25" customHeight="1" x14ac:dyDescent="0.2">
      <c r="Q203" s="36"/>
    </row>
    <row r="204" spans="17:17" ht="14.25" customHeight="1" x14ac:dyDescent="0.2">
      <c r="Q204" s="36"/>
    </row>
    <row r="205" spans="17:17" ht="14.25" customHeight="1" x14ac:dyDescent="0.2">
      <c r="Q205" s="36"/>
    </row>
    <row r="206" spans="17:17" ht="14.25" customHeight="1" x14ac:dyDescent="0.2">
      <c r="Q206" s="36"/>
    </row>
    <row r="207" spans="17:17" ht="14.25" customHeight="1" x14ac:dyDescent="0.2">
      <c r="Q207" s="36"/>
    </row>
    <row r="208" spans="17:17" ht="14.25" customHeight="1" x14ac:dyDescent="0.2">
      <c r="Q208" s="36"/>
    </row>
    <row r="209" spans="17:17" ht="14.25" customHeight="1" x14ac:dyDescent="0.2">
      <c r="Q209" s="36"/>
    </row>
    <row r="210" spans="17:17" ht="14.25" customHeight="1" x14ac:dyDescent="0.2">
      <c r="Q210" s="36"/>
    </row>
    <row r="211" spans="17:17" ht="14.25" customHeight="1" x14ac:dyDescent="0.2">
      <c r="Q211" s="36"/>
    </row>
    <row r="212" spans="17:17" ht="14.25" customHeight="1" x14ac:dyDescent="0.2">
      <c r="Q212" s="36"/>
    </row>
    <row r="213" spans="17:17" ht="14.25" customHeight="1" x14ac:dyDescent="0.2">
      <c r="Q213" s="36"/>
    </row>
    <row r="214" spans="17:17" ht="14.25" customHeight="1" x14ac:dyDescent="0.2">
      <c r="Q214" s="36"/>
    </row>
    <row r="215" spans="17:17" ht="14.25" customHeight="1" x14ac:dyDescent="0.2">
      <c r="Q215" s="36"/>
    </row>
    <row r="216" spans="17:17" ht="14.25" customHeight="1" x14ac:dyDescent="0.2">
      <c r="Q216" s="36"/>
    </row>
    <row r="217" spans="17:17" ht="14.25" customHeight="1" x14ac:dyDescent="0.2">
      <c r="Q217" s="36"/>
    </row>
    <row r="218" spans="17:17" ht="14.25" customHeight="1" x14ac:dyDescent="0.2">
      <c r="Q218" s="36"/>
    </row>
    <row r="219" spans="17:17" ht="14.25" customHeight="1" x14ac:dyDescent="0.2">
      <c r="Q219" s="36"/>
    </row>
    <row r="220" spans="17:17" ht="14.25" customHeight="1" x14ac:dyDescent="0.2">
      <c r="Q220" s="36"/>
    </row>
    <row r="221" spans="17:17" ht="14.25" customHeight="1" x14ac:dyDescent="0.2">
      <c r="Q221" s="36"/>
    </row>
    <row r="222" spans="17:17" ht="14.25" customHeight="1" x14ac:dyDescent="0.2">
      <c r="Q222" s="36"/>
    </row>
    <row r="223" spans="17:17" ht="14.25" customHeight="1" x14ac:dyDescent="0.2">
      <c r="Q223" s="36"/>
    </row>
    <row r="224" spans="17:17" ht="14.25" customHeight="1" x14ac:dyDescent="0.2">
      <c r="Q224" s="36"/>
    </row>
    <row r="225" spans="17:17" ht="14.25" customHeight="1" x14ac:dyDescent="0.2">
      <c r="Q225" s="36"/>
    </row>
    <row r="226" spans="17:17" ht="14.25" customHeight="1" x14ac:dyDescent="0.2">
      <c r="Q226" s="36"/>
    </row>
    <row r="227" spans="17:17" ht="14.25" customHeight="1" x14ac:dyDescent="0.2">
      <c r="Q227" s="36"/>
    </row>
    <row r="228" spans="17:17" ht="14.25" customHeight="1" x14ac:dyDescent="0.2">
      <c r="Q228" s="36"/>
    </row>
    <row r="229" spans="17:17" ht="14.25" customHeight="1" x14ac:dyDescent="0.2">
      <c r="Q229" s="36"/>
    </row>
    <row r="230" spans="17:17" ht="14.25" customHeight="1" x14ac:dyDescent="0.2">
      <c r="Q230" s="36"/>
    </row>
    <row r="231" spans="17:17" ht="14.25" customHeight="1" x14ac:dyDescent="0.2">
      <c r="Q231" s="36"/>
    </row>
    <row r="232" spans="17:17" ht="14.25" customHeight="1" x14ac:dyDescent="0.2">
      <c r="Q232" s="36"/>
    </row>
    <row r="233" spans="17:17" ht="14.25" customHeight="1" x14ac:dyDescent="0.2">
      <c r="Q233" s="36"/>
    </row>
    <row r="234" spans="17:17" ht="14.25" customHeight="1" x14ac:dyDescent="0.2">
      <c r="Q234" s="36"/>
    </row>
    <row r="235" spans="17:17" ht="14.25" customHeight="1" x14ac:dyDescent="0.2">
      <c r="Q235" s="36"/>
    </row>
    <row r="236" spans="17:17" ht="14.25" customHeight="1" x14ac:dyDescent="0.2">
      <c r="Q236" s="36"/>
    </row>
    <row r="237" spans="17:17" ht="14.25" customHeight="1" x14ac:dyDescent="0.2">
      <c r="Q237" s="36"/>
    </row>
    <row r="238" spans="17:17" ht="14.25" customHeight="1" x14ac:dyDescent="0.2">
      <c r="Q238" s="36"/>
    </row>
    <row r="239" spans="17:17" ht="14.25" customHeight="1" x14ac:dyDescent="0.2">
      <c r="Q239" s="36"/>
    </row>
    <row r="240" spans="17:17" ht="14.25" customHeight="1" x14ac:dyDescent="0.2">
      <c r="Q240" s="36"/>
    </row>
    <row r="241" spans="17:17" ht="14.25" customHeight="1" x14ac:dyDescent="0.2">
      <c r="Q241" s="36"/>
    </row>
    <row r="242" spans="17:17" ht="14.25" customHeight="1" x14ac:dyDescent="0.2">
      <c r="Q242" s="36"/>
    </row>
    <row r="243" spans="17:17" ht="14.25" customHeight="1" x14ac:dyDescent="0.2">
      <c r="Q243" s="36"/>
    </row>
    <row r="244" spans="17:17" ht="14.25" customHeight="1" x14ac:dyDescent="0.2">
      <c r="Q244" s="36"/>
    </row>
    <row r="245" spans="17:17" ht="14.25" customHeight="1" x14ac:dyDescent="0.2">
      <c r="Q245" s="36"/>
    </row>
    <row r="246" spans="17:17" ht="14.25" customHeight="1" x14ac:dyDescent="0.2">
      <c r="Q246" s="36"/>
    </row>
    <row r="247" spans="17:17" ht="14.25" customHeight="1" x14ac:dyDescent="0.2">
      <c r="Q247" s="36"/>
    </row>
    <row r="248" spans="17:17" ht="14.25" customHeight="1" x14ac:dyDescent="0.2">
      <c r="Q248" s="36"/>
    </row>
    <row r="249" spans="17:17" ht="14.25" customHeight="1" x14ac:dyDescent="0.2">
      <c r="Q249" s="36"/>
    </row>
    <row r="250" spans="17:17" ht="14.25" customHeight="1" x14ac:dyDescent="0.2">
      <c r="Q250" s="36"/>
    </row>
    <row r="251" spans="17:17" ht="14.25" customHeight="1" x14ac:dyDescent="0.2">
      <c r="Q251" s="36"/>
    </row>
    <row r="252" spans="17:17" ht="14.25" customHeight="1" x14ac:dyDescent="0.2">
      <c r="Q252" s="36"/>
    </row>
    <row r="253" spans="17:17" ht="14.25" customHeight="1" x14ac:dyDescent="0.2">
      <c r="Q253" s="36"/>
    </row>
    <row r="254" spans="17:17" ht="14.25" customHeight="1" x14ac:dyDescent="0.2">
      <c r="Q254" s="36"/>
    </row>
    <row r="255" spans="17:17" ht="14.25" customHeight="1" x14ac:dyDescent="0.2">
      <c r="Q255" s="36"/>
    </row>
    <row r="256" spans="17:17" ht="14.25" customHeight="1" x14ac:dyDescent="0.2">
      <c r="Q256" s="36"/>
    </row>
    <row r="257" spans="17:17" ht="14.25" customHeight="1" x14ac:dyDescent="0.2">
      <c r="Q257" s="36"/>
    </row>
    <row r="258" spans="17:17" ht="14.25" customHeight="1" x14ac:dyDescent="0.2">
      <c r="Q258" s="36"/>
    </row>
    <row r="259" spans="17:17" ht="14.25" customHeight="1" x14ac:dyDescent="0.2">
      <c r="Q259" s="36"/>
    </row>
    <row r="260" spans="17:17" ht="14.25" customHeight="1" x14ac:dyDescent="0.2">
      <c r="Q260" s="36"/>
    </row>
    <row r="261" spans="17:17" ht="14.25" customHeight="1" x14ac:dyDescent="0.2">
      <c r="Q261" s="36"/>
    </row>
    <row r="262" spans="17:17" ht="14.25" customHeight="1" x14ac:dyDescent="0.2">
      <c r="Q262" s="36"/>
    </row>
    <row r="263" spans="17:17" ht="14.25" customHeight="1" x14ac:dyDescent="0.2">
      <c r="Q263" s="36"/>
    </row>
    <row r="264" spans="17:17" ht="14.25" customHeight="1" x14ac:dyDescent="0.2">
      <c r="Q264" s="36"/>
    </row>
    <row r="265" spans="17:17" ht="14.25" customHeight="1" x14ac:dyDescent="0.2">
      <c r="Q265" s="36"/>
    </row>
    <row r="266" spans="17:17" ht="14.25" customHeight="1" x14ac:dyDescent="0.2">
      <c r="Q266" s="36"/>
    </row>
    <row r="267" spans="17:17" ht="14.25" customHeight="1" x14ac:dyDescent="0.2">
      <c r="Q267" s="36"/>
    </row>
    <row r="268" spans="17:17" ht="14.25" customHeight="1" x14ac:dyDescent="0.2">
      <c r="Q268" s="36"/>
    </row>
    <row r="269" spans="17:17" ht="14.25" customHeight="1" x14ac:dyDescent="0.2">
      <c r="Q269" s="36"/>
    </row>
    <row r="270" spans="17:17" ht="14.25" customHeight="1" x14ac:dyDescent="0.2">
      <c r="Q270" s="36"/>
    </row>
    <row r="271" spans="17:17" ht="14.25" customHeight="1" x14ac:dyDescent="0.2">
      <c r="Q271" s="36"/>
    </row>
    <row r="272" spans="17:17" ht="14.25" customHeight="1" x14ac:dyDescent="0.2">
      <c r="Q272" s="36"/>
    </row>
    <row r="273" spans="17:17" ht="14.25" customHeight="1" x14ac:dyDescent="0.2">
      <c r="Q273" s="36"/>
    </row>
    <row r="274" spans="17:17" ht="14.25" customHeight="1" x14ac:dyDescent="0.2">
      <c r="Q274" s="36"/>
    </row>
    <row r="275" spans="17:17" ht="14.25" customHeight="1" x14ac:dyDescent="0.2">
      <c r="Q275" s="36"/>
    </row>
    <row r="276" spans="17:17" ht="14.25" customHeight="1" x14ac:dyDescent="0.2">
      <c r="Q276" s="36"/>
    </row>
    <row r="277" spans="17:17" ht="14.25" customHeight="1" x14ac:dyDescent="0.2">
      <c r="Q277" s="36"/>
    </row>
    <row r="278" spans="17:17" ht="14.25" customHeight="1" x14ac:dyDescent="0.2">
      <c r="Q278" s="36"/>
    </row>
    <row r="279" spans="17:17" ht="14.25" customHeight="1" x14ac:dyDescent="0.2">
      <c r="Q279" s="36"/>
    </row>
    <row r="280" spans="17:17" ht="14.25" customHeight="1" x14ac:dyDescent="0.2">
      <c r="Q280" s="36"/>
    </row>
    <row r="281" spans="17:17" ht="14.25" customHeight="1" x14ac:dyDescent="0.2">
      <c r="Q281" s="36"/>
    </row>
  </sheetData>
  <mergeCells count="5">
    <mergeCell ref="C4:G4"/>
    <mergeCell ref="I4:M4"/>
    <mergeCell ref="O4:S4"/>
    <mergeCell ref="H33:J33"/>
    <mergeCell ref="B21:R2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69E00-E871-4488-A6F0-E4A48362EAD9}">
  <dimension ref="B2:G113"/>
  <sheetViews>
    <sheetView showGridLines="0" tabSelected="1" zoomScaleNormal="100" workbookViewId="0">
      <selection activeCell="I95" sqref="I95"/>
    </sheetView>
  </sheetViews>
  <sheetFormatPr baseColWidth="10" defaultColWidth="11" defaultRowHeight="11.25" customHeight="1" x14ac:dyDescent="0.2"/>
  <cols>
    <col min="1" max="1" width="4.77734375" style="46" customWidth="1"/>
    <col min="2" max="2" width="10.44140625" style="66" customWidth="1"/>
    <col min="3" max="3" width="19.109375" style="46" bestFit="1" customWidth="1"/>
    <col min="4" max="4" width="17.109375" style="46" customWidth="1"/>
    <col min="5" max="5" width="21" style="46" bestFit="1" customWidth="1"/>
    <col min="6" max="6" width="17.44140625" style="46" customWidth="1"/>
    <col min="7" max="16384" width="11" style="46"/>
  </cols>
  <sheetData>
    <row r="2" spans="2:7" ht="11.25" customHeight="1" x14ac:dyDescent="0.2">
      <c r="B2" s="87" t="s">
        <v>188</v>
      </c>
      <c r="C2" s="82"/>
      <c r="D2" s="82"/>
      <c r="E2" s="82"/>
      <c r="F2" s="82"/>
    </row>
    <row r="3" spans="2:7" ht="11.25" customHeight="1" x14ac:dyDescent="0.2">
      <c r="B3" s="81"/>
      <c r="C3" s="82"/>
      <c r="D3" s="82"/>
      <c r="E3" s="82"/>
      <c r="F3" s="82"/>
    </row>
    <row r="4" spans="2:7" ht="11.25" customHeight="1" x14ac:dyDescent="0.2">
      <c r="B4" s="83"/>
      <c r="C4" s="82"/>
      <c r="D4" s="82"/>
      <c r="E4" s="82"/>
      <c r="F4" s="83" t="s">
        <v>143</v>
      </c>
    </row>
    <row r="5" spans="2:7" ht="66" customHeight="1" x14ac:dyDescent="0.2">
      <c r="B5" s="67" t="s">
        <v>116</v>
      </c>
      <c r="C5" s="68" t="s">
        <v>117</v>
      </c>
      <c r="D5" s="69" t="s">
        <v>176</v>
      </c>
      <c r="E5" s="70" t="s">
        <v>113</v>
      </c>
      <c r="F5" s="69" t="s">
        <v>177</v>
      </c>
    </row>
    <row r="6" spans="2:7" ht="10.95" customHeight="1" x14ac:dyDescent="0.2">
      <c r="B6" s="71" t="s">
        <v>118</v>
      </c>
      <c r="C6" s="72" t="s">
        <v>7</v>
      </c>
      <c r="D6" s="71">
        <v>8.6156173825334115</v>
      </c>
      <c r="E6" s="72" t="s">
        <v>109</v>
      </c>
      <c r="F6" s="71">
        <v>15.017154545168875</v>
      </c>
    </row>
    <row r="7" spans="2:7" ht="11.25" customHeight="1" x14ac:dyDescent="0.2">
      <c r="B7" s="71" t="s">
        <v>119</v>
      </c>
      <c r="C7" s="72" t="s">
        <v>8</v>
      </c>
      <c r="D7" s="71">
        <v>15.811354187964287</v>
      </c>
      <c r="E7" s="72" t="s">
        <v>111</v>
      </c>
      <c r="F7" s="71">
        <v>15.908160032148626</v>
      </c>
    </row>
    <row r="8" spans="2:7" ht="11.25" customHeight="1" x14ac:dyDescent="0.2">
      <c r="B8" s="71" t="s">
        <v>120</v>
      </c>
      <c r="C8" s="72" t="s">
        <v>9</v>
      </c>
      <c r="D8" s="71">
        <v>18.158102495451892</v>
      </c>
      <c r="E8" s="72" t="s">
        <v>109</v>
      </c>
      <c r="F8" s="71">
        <v>15.017154545168875</v>
      </c>
    </row>
    <row r="9" spans="2:7" ht="11.25" customHeight="1" x14ac:dyDescent="0.2">
      <c r="B9" s="71" t="s">
        <v>121</v>
      </c>
      <c r="C9" s="72" t="s">
        <v>10</v>
      </c>
      <c r="D9" s="71">
        <v>13.631609137227114</v>
      </c>
      <c r="E9" s="72" t="s">
        <v>114</v>
      </c>
      <c r="F9" s="71">
        <v>23.064463142623303</v>
      </c>
    </row>
    <row r="10" spans="2:7" ht="11.25" customHeight="1" x14ac:dyDescent="0.2">
      <c r="B10" s="71" t="s">
        <v>122</v>
      </c>
      <c r="C10" s="72" t="s">
        <v>11</v>
      </c>
      <c r="D10" s="71">
        <v>24.200587161786878</v>
      </c>
      <c r="E10" s="72" t="s">
        <v>114</v>
      </c>
      <c r="F10" s="71">
        <v>23.064463142623303</v>
      </c>
    </row>
    <row r="11" spans="2:7" ht="11.25" customHeight="1" x14ac:dyDescent="0.2">
      <c r="B11" s="71" t="s">
        <v>123</v>
      </c>
      <c r="C11" s="72" t="s">
        <v>12</v>
      </c>
      <c r="D11" s="71">
        <v>25.158064601465568</v>
      </c>
      <c r="E11" s="72" t="s">
        <v>114</v>
      </c>
      <c r="F11" s="71">
        <v>23.064463142623303</v>
      </c>
    </row>
    <row r="12" spans="2:7" ht="11.25" customHeight="1" x14ac:dyDescent="0.2">
      <c r="B12" s="71" t="s">
        <v>124</v>
      </c>
      <c r="C12" s="72" t="s">
        <v>13</v>
      </c>
      <c r="D12" s="71">
        <v>11.108701816422865</v>
      </c>
      <c r="E12" s="72" t="s">
        <v>109</v>
      </c>
      <c r="F12" s="71">
        <v>15.017154545168875</v>
      </c>
    </row>
    <row r="13" spans="2:7" ht="11.25" customHeight="1" x14ac:dyDescent="0.2">
      <c r="B13" s="71" t="s">
        <v>125</v>
      </c>
      <c r="C13" s="72" t="s">
        <v>14</v>
      </c>
      <c r="D13" s="71">
        <v>15.444092385564257</v>
      </c>
      <c r="E13" s="72" t="s">
        <v>105</v>
      </c>
      <c r="F13" s="71">
        <v>13.837262180207864</v>
      </c>
      <c r="G13" s="47"/>
    </row>
    <row r="14" spans="2:7" ht="11.25" customHeight="1" x14ac:dyDescent="0.2">
      <c r="B14" s="71" t="s">
        <v>126</v>
      </c>
      <c r="C14" s="72" t="s">
        <v>15</v>
      </c>
      <c r="D14" s="71">
        <v>16.283286521847334</v>
      </c>
      <c r="E14" s="72" t="s">
        <v>108</v>
      </c>
      <c r="F14" s="71">
        <v>18.521393220179768</v>
      </c>
    </row>
    <row r="15" spans="2:7" ht="11.25" customHeight="1" x14ac:dyDescent="0.2">
      <c r="B15" s="71">
        <v>10</v>
      </c>
      <c r="C15" s="72" t="s">
        <v>16</v>
      </c>
      <c r="D15" s="71">
        <v>15.945771465461588</v>
      </c>
      <c r="E15" s="72" t="s">
        <v>105</v>
      </c>
      <c r="F15" s="71">
        <v>13.837262180207864</v>
      </c>
    </row>
    <row r="16" spans="2:7" ht="11.25" customHeight="1" x14ac:dyDescent="0.2">
      <c r="B16" s="71">
        <v>11</v>
      </c>
      <c r="C16" s="72" t="s">
        <v>17</v>
      </c>
      <c r="D16" s="71">
        <v>21.217901687454145</v>
      </c>
      <c r="E16" s="72" t="s">
        <v>108</v>
      </c>
      <c r="F16" s="71">
        <v>18.521393220179768</v>
      </c>
    </row>
    <row r="17" spans="2:6" ht="11.25" customHeight="1" x14ac:dyDescent="0.2">
      <c r="B17" s="71">
        <v>12</v>
      </c>
      <c r="C17" s="72" t="s">
        <v>18</v>
      </c>
      <c r="D17" s="71">
        <v>15.065401813698859</v>
      </c>
      <c r="E17" s="72" t="s">
        <v>108</v>
      </c>
      <c r="F17" s="71">
        <v>18.521393220179768</v>
      </c>
    </row>
    <row r="18" spans="2:6" ht="11.25" customHeight="1" x14ac:dyDescent="0.2">
      <c r="B18" s="71">
        <v>13</v>
      </c>
      <c r="C18" s="72" t="s">
        <v>19</v>
      </c>
      <c r="D18" s="71">
        <v>24.235965713249747</v>
      </c>
      <c r="E18" s="72" t="s">
        <v>114</v>
      </c>
      <c r="F18" s="71">
        <v>23.064463142623303</v>
      </c>
    </row>
    <row r="19" spans="2:6" ht="11.25" customHeight="1" x14ac:dyDescent="0.2">
      <c r="B19" s="71">
        <v>14</v>
      </c>
      <c r="C19" s="72" t="s">
        <v>20</v>
      </c>
      <c r="D19" s="71">
        <v>13.803943007482831</v>
      </c>
      <c r="E19" s="72" t="s">
        <v>104</v>
      </c>
      <c r="F19" s="71">
        <v>14.164115482364332</v>
      </c>
    </row>
    <row r="20" spans="2:6" ht="11.25" customHeight="1" x14ac:dyDescent="0.2">
      <c r="B20" s="71">
        <v>15</v>
      </c>
      <c r="C20" s="72" t="s">
        <v>21</v>
      </c>
      <c r="D20" s="71">
        <v>13.56171201061712</v>
      </c>
      <c r="E20" s="72" t="s">
        <v>109</v>
      </c>
      <c r="F20" s="71">
        <v>15.017154545168875</v>
      </c>
    </row>
    <row r="21" spans="2:6" ht="11.25" customHeight="1" x14ac:dyDescent="0.2">
      <c r="B21" s="71">
        <v>16</v>
      </c>
      <c r="C21" s="72" t="s">
        <v>22</v>
      </c>
      <c r="D21" s="71">
        <v>15.360328360565159</v>
      </c>
      <c r="E21" s="72" t="s">
        <v>112</v>
      </c>
      <c r="F21" s="71">
        <v>15.74068421113423</v>
      </c>
    </row>
    <row r="22" spans="2:6" ht="11.25" customHeight="1" x14ac:dyDescent="0.2">
      <c r="B22" s="71">
        <v>17</v>
      </c>
      <c r="C22" s="72" t="s">
        <v>23</v>
      </c>
      <c r="D22" s="71">
        <v>15.940293006541969</v>
      </c>
      <c r="E22" s="72" t="s">
        <v>112</v>
      </c>
      <c r="F22" s="71">
        <v>15.74068421113423</v>
      </c>
    </row>
    <row r="23" spans="2:6" ht="11.25" customHeight="1" x14ac:dyDescent="0.2">
      <c r="B23" s="71">
        <v>18</v>
      </c>
      <c r="C23" s="72" t="s">
        <v>24</v>
      </c>
      <c r="D23" s="71">
        <v>15.860472992041542</v>
      </c>
      <c r="E23" s="72" t="s">
        <v>102</v>
      </c>
      <c r="F23" s="71">
        <v>15.923855448267167</v>
      </c>
    </row>
    <row r="24" spans="2:6" ht="11.25" customHeight="1" x14ac:dyDescent="0.2">
      <c r="B24" s="71">
        <v>19</v>
      </c>
      <c r="C24" s="72" t="s">
        <v>25</v>
      </c>
      <c r="D24" s="71">
        <v>19.639142843322208</v>
      </c>
      <c r="E24" s="72" t="s">
        <v>112</v>
      </c>
      <c r="F24" s="71">
        <v>15.74068421113423</v>
      </c>
    </row>
    <row r="25" spans="2:6" ht="11.25" customHeight="1" x14ac:dyDescent="0.2">
      <c r="B25" s="71">
        <v>21</v>
      </c>
      <c r="C25" s="72" t="s">
        <v>127</v>
      </c>
      <c r="D25" s="71">
        <v>13.601745715493225</v>
      </c>
      <c r="E25" s="72" t="s">
        <v>103</v>
      </c>
      <c r="F25" s="71">
        <v>15.151655167697662</v>
      </c>
    </row>
    <row r="26" spans="2:6" ht="11.25" customHeight="1" x14ac:dyDescent="0.2">
      <c r="B26" s="71">
        <v>22</v>
      </c>
      <c r="C26" s="72" t="s">
        <v>128</v>
      </c>
      <c r="D26" s="71">
        <v>12.210293507809981</v>
      </c>
      <c r="E26" s="72" t="s">
        <v>107</v>
      </c>
      <c r="F26" s="71">
        <v>13.291579067742191</v>
      </c>
    </row>
    <row r="27" spans="2:6" ht="11.25" customHeight="1" x14ac:dyDescent="0.2">
      <c r="B27" s="71">
        <v>23</v>
      </c>
      <c r="C27" s="72" t="s">
        <v>2</v>
      </c>
      <c r="D27" s="71">
        <v>10.714883643060439</v>
      </c>
      <c r="E27" s="72" t="s">
        <v>112</v>
      </c>
      <c r="F27" s="71">
        <v>15.74068421113423</v>
      </c>
    </row>
    <row r="28" spans="2:6" ht="11.25" customHeight="1" x14ac:dyDescent="0.2">
      <c r="B28" s="71">
        <v>24</v>
      </c>
      <c r="C28" s="72" t="s">
        <v>27</v>
      </c>
      <c r="D28" s="71">
        <v>15.673260641583703</v>
      </c>
      <c r="E28" s="72" t="s">
        <v>112</v>
      </c>
      <c r="F28" s="71">
        <v>15.74068421113423</v>
      </c>
    </row>
    <row r="29" spans="2:6" ht="11.25" customHeight="1" x14ac:dyDescent="0.2">
      <c r="B29" s="71">
        <v>25</v>
      </c>
      <c r="C29" s="72" t="s">
        <v>28</v>
      </c>
      <c r="D29" s="71">
        <v>15.064342615918839</v>
      </c>
      <c r="E29" s="72" t="s">
        <v>103</v>
      </c>
      <c r="F29" s="71">
        <v>15.151655167697662</v>
      </c>
    </row>
    <row r="30" spans="2:6" ht="11.25" customHeight="1" x14ac:dyDescent="0.2">
      <c r="B30" s="71">
        <v>26</v>
      </c>
      <c r="C30" s="72" t="s">
        <v>29</v>
      </c>
      <c r="D30" s="71">
        <v>19.016521272966518</v>
      </c>
      <c r="E30" s="72" t="s">
        <v>109</v>
      </c>
      <c r="F30" s="71">
        <v>15.017154545168875</v>
      </c>
    </row>
    <row r="31" spans="2:6" ht="11.25" customHeight="1" x14ac:dyDescent="0.2">
      <c r="B31" s="71">
        <v>27</v>
      </c>
      <c r="C31" s="72" t="s">
        <v>30</v>
      </c>
      <c r="D31" s="71">
        <v>12.329596840437095</v>
      </c>
      <c r="E31" s="72" t="s">
        <v>104</v>
      </c>
      <c r="F31" s="71">
        <v>14.164115482364332</v>
      </c>
    </row>
    <row r="32" spans="2:6" ht="11.25" customHeight="1" x14ac:dyDescent="0.2">
      <c r="B32" s="71">
        <v>28</v>
      </c>
      <c r="C32" s="72" t="s">
        <v>31</v>
      </c>
      <c r="D32" s="71">
        <v>14.838634237605239</v>
      </c>
      <c r="E32" s="72" t="s">
        <v>102</v>
      </c>
      <c r="F32" s="71">
        <v>15.923855448267167</v>
      </c>
    </row>
    <row r="33" spans="2:6" ht="11.25" customHeight="1" x14ac:dyDescent="0.2">
      <c r="B33" s="71">
        <v>29</v>
      </c>
      <c r="C33" s="72" t="s">
        <v>32</v>
      </c>
      <c r="D33" s="71">
        <v>12.597247830192922</v>
      </c>
      <c r="E33" s="72" t="s">
        <v>107</v>
      </c>
      <c r="F33" s="71">
        <v>13.291579067742191</v>
      </c>
    </row>
    <row r="34" spans="2:6" ht="11.25" customHeight="1" x14ac:dyDescent="0.2">
      <c r="B34" s="71" t="s">
        <v>3</v>
      </c>
      <c r="C34" s="72" t="s">
        <v>129</v>
      </c>
      <c r="D34" s="71">
        <v>16.378127463287885</v>
      </c>
      <c r="E34" s="72" t="s">
        <v>110</v>
      </c>
      <c r="F34" s="71">
        <v>18.842231053553068</v>
      </c>
    </row>
    <row r="35" spans="2:6" ht="11.25" customHeight="1" x14ac:dyDescent="0.2">
      <c r="B35" s="71" t="s">
        <v>4</v>
      </c>
      <c r="C35" s="72" t="s">
        <v>26</v>
      </c>
      <c r="D35" s="71">
        <v>22.061358152361255</v>
      </c>
      <c r="E35" s="72" t="s">
        <v>110</v>
      </c>
      <c r="F35" s="71">
        <v>18.842231053553068</v>
      </c>
    </row>
    <row r="36" spans="2:6" ht="11.25" customHeight="1" x14ac:dyDescent="0.2">
      <c r="B36" s="71">
        <v>30</v>
      </c>
      <c r="C36" s="72" t="s">
        <v>33</v>
      </c>
      <c r="D36" s="71">
        <v>21.681585806946998</v>
      </c>
      <c r="E36" s="72" t="s">
        <v>108</v>
      </c>
      <c r="F36" s="71">
        <v>18.521393220179768</v>
      </c>
    </row>
    <row r="37" spans="2:6" ht="11.25" customHeight="1" x14ac:dyDescent="0.2">
      <c r="B37" s="71">
        <v>31</v>
      </c>
      <c r="C37" s="72" t="s">
        <v>34</v>
      </c>
      <c r="D37" s="71">
        <v>18.230348250345898</v>
      </c>
      <c r="E37" s="72" t="s">
        <v>108</v>
      </c>
      <c r="F37" s="71">
        <v>18.521393220179768</v>
      </c>
    </row>
    <row r="38" spans="2:6" ht="11.25" customHeight="1" x14ac:dyDescent="0.2">
      <c r="B38" s="71">
        <v>32</v>
      </c>
      <c r="C38" s="72" t="s">
        <v>35</v>
      </c>
      <c r="D38" s="71">
        <v>11.199754525928199</v>
      </c>
      <c r="E38" s="72" t="s">
        <v>108</v>
      </c>
      <c r="F38" s="71">
        <v>18.521393220179768</v>
      </c>
    </row>
    <row r="39" spans="2:6" ht="11.25" customHeight="1" x14ac:dyDescent="0.2">
      <c r="B39" s="71">
        <v>33</v>
      </c>
      <c r="C39" s="72" t="s">
        <v>36</v>
      </c>
      <c r="D39" s="71">
        <v>17.195535447434324</v>
      </c>
      <c r="E39" s="72" t="s">
        <v>112</v>
      </c>
      <c r="F39" s="71">
        <v>15.74068421113423</v>
      </c>
    </row>
    <row r="40" spans="2:6" ht="11.25" customHeight="1" x14ac:dyDescent="0.2">
      <c r="B40" s="71">
        <v>34</v>
      </c>
      <c r="C40" s="72" t="s">
        <v>37</v>
      </c>
      <c r="D40" s="71">
        <v>19.278030403367033</v>
      </c>
      <c r="E40" s="72" t="s">
        <v>108</v>
      </c>
      <c r="F40" s="71">
        <v>18.521393220179768</v>
      </c>
    </row>
    <row r="41" spans="2:6" ht="11.25" customHeight="1" x14ac:dyDescent="0.2">
      <c r="B41" s="71">
        <v>35</v>
      </c>
      <c r="C41" s="72" t="s">
        <v>38</v>
      </c>
      <c r="D41" s="71">
        <v>14.001212703462505</v>
      </c>
      <c r="E41" s="72" t="s">
        <v>107</v>
      </c>
      <c r="F41" s="71">
        <v>13.291579067742191</v>
      </c>
    </row>
    <row r="42" spans="2:6" ht="11.25" customHeight="1" x14ac:dyDescent="0.2">
      <c r="B42" s="71">
        <v>36</v>
      </c>
      <c r="C42" s="72" t="s">
        <v>39</v>
      </c>
      <c r="D42" s="71">
        <v>13.632498559947335</v>
      </c>
      <c r="E42" s="72" t="s">
        <v>102</v>
      </c>
      <c r="F42" s="71">
        <v>15.923855448267167</v>
      </c>
    </row>
    <row r="43" spans="2:6" ht="11.25" customHeight="1" x14ac:dyDescent="0.2">
      <c r="B43" s="71">
        <v>37</v>
      </c>
      <c r="C43" s="72" t="s">
        <v>40</v>
      </c>
      <c r="D43" s="71">
        <v>13.232022871295454</v>
      </c>
      <c r="E43" s="72" t="s">
        <v>102</v>
      </c>
      <c r="F43" s="71">
        <v>15.923855448267167</v>
      </c>
    </row>
    <row r="44" spans="2:6" ht="11.25" customHeight="1" x14ac:dyDescent="0.2">
      <c r="B44" s="71">
        <v>38</v>
      </c>
      <c r="C44" s="72" t="s">
        <v>41</v>
      </c>
      <c r="D44" s="71">
        <v>13.240909399972086</v>
      </c>
      <c r="E44" s="72" t="s">
        <v>109</v>
      </c>
      <c r="F44" s="71">
        <v>15.017154545168875</v>
      </c>
    </row>
    <row r="45" spans="2:6" ht="11.25" customHeight="1" x14ac:dyDescent="0.2">
      <c r="B45" s="71">
        <v>39</v>
      </c>
      <c r="C45" s="72" t="s">
        <v>42</v>
      </c>
      <c r="D45" s="71">
        <v>12.970413209286733</v>
      </c>
      <c r="E45" s="72" t="s">
        <v>103</v>
      </c>
      <c r="F45" s="71">
        <v>15.151655167697662</v>
      </c>
    </row>
    <row r="46" spans="2:6" ht="11.25" customHeight="1" x14ac:dyDescent="0.2">
      <c r="B46" s="71">
        <v>40</v>
      </c>
      <c r="C46" s="72" t="s">
        <v>43</v>
      </c>
      <c r="D46" s="71">
        <v>14.26844319069088</v>
      </c>
      <c r="E46" s="72" t="s">
        <v>112</v>
      </c>
      <c r="F46" s="71">
        <v>15.74068421113423</v>
      </c>
    </row>
    <row r="47" spans="2:6" ht="11.25" customHeight="1" x14ac:dyDescent="0.2">
      <c r="B47" s="71">
        <v>41</v>
      </c>
      <c r="C47" s="72" t="s">
        <v>44</v>
      </c>
      <c r="D47" s="71">
        <v>13.288869524415993</v>
      </c>
      <c r="E47" s="72" t="s">
        <v>102</v>
      </c>
      <c r="F47" s="71">
        <v>15.923855448267167</v>
      </c>
    </row>
    <row r="48" spans="2:6" ht="11.25" customHeight="1" x14ac:dyDescent="0.2">
      <c r="B48" s="71">
        <v>42</v>
      </c>
      <c r="C48" s="72" t="s">
        <v>45</v>
      </c>
      <c r="D48" s="71">
        <v>15.029124963794935</v>
      </c>
      <c r="E48" s="72" t="s">
        <v>109</v>
      </c>
      <c r="F48" s="71">
        <v>15.017154545168875</v>
      </c>
    </row>
    <row r="49" spans="2:6" ht="11.25" customHeight="1" x14ac:dyDescent="0.2">
      <c r="B49" s="71">
        <v>43</v>
      </c>
      <c r="C49" s="72" t="s">
        <v>46</v>
      </c>
      <c r="D49" s="71">
        <v>7.6572292535420781</v>
      </c>
      <c r="E49" s="72" t="s">
        <v>109</v>
      </c>
      <c r="F49" s="71">
        <v>15.017154545168875</v>
      </c>
    </row>
    <row r="50" spans="2:6" ht="11.25" customHeight="1" x14ac:dyDescent="0.2">
      <c r="B50" s="71">
        <v>44</v>
      </c>
      <c r="C50" s="72" t="s">
        <v>47</v>
      </c>
      <c r="D50" s="71">
        <v>12.921589104936222</v>
      </c>
      <c r="E50" s="72" t="s">
        <v>106</v>
      </c>
      <c r="F50" s="71">
        <v>12.418168987452063</v>
      </c>
    </row>
    <row r="51" spans="2:6" ht="11.25" customHeight="1" x14ac:dyDescent="0.2">
      <c r="B51" s="71">
        <v>45</v>
      </c>
      <c r="C51" s="72" t="s">
        <v>48</v>
      </c>
      <c r="D51" s="71">
        <v>16.572213031081699</v>
      </c>
      <c r="E51" s="72" t="s">
        <v>102</v>
      </c>
      <c r="F51" s="71">
        <v>15.923855448267167</v>
      </c>
    </row>
    <row r="52" spans="2:6" ht="11.25" customHeight="1" x14ac:dyDescent="0.2">
      <c r="B52" s="71">
        <v>46</v>
      </c>
      <c r="C52" s="72" t="s">
        <v>49</v>
      </c>
      <c r="D52" s="71">
        <v>11.185998094498748</v>
      </c>
      <c r="E52" s="72" t="s">
        <v>108</v>
      </c>
      <c r="F52" s="71">
        <v>18.521393220179768</v>
      </c>
    </row>
    <row r="53" spans="2:6" ht="11.25" customHeight="1" x14ac:dyDescent="0.2">
      <c r="B53" s="71">
        <v>47</v>
      </c>
      <c r="C53" s="72" t="s">
        <v>50</v>
      </c>
      <c r="D53" s="71">
        <v>20.159212909873528</v>
      </c>
      <c r="E53" s="72" t="s">
        <v>112</v>
      </c>
      <c r="F53" s="71">
        <v>15.74068421113423</v>
      </c>
    </row>
    <row r="54" spans="2:6" ht="11.25" customHeight="1" x14ac:dyDescent="0.2">
      <c r="B54" s="71">
        <v>48</v>
      </c>
      <c r="C54" s="72" t="s">
        <v>51</v>
      </c>
      <c r="D54" s="71">
        <v>10.887275959117169</v>
      </c>
      <c r="E54" s="72" t="s">
        <v>108</v>
      </c>
      <c r="F54" s="71">
        <v>18.521393220179768</v>
      </c>
    </row>
    <row r="55" spans="2:6" ht="11.25" customHeight="1" x14ac:dyDescent="0.2">
      <c r="B55" s="71">
        <v>49</v>
      </c>
      <c r="C55" s="72" t="s">
        <v>52</v>
      </c>
      <c r="D55" s="71">
        <v>12.093169692301638</v>
      </c>
      <c r="E55" s="72" t="s">
        <v>106</v>
      </c>
      <c r="F55" s="71">
        <v>12.418168987452063</v>
      </c>
    </row>
    <row r="56" spans="2:6" ht="11.25" customHeight="1" x14ac:dyDescent="0.2">
      <c r="B56" s="71">
        <v>50</v>
      </c>
      <c r="C56" s="72" t="s">
        <v>53</v>
      </c>
      <c r="D56" s="71">
        <v>11.142876437881277</v>
      </c>
      <c r="E56" s="72" t="s">
        <v>104</v>
      </c>
      <c r="F56" s="71">
        <v>14.164115482364332</v>
      </c>
    </row>
    <row r="57" spans="2:6" ht="11.25" customHeight="1" x14ac:dyDescent="0.2">
      <c r="B57" s="71">
        <v>51</v>
      </c>
      <c r="C57" s="72" t="s">
        <v>54</v>
      </c>
      <c r="D57" s="71">
        <v>15.336483947592759</v>
      </c>
      <c r="E57" s="72" t="s">
        <v>105</v>
      </c>
      <c r="F57" s="71">
        <v>13.837262180207864</v>
      </c>
    </row>
    <row r="58" spans="2:6" ht="11.25" customHeight="1" x14ac:dyDescent="0.2">
      <c r="B58" s="71">
        <v>52</v>
      </c>
      <c r="C58" s="72" t="s">
        <v>55</v>
      </c>
      <c r="D58" s="71">
        <v>13.123095979377991</v>
      </c>
      <c r="E58" s="72" t="s">
        <v>105</v>
      </c>
      <c r="F58" s="71">
        <v>13.837262180207864</v>
      </c>
    </row>
    <row r="59" spans="2:6" ht="11.25" customHeight="1" x14ac:dyDescent="0.2">
      <c r="B59" s="71">
        <v>53</v>
      </c>
      <c r="C59" s="72" t="s">
        <v>56</v>
      </c>
      <c r="D59" s="71">
        <v>9.9770424455836917</v>
      </c>
      <c r="E59" s="72" t="s">
        <v>106</v>
      </c>
      <c r="F59" s="71">
        <v>12.418168987452063</v>
      </c>
    </row>
    <row r="60" spans="2:6" ht="11.25" customHeight="1" x14ac:dyDescent="0.2">
      <c r="B60" s="71">
        <v>54</v>
      </c>
      <c r="C60" s="72" t="s">
        <v>57</v>
      </c>
      <c r="D60" s="71">
        <v>15.200397071596973</v>
      </c>
      <c r="E60" s="72" t="s">
        <v>105</v>
      </c>
      <c r="F60" s="71">
        <v>13.837262180207864</v>
      </c>
    </row>
    <row r="61" spans="2:6" ht="11.25" customHeight="1" x14ac:dyDescent="0.2">
      <c r="B61" s="71">
        <v>55</v>
      </c>
      <c r="C61" s="72" t="s">
        <v>58</v>
      </c>
      <c r="D61" s="71">
        <v>9.7126543784521822</v>
      </c>
      <c r="E61" s="72" t="s">
        <v>105</v>
      </c>
      <c r="F61" s="71">
        <v>13.837262180207864</v>
      </c>
    </row>
    <row r="62" spans="2:6" ht="11.25" customHeight="1" x14ac:dyDescent="0.2">
      <c r="B62" s="71">
        <v>56</v>
      </c>
      <c r="C62" s="72" t="s">
        <v>59</v>
      </c>
      <c r="D62" s="71">
        <v>13.444180187301072</v>
      </c>
      <c r="E62" s="72" t="s">
        <v>107</v>
      </c>
      <c r="F62" s="71">
        <v>13.291579067742191</v>
      </c>
    </row>
    <row r="63" spans="2:6" ht="11.25" customHeight="1" x14ac:dyDescent="0.2">
      <c r="B63" s="71">
        <v>57</v>
      </c>
      <c r="C63" s="72" t="s">
        <v>60</v>
      </c>
      <c r="D63" s="71">
        <v>13.587988477533971</v>
      </c>
      <c r="E63" s="72" t="s">
        <v>105</v>
      </c>
      <c r="F63" s="71">
        <v>13.837262180207864</v>
      </c>
    </row>
    <row r="64" spans="2:6" ht="11.25" customHeight="1" x14ac:dyDescent="0.2">
      <c r="B64" s="71">
        <v>58</v>
      </c>
      <c r="C64" s="72" t="s">
        <v>61</v>
      </c>
      <c r="D64" s="71">
        <v>17.217713058009071</v>
      </c>
      <c r="E64" s="72" t="s">
        <v>103</v>
      </c>
      <c r="F64" s="71">
        <v>15.151655167697662</v>
      </c>
    </row>
    <row r="65" spans="2:6" ht="11.25" customHeight="1" x14ac:dyDescent="0.2">
      <c r="B65" s="71">
        <v>59</v>
      </c>
      <c r="C65" s="72" t="s">
        <v>62</v>
      </c>
      <c r="D65" s="71">
        <v>16.259464049248436</v>
      </c>
      <c r="E65" s="72" t="s">
        <v>111</v>
      </c>
      <c r="F65" s="71">
        <v>15.908160032148626</v>
      </c>
    </row>
    <row r="66" spans="2:6" ht="11.25" customHeight="1" x14ac:dyDescent="0.2">
      <c r="B66" s="71">
        <v>60</v>
      </c>
      <c r="C66" s="72" t="s">
        <v>63</v>
      </c>
      <c r="D66" s="71">
        <v>12.7031918672508</v>
      </c>
      <c r="E66" s="72" t="s">
        <v>111</v>
      </c>
      <c r="F66" s="71">
        <v>15.908160032148626</v>
      </c>
    </row>
    <row r="67" spans="2:6" ht="11.25" customHeight="1" x14ac:dyDescent="0.2">
      <c r="B67" s="71">
        <v>61</v>
      </c>
      <c r="C67" s="72" t="s">
        <v>5</v>
      </c>
      <c r="D67" s="71">
        <v>14.23764458464774</v>
      </c>
      <c r="E67" s="72" t="s">
        <v>104</v>
      </c>
      <c r="F67" s="71">
        <v>14.164115482364332</v>
      </c>
    </row>
    <row r="68" spans="2:6" ht="11.25" customHeight="1" x14ac:dyDescent="0.2">
      <c r="B68" s="71">
        <v>62</v>
      </c>
      <c r="C68" s="72" t="s">
        <v>64</v>
      </c>
      <c r="D68" s="71">
        <v>14.301725624394837</v>
      </c>
      <c r="E68" s="72" t="s">
        <v>111</v>
      </c>
      <c r="F68" s="71">
        <v>15.908160032148626</v>
      </c>
    </row>
    <row r="69" spans="2:6" ht="11.25" customHeight="1" x14ac:dyDescent="0.2">
      <c r="B69" s="71">
        <v>63</v>
      </c>
      <c r="C69" s="72" t="s">
        <v>65</v>
      </c>
      <c r="D69" s="71">
        <v>15.736632864715371</v>
      </c>
      <c r="E69" s="72" t="s">
        <v>109</v>
      </c>
      <c r="F69" s="71">
        <v>15.017154545168875</v>
      </c>
    </row>
    <row r="70" spans="2:6" ht="11.25" customHeight="1" x14ac:dyDescent="0.2">
      <c r="B70" s="71">
        <v>64</v>
      </c>
      <c r="C70" s="72" t="s">
        <v>66</v>
      </c>
      <c r="D70" s="71">
        <v>14.272376582301385</v>
      </c>
      <c r="E70" s="72" t="s">
        <v>112</v>
      </c>
      <c r="F70" s="71">
        <v>15.74068421113423</v>
      </c>
    </row>
    <row r="71" spans="2:6" ht="11.25" customHeight="1" x14ac:dyDescent="0.2">
      <c r="B71" s="71">
        <v>65</v>
      </c>
      <c r="C71" s="72" t="s">
        <v>67</v>
      </c>
      <c r="D71" s="71">
        <v>15.810561166958566</v>
      </c>
      <c r="E71" s="72" t="s">
        <v>108</v>
      </c>
      <c r="F71" s="71">
        <v>18.521393220179768</v>
      </c>
    </row>
    <row r="72" spans="2:6" ht="11.25" customHeight="1" x14ac:dyDescent="0.2">
      <c r="B72" s="71">
        <v>66</v>
      </c>
      <c r="C72" s="72" t="s">
        <v>68</v>
      </c>
      <c r="D72" s="71">
        <v>21.729613138140543</v>
      </c>
      <c r="E72" s="72" t="s">
        <v>108</v>
      </c>
      <c r="F72" s="71">
        <v>18.521393220179768</v>
      </c>
    </row>
    <row r="73" spans="2:6" ht="11.25" customHeight="1" x14ac:dyDescent="0.2">
      <c r="B73" s="71">
        <v>67</v>
      </c>
      <c r="C73" s="72" t="s">
        <v>69</v>
      </c>
      <c r="D73" s="71">
        <v>12.063018407927675</v>
      </c>
      <c r="E73" s="72" t="s">
        <v>105</v>
      </c>
      <c r="F73" s="71">
        <v>13.837262180207864</v>
      </c>
    </row>
    <row r="74" spans="2:6" ht="11.25" customHeight="1" x14ac:dyDescent="0.2">
      <c r="B74" s="71">
        <v>68</v>
      </c>
      <c r="C74" s="72" t="s">
        <v>70</v>
      </c>
      <c r="D74" s="71">
        <v>12.952913268124655</v>
      </c>
      <c r="E74" s="72" t="s">
        <v>105</v>
      </c>
      <c r="F74" s="71">
        <v>13.837262180207864</v>
      </c>
    </row>
    <row r="75" spans="2:6" ht="11.25" customHeight="1" x14ac:dyDescent="0.2">
      <c r="B75" s="71">
        <v>69</v>
      </c>
      <c r="C75" s="72" t="s">
        <v>71</v>
      </c>
      <c r="D75" s="71">
        <v>16.897957957829114</v>
      </c>
      <c r="E75" s="72" t="s">
        <v>109</v>
      </c>
      <c r="F75" s="71">
        <v>15.017154545168875</v>
      </c>
    </row>
    <row r="76" spans="2:6" ht="11.25" customHeight="1" x14ac:dyDescent="0.2">
      <c r="B76" s="71">
        <v>70</v>
      </c>
      <c r="C76" s="72" t="s">
        <v>72</v>
      </c>
      <c r="D76" s="71">
        <v>13.686710721256732</v>
      </c>
      <c r="E76" s="72" t="s">
        <v>103</v>
      </c>
      <c r="F76" s="71">
        <v>15.151655167697662</v>
      </c>
    </row>
    <row r="77" spans="2:6" ht="11.25" customHeight="1" x14ac:dyDescent="0.2">
      <c r="B77" s="71">
        <v>71</v>
      </c>
      <c r="C77" s="72" t="s">
        <v>73</v>
      </c>
      <c r="D77" s="71">
        <v>12.583525885218259</v>
      </c>
      <c r="E77" s="72" t="s">
        <v>103</v>
      </c>
      <c r="F77" s="71">
        <v>15.151655167697662</v>
      </c>
    </row>
    <row r="78" spans="2:6" ht="11.25" customHeight="1" x14ac:dyDescent="0.2">
      <c r="B78" s="71">
        <v>72</v>
      </c>
      <c r="C78" s="72" t="s">
        <v>6</v>
      </c>
      <c r="D78" s="71">
        <v>12.299556927186263</v>
      </c>
      <c r="E78" s="72" t="s">
        <v>106</v>
      </c>
      <c r="F78" s="71">
        <v>12.418168987452063</v>
      </c>
    </row>
    <row r="79" spans="2:6" ht="11.25" customHeight="1" x14ac:dyDescent="0.2">
      <c r="B79" s="71">
        <v>73</v>
      </c>
      <c r="C79" s="72" t="s">
        <v>74</v>
      </c>
      <c r="D79" s="71">
        <v>16.248737429186246</v>
      </c>
      <c r="E79" s="72" t="s">
        <v>109</v>
      </c>
      <c r="F79" s="71">
        <v>15.017154545168875</v>
      </c>
    </row>
    <row r="80" spans="2:6" ht="11.25" customHeight="1" x14ac:dyDescent="0.2">
      <c r="B80" s="71">
        <v>74</v>
      </c>
      <c r="C80" s="72" t="s">
        <v>75</v>
      </c>
      <c r="D80" s="71">
        <v>18.260673473775849</v>
      </c>
      <c r="E80" s="72" t="s">
        <v>109</v>
      </c>
      <c r="F80" s="71">
        <v>15.017154545168875</v>
      </c>
    </row>
    <row r="81" spans="2:6" ht="11.25" customHeight="1" x14ac:dyDescent="0.2">
      <c r="B81" s="71">
        <v>75</v>
      </c>
      <c r="C81" s="72" t="s">
        <v>76</v>
      </c>
      <c r="D81" s="71">
        <v>41.179723173515981</v>
      </c>
      <c r="E81" s="72" t="s">
        <v>101</v>
      </c>
      <c r="F81" s="71">
        <v>19.555258792033356</v>
      </c>
    </row>
    <row r="82" spans="2:6" ht="11.25" customHeight="1" x14ac:dyDescent="0.2">
      <c r="B82" s="71">
        <v>76</v>
      </c>
      <c r="C82" s="72" t="s">
        <v>77</v>
      </c>
      <c r="D82" s="71">
        <v>15.414801366696361</v>
      </c>
      <c r="E82" s="72" t="s">
        <v>104</v>
      </c>
      <c r="F82" s="71">
        <v>14.164115482364332</v>
      </c>
    </row>
    <row r="83" spans="2:6" ht="11.25" customHeight="1" x14ac:dyDescent="0.2">
      <c r="B83" s="71">
        <v>77</v>
      </c>
      <c r="C83" s="72" t="s">
        <v>78</v>
      </c>
      <c r="D83" s="71">
        <v>17.371122937952283</v>
      </c>
      <c r="E83" s="72" t="s">
        <v>101</v>
      </c>
      <c r="F83" s="71">
        <v>19.555258792033356</v>
      </c>
    </row>
    <row r="84" spans="2:6" ht="11.25" customHeight="1" x14ac:dyDescent="0.2">
      <c r="B84" s="71">
        <v>78</v>
      </c>
      <c r="C84" s="72" t="s">
        <v>79</v>
      </c>
      <c r="D84" s="71">
        <v>12.799850301208455</v>
      </c>
      <c r="E84" s="72" t="s">
        <v>101</v>
      </c>
      <c r="F84" s="71">
        <v>19.555258792033356</v>
      </c>
    </row>
    <row r="85" spans="2:6" ht="11.25" customHeight="1" x14ac:dyDescent="0.2">
      <c r="B85" s="71">
        <v>79</v>
      </c>
      <c r="C85" s="72" t="s">
        <v>80</v>
      </c>
      <c r="D85" s="71">
        <v>11.598493776768519</v>
      </c>
      <c r="E85" s="72" t="s">
        <v>112</v>
      </c>
      <c r="F85" s="71">
        <v>15.74068421113423</v>
      </c>
    </row>
    <row r="86" spans="2:6" ht="11.25" customHeight="1" x14ac:dyDescent="0.2">
      <c r="B86" s="71">
        <v>80</v>
      </c>
      <c r="C86" s="72" t="s">
        <v>81</v>
      </c>
      <c r="D86" s="71">
        <v>16.340034346903728</v>
      </c>
      <c r="E86" s="72" t="s">
        <v>111</v>
      </c>
      <c r="F86" s="71">
        <v>15.908160032148626</v>
      </c>
    </row>
    <row r="87" spans="2:6" ht="11.25" customHeight="1" x14ac:dyDescent="0.2">
      <c r="B87" s="71">
        <v>81</v>
      </c>
      <c r="C87" s="72" t="s">
        <v>82</v>
      </c>
      <c r="D87" s="71">
        <v>14.637328585601869</v>
      </c>
      <c r="E87" s="72" t="s">
        <v>108</v>
      </c>
      <c r="F87" s="71">
        <v>18.521393220179768</v>
      </c>
    </row>
    <row r="88" spans="2:6" ht="11.25" customHeight="1" x14ac:dyDescent="0.2">
      <c r="B88" s="71">
        <v>82</v>
      </c>
      <c r="C88" s="72" t="s">
        <v>83</v>
      </c>
      <c r="D88" s="71">
        <v>16.799361507465303</v>
      </c>
      <c r="E88" s="72" t="s">
        <v>108</v>
      </c>
      <c r="F88" s="71">
        <v>18.521393220179768</v>
      </c>
    </row>
    <row r="89" spans="2:6" ht="11.25" customHeight="1" x14ac:dyDescent="0.2">
      <c r="B89" s="71">
        <v>83</v>
      </c>
      <c r="C89" s="72" t="s">
        <v>84</v>
      </c>
      <c r="D89" s="71">
        <v>22.099634166352956</v>
      </c>
      <c r="E89" s="72" t="s">
        <v>114</v>
      </c>
      <c r="F89" s="71">
        <v>23.064463142623303</v>
      </c>
    </row>
    <row r="90" spans="2:6" ht="11.25" customHeight="1" x14ac:dyDescent="0.2">
      <c r="B90" s="71">
        <v>84</v>
      </c>
      <c r="C90" s="72" t="s">
        <v>85</v>
      </c>
      <c r="D90" s="71">
        <v>20.540366906988364</v>
      </c>
      <c r="E90" s="72" t="s">
        <v>114</v>
      </c>
      <c r="F90" s="71">
        <v>23.064463142623303</v>
      </c>
    </row>
    <row r="91" spans="2:6" ht="11.25" customHeight="1" x14ac:dyDescent="0.2">
      <c r="B91" s="71">
        <v>85</v>
      </c>
      <c r="C91" s="72" t="s">
        <v>86</v>
      </c>
      <c r="D91" s="71">
        <v>10.616407035941835</v>
      </c>
      <c r="E91" s="72" t="s">
        <v>106</v>
      </c>
      <c r="F91" s="71">
        <v>12.418168987452063</v>
      </c>
    </row>
    <row r="92" spans="2:6" ht="11.25" customHeight="1" x14ac:dyDescent="0.2">
      <c r="B92" s="71">
        <v>86</v>
      </c>
      <c r="C92" s="72" t="s">
        <v>87</v>
      </c>
      <c r="D92" s="71">
        <v>13.019016050244243</v>
      </c>
      <c r="E92" s="72" t="s">
        <v>112</v>
      </c>
      <c r="F92" s="71">
        <v>15.74068421113423</v>
      </c>
    </row>
    <row r="93" spans="2:6" ht="11.25" customHeight="1" x14ac:dyDescent="0.2">
      <c r="B93" s="71">
        <v>87</v>
      </c>
      <c r="C93" s="72" t="s">
        <v>88</v>
      </c>
      <c r="D93" s="71">
        <v>16.912165848336063</v>
      </c>
      <c r="E93" s="72" t="s">
        <v>112</v>
      </c>
      <c r="F93" s="71">
        <v>15.74068421113423</v>
      </c>
    </row>
    <row r="94" spans="2:6" ht="11.25" customHeight="1" x14ac:dyDescent="0.2">
      <c r="B94" s="71">
        <v>88</v>
      </c>
      <c r="C94" s="72" t="s">
        <v>89</v>
      </c>
      <c r="D94" s="71">
        <v>13.65625</v>
      </c>
      <c r="E94" s="72" t="s">
        <v>115</v>
      </c>
      <c r="F94" s="71">
        <v>13.837262180207864</v>
      </c>
    </row>
    <row r="95" spans="2:6" ht="11.25" customHeight="1" x14ac:dyDescent="0.2">
      <c r="B95" s="71">
        <v>89</v>
      </c>
      <c r="C95" s="72" t="s">
        <v>90</v>
      </c>
      <c r="D95" s="71">
        <v>16.560999682162631</v>
      </c>
      <c r="E95" s="72" t="s">
        <v>103</v>
      </c>
      <c r="F95" s="71">
        <v>15.151655167697662</v>
      </c>
    </row>
    <row r="96" spans="2:6" ht="11.25" customHeight="1" x14ac:dyDescent="0.2">
      <c r="B96" s="71">
        <v>90</v>
      </c>
      <c r="C96" s="72" t="s">
        <v>91</v>
      </c>
      <c r="D96" s="71">
        <v>28.489825062477685</v>
      </c>
      <c r="E96" s="72" t="s">
        <v>103</v>
      </c>
      <c r="F96" s="71">
        <v>15.151655167697662</v>
      </c>
    </row>
    <row r="97" spans="2:6" ht="11.25" customHeight="1" x14ac:dyDescent="0.2">
      <c r="B97" s="71">
        <v>91</v>
      </c>
      <c r="C97" s="72" t="s">
        <v>92</v>
      </c>
      <c r="D97" s="71">
        <v>15.19974038830305</v>
      </c>
      <c r="E97" s="72" t="s">
        <v>101</v>
      </c>
      <c r="F97" s="71">
        <v>19.555258792033356</v>
      </c>
    </row>
    <row r="98" spans="2:6" ht="11.25" customHeight="1" x14ac:dyDescent="0.2">
      <c r="B98" s="71">
        <v>92</v>
      </c>
      <c r="C98" s="72" t="s">
        <v>93</v>
      </c>
      <c r="D98" s="71">
        <v>9.351327480867873</v>
      </c>
      <c r="E98" s="72" t="s">
        <v>101</v>
      </c>
      <c r="F98" s="71">
        <v>19.555258792033356</v>
      </c>
    </row>
    <row r="99" spans="2:6" ht="11.25" customHeight="1" x14ac:dyDescent="0.2">
      <c r="B99" s="71">
        <v>93</v>
      </c>
      <c r="C99" s="72" t="s">
        <v>94</v>
      </c>
      <c r="D99" s="71">
        <v>16.590184557761862</v>
      </c>
      <c r="E99" s="72" t="s">
        <v>101</v>
      </c>
      <c r="F99" s="71">
        <v>19.555258792033356</v>
      </c>
    </row>
    <row r="100" spans="2:6" ht="11.25" customHeight="1" x14ac:dyDescent="0.2">
      <c r="B100" s="71">
        <v>94</v>
      </c>
      <c r="C100" s="72" t="s">
        <v>95</v>
      </c>
      <c r="D100" s="71">
        <v>16.071798293036416</v>
      </c>
      <c r="E100" s="72" t="s">
        <v>101</v>
      </c>
      <c r="F100" s="71">
        <v>19.555258792033356</v>
      </c>
    </row>
    <row r="101" spans="2:6" ht="11.25" customHeight="1" x14ac:dyDescent="0.2">
      <c r="B101" s="71">
        <v>95</v>
      </c>
      <c r="C101" s="72" t="s">
        <v>130</v>
      </c>
      <c r="D101" s="71">
        <v>21.248865792295636</v>
      </c>
      <c r="E101" s="72" t="s">
        <v>101</v>
      </c>
      <c r="F101" s="71">
        <v>19.555258792033356</v>
      </c>
    </row>
    <row r="102" spans="2:6" ht="11.25" customHeight="1" x14ac:dyDescent="0.2">
      <c r="B102" s="71">
        <v>971</v>
      </c>
      <c r="C102" s="72" t="s">
        <v>96</v>
      </c>
      <c r="D102" s="71">
        <v>43.950482715664904</v>
      </c>
      <c r="E102" s="72" t="s">
        <v>96</v>
      </c>
      <c r="F102" s="71">
        <v>43.950482715664904</v>
      </c>
    </row>
    <row r="103" spans="2:6" ht="11.25" customHeight="1" x14ac:dyDescent="0.2">
      <c r="B103" s="71">
        <v>972</v>
      </c>
      <c r="C103" s="72" t="s">
        <v>97</v>
      </c>
      <c r="D103" s="71">
        <v>35.12518940760517</v>
      </c>
      <c r="E103" s="72" t="s">
        <v>97</v>
      </c>
      <c r="F103" s="71">
        <v>35.12518940760517</v>
      </c>
    </row>
    <row r="104" spans="2:6" ht="11.25" customHeight="1" x14ac:dyDescent="0.2">
      <c r="B104" s="71">
        <v>973</v>
      </c>
      <c r="C104" s="72" t="s">
        <v>98</v>
      </c>
      <c r="D104" s="71">
        <v>47.488864588056437</v>
      </c>
      <c r="E104" s="72" t="s">
        <v>98</v>
      </c>
      <c r="F104" s="71">
        <v>47.488864588056437</v>
      </c>
    </row>
    <row r="105" spans="2:6" ht="11.25" customHeight="1" x14ac:dyDescent="0.2">
      <c r="B105" s="71">
        <v>974</v>
      </c>
      <c r="C105" s="72" t="s">
        <v>99</v>
      </c>
      <c r="D105" s="71">
        <v>26.556433029167742</v>
      </c>
      <c r="E105" s="72" t="s">
        <v>99</v>
      </c>
      <c r="F105" s="71">
        <v>26.556433029167742</v>
      </c>
    </row>
    <row r="106" spans="2:6" ht="11.25" customHeight="1" x14ac:dyDescent="0.2">
      <c r="B106" s="71">
        <v>976</v>
      </c>
      <c r="C106" s="72" t="s">
        <v>100</v>
      </c>
      <c r="D106" s="71">
        <v>21.169943546817208</v>
      </c>
      <c r="E106" s="72" t="s">
        <v>100</v>
      </c>
      <c r="F106" s="71">
        <v>21.169943546817208</v>
      </c>
    </row>
    <row r="107" spans="2:6" ht="16.2" customHeight="1" x14ac:dyDescent="0.2">
      <c r="B107" s="45" t="s">
        <v>202</v>
      </c>
    </row>
    <row r="108" spans="2:6" ht="12" customHeight="1" x14ac:dyDescent="0.2">
      <c r="B108" s="45" t="s">
        <v>199</v>
      </c>
    </row>
    <row r="109" spans="2:6" ht="11.25" customHeight="1" x14ac:dyDescent="0.2">
      <c r="B109" s="105" t="s">
        <v>200</v>
      </c>
      <c r="C109" s="105"/>
      <c r="D109" s="105"/>
      <c r="E109" s="105"/>
      <c r="F109" s="105"/>
    </row>
    <row r="113" spans="2:2" ht="11.25" customHeight="1" x14ac:dyDescent="0.3">
      <c r="B113" s="88"/>
    </row>
  </sheetData>
  <sortState xmlns:xlrd2="http://schemas.microsoft.com/office/spreadsheetml/2017/richdata2" ref="B7:F101">
    <sortCondition ref="B7:B101"/>
  </sortState>
  <mergeCells count="1">
    <mergeCell ref="B109:F10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5E7FF-E5C5-4A70-AF93-69F7B7E3D614}">
  <dimension ref="B2:J108"/>
  <sheetViews>
    <sheetView showGridLines="0" topLeftCell="A85" zoomScaleNormal="100" workbookViewId="0">
      <selection activeCell="E111" sqref="E111"/>
    </sheetView>
  </sheetViews>
  <sheetFormatPr baseColWidth="10" defaultColWidth="11" defaultRowHeight="11.4" x14ac:dyDescent="0.2"/>
  <cols>
    <col min="1" max="1" width="5.33203125" style="27" customWidth="1"/>
    <col min="2" max="2" width="18.44140625" style="21" customWidth="1"/>
    <col min="3" max="3" width="19.109375" style="21" bestFit="1" customWidth="1"/>
    <col min="4" max="4" width="15.33203125" style="21" customWidth="1"/>
    <col min="5" max="5" width="21" style="21" bestFit="1" customWidth="1"/>
    <col min="6" max="6" width="16.6640625" style="12" customWidth="1"/>
    <col min="7" max="16384" width="11" style="27"/>
  </cols>
  <sheetData>
    <row r="2" spans="2:9" x14ac:dyDescent="0.2">
      <c r="B2" s="2" t="s">
        <v>189</v>
      </c>
      <c r="F2" s="45"/>
    </row>
    <row r="3" spans="2:9" x14ac:dyDescent="0.2">
      <c r="B3" s="33"/>
      <c r="C3" s="33"/>
      <c r="F3" s="32" t="s">
        <v>143</v>
      </c>
    </row>
    <row r="4" spans="2:9" ht="30.6" x14ac:dyDescent="0.2">
      <c r="B4" s="67" t="s">
        <v>116</v>
      </c>
      <c r="C4" s="68" t="s">
        <v>117</v>
      </c>
      <c r="D4" s="69" t="s">
        <v>185</v>
      </c>
      <c r="E4" s="70" t="s">
        <v>113</v>
      </c>
      <c r="F4" s="69" t="s">
        <v>186</v>
      </c>
    </row>
    <row r="5" spans="2:9" ht="13.8" x14ac:dyDescent="0.2">
      <c r="B5" s="71" t="s">
        <v>118</v>
      </c>
      <c r="C5" s="72" t="s">
        <v>7</v>
      </c>
      <c r="D5" s="71">
        <v>54.471544715447152</v>
      </c>
      <c r="E5" s="72" t="s">
        <v>109</v>
      </c>
      <c r="F5" s="71">
        <v>58.026686713023864</v>
      </c>
      <c r="G5" s="48"/>
      <c r="H5" s="48"/>
      <c r="I5" s="49"/>
    </row>
    <row r="6" spans="2:9" ht="13.8" x14ac:dyDescent="0.2">
      <c r="B6" s="71" t="s">
        <v>119</v>
      </c>
      <c r="C6" s="72" t="s">
        <v>8</v>
      </c>
      <c r="D6" s="71">
        <v>91.564039408866989</v>
      </c>
      <c r="E6" s="72" t="s">
        <v>111</v>
      </c>
      <c r="F6" s="71">
        <v>63.820645030836111</v>
      </c>
      <c r="G6" s="48"/>
      <c r="H6" s="48"/>
      <c r="I6" s="49"/>
    </row>
    <row r="7" spans="2:9" ht="13.8" x14ac:dyDescent="0.2">
      <c r="B7" s="71" t="s">
        <v>120</v>
      </c>
      <c r="C7" s="72" t="s">
        <v>9</v>
      </c>
      <c r="D7" s="71">
        <v>57.088846880907376</v>
      </c>
      <c r="E7" s="72" t="s">
        <v>109</v>
      </c>
      <c r="F7" s="71">
        <v>58.026686713023864</v>
      </c>
      <c r="G7" s="48"/>
      <c r="H7" s="48"/>
      <c r="I7" s="49"/>
    </row>
    <row r="8" spans="2:9" ht="13.8" x14ac:dyDescent="0.2">
      <c r="B8" s="71" t="s">
        <v>121</v>
      </c>
      <c r="C8" s="72" t="s">
        <v>10</v>
      </c>
      <c r="D8" s="71">
        <v>64.603960396039611</v>
      </c>
      <c r="E8" s="72" t="s">
        <v>114</v>
      </c>
      <c r="F8" s="71">
        <v>46.785816064812927</v>
      </c>
      <c r="G8" s="48"/>
      <c r="H8" s="48"/>
      <c r="I8" s="49"/>
    </row>
    <row r="9" spans="2:9" ht="13.8" x14ac:dyDescent="0.2">
      <c r="B9" s="71" t="s">
        <v>122</v>
      </c>
      <c r="C9" s="72" t="s">
        <v>11</v>
      </c>
      <c r="D9" s="71">
        <v>39.508196721311478</v>
      </c>
      <c r="E9" s="72" t="s">
        <v>114</v>
      </c>
      <c r="F9" s="71">
        <v>46.785816064812927</v>
      </c>
      <c r="G9" s="48"/>
      <c r="H9" s="48"/>
      <c r="I9" s="49"/>
    </row>
    <row r="10" spans="2:9" ht="13.8" x14ac:dyDescent="0.2">
      <c r="B10" s="71" t="s">
        <v>123</v>
      </c>
      <c r="C10" s="72" t="s">
        <v>12</v>
      </c>
      <c r="D10" s="71">
        <v>32.036452856642128</v>
      </c>
      <c r="E10" s="72" t="s">
        <v>114</v>
      </c>
      <c r="F10" s="71">
        <v>46.785816064812927</v>
      </c>
      <c r="G10" s="48"/>
      <c r="H10" s="48"/>
      <c r="I10" s="49"/>
    </row>
    <row r="11" spans="2:9" ht="13.8" x14ac:dyDescent="0.2">
      <c r="B11" s="71" t="s">
        <v>124</v>
      </c>
      <c r="C11" s="72" t="s">
        <v>13</v>
      </c>
      <c r="D11" s="71">
        <v>65.465465465465456</v>
      </c>
      <c r="E11" s="72" t="s">
        <v>109</v>
      </c>
      <c r="F11" s="71">
        <v>58.026686713023864</v>
      </c>
      <c r="G11" s="48"/>
      <c r="H11" s="48"/>
      <c r="I11" s="49"/>
    </row>
    <row r="12" spans="2:9" ht="13.8" x14ac:dyDescent="0.2">
      <c r="B12" s="71" t="s">
        <v>125</v>
      </c>
      <c r="C12" s="72" t="s">
        <v>14</v>
      </c>
      <c r="D12" s="71">
        <v>50.322580645161288</v>
      </c>
      <c r="E12" s="72" t="s">
        <v>105</v>
      </c>
      <c r="F12" s="71">
        <v>76.096505188108736</v>
      </c>
      <c r="G12" s="48"/>
      <c r="H12" s="48"/>
      <c r="I12" s="49"/>
    </row>
    <row r="13" spans="2:9" ht="13.8" x14ac:dyDescent="0.2">
      <c r="B13" s="71" t="s">
        <v>126</v>
      </c>
      <c r="C13" s="72" t="s">
        <v>15</v>
      </c>
      <c r="D13" s="71">
        <v>79.257641921397379</v>
      </c>
      <c r="E13" s="72" t="s">
        <v>108</v>
      </c>
      <c r="F13" s="71">
        <v>48.039555863983345</v>
      </c>
      <c r="G13" s="48"/>
      <c r="H13" s="48"/>
      <c r="I13" s="49"/>
    </row>
    <row r="14" spans="2:9" ht="13.8" x14ac:dyDescent="0.2">
      <c r="B14" s="71">
        <v>10</v>
      </c>
      <c r="C14" s="72" t="s">
        <v>16</v>
      </c>
      <c r="D14" s="71">
        <v>78.441295546558706</v>
      </c>
      <c r="E14" s="72" t="s">
        <v>105</v>
      </c>
      <c r="F14" s="71">
        <v>76.096505188108736</v>
      </c>
      <c r="G14" s="48"/>
      <c r="H14" s="48"/>
      <c r="I14" s="49"/>
    </row>
    <row r="15" spans="2:9" ht="13.8" x14ac:dyDescent="0.2">
      <c r="B15" s="71">
        <v>11</v>
      </c>
      <c r="C15" s="72" t="s">
        <v>17</v>
      </c>
      <c r="D15" s="71">
        <v>58.367911479944674</v>
      </c>
      <c r="E15" s="72" t="s">
        <v>108</v>
      </c>
      <c r="F15" s="71">
        <v>48.039555863983345</v>
      </c>
      <c r="G15" s="48"/>
      <c r="H15" s="48"/>
      <c r="I15" s="49"/>
    </row>
    <row r="16" spans="2:9" ht="13.8" x14ac:dyDescent="0.2">
      <c r="B16" s="71">
        <v>12</v>
      </c>
      <c r="C16" s="72" t="s">
        <v>18</v>
      </c>
      <c r="D16" s="71">
        <v>73.786407766990294</v>
      </c>
      <c r="E16" s="72" t="s">
        <v>108</v>
      </c>
      <c r="F16" s="71">
        <v>48.039555863983345</v>
      </c>
      <c r="G16" s="48"/>
      <c r="H16" s="48"/>
      <c r="I16" s="49"/>
    </row>
    <row r="17" spans="2:9" ht="13.8" x14ac:dyDescent="0.2">
      <c r="B17" s="71">
        <v>13</v>
      </c>
      <c r="C17" s="72" t="s">
        <v>19</v>
      </c>
      <c r="D17" s="71">
        <v>50.893997445721581</v>
      </c>
      <c r="E17" s="72" t="s">
        <v>114</v>
      </c>
      <c r="F17" s="71">
        <v>46.785816064812927</v>
      </c>
      <c r="G17" s="48"/>
      <c r="H17" s="48"/>
      <c r="I17" s="49"/>
    </row>
    <row r="18" spans="2:9" ht="13.8" x14ac:dyDescent="0.2">
      <c r="B18" s="71">
        <v>14</v>
      </c>
      <c r="C18" s="72" t="s">
        <v>20</v>
      </c>
      <c r="D18" s="71">
        <v>70</v>
      </c>
      <c r="E18" s="72" t="s">
        <v>104</v>
      </c>
      <c r="F18" s="71">
        <v>64.686219538494711</v>
      </c>
      <c r="G18" s="48"/>
    </row>
    <row r="19" spans="2:9" ht="13.8" x14ac:dyDescent="0.2">
      <c r="B19" s="71">
        <v>15</v>
      </c>
      <c r="C19" s="72" t="s">
        <v>21</v>
      </c>
      <c r="D19" s="71">
        <v>87.767584097859327</v>
      </c>
      <c r="E19" s="72" t="s">
        <v>109</v>
      </c>
      <c r="F19" s="71">
        <v>58.026686713023864</v>
      </c>
      <c r="G19" s="48"/>
    </row>
    <row r="20" spans="2:9" ht="13.8" x14ac:dyDescent="0.2">
      <c r="B20" s="71">
        <v>16</v>
      </c>
      <c r="C20" s="72" t="s">
        <v>22</v>
      </c>
      <c r="D20" s="71">
        <v>48.30421377183967</v>
      </c>
      <c r="E20" s="72" t="s">
        <v>112</v>
      </c>
      <c r="F20" s="71">
        <v>58.862736929806289</v>
      </c>
      <c r="G20" s="48"/>
    </row>
    <row r="21" spans="2:9" ht="13.8" x14ac:dyDescent="0.2">
      <c r="B21" s="71">
        <v>17</v>
      </c>
      <c r="C21" s="72" t="s">
        <v>23</v>
      </c>
      <c r="D21" s="71">
        <v>78.297425118234372</v>
      </c>
      <c r="E21" s="72" t="s">
        <v>112</v>
      </c>
      <c r="F21" s="71">
        <v>58.862736929806289</v>
      </c>
      <c r="G21" s="48"/>
    </row>
    <row r="22" spans="2:9" ht="13.8" x14ac:dyDescent="0.2">
      <c r="B22" s="71">
        <v>18</v>
      </c>
      <c r="C22" s="72" t="s">
        <v>24</v>
      </c>
      <c r="D22" s="71">
        <v>96.559905100830363</v>
      </c>
      <c r="E22" s="72" t="s">
        <v>102</v>
      </c>
      <c r="F22" s="71">
        <v>76.145318552157065</v>
      </c>
      <c r="G22" s="48"/>
    </row>
    <row r="23" spans="2:9" ht="13.8" x14ac:dyDescent="0.2">
      <c r="B23" s="71">
        <v>19</v>
      </c>
      <c r="C23" s="72" t="s">
        <v>25</v>
      </c>
      <c r="D23" s="71">
        <v>88.669950738916256</v>
      </c>
      <c r="E23" s="72" t="s">
        <v>112</v>
      </c>
      <c r="F23" s="71">
        <v>58.862736929806289</v>
      </c>
      <c r="G23" s="48"/>
    </row>
    <row r="24" spans="2:9" ht="13.8" x14ac:dyDescent="0.2">
      <c r="B24" s="71">
        <v>21</v>
      </c>
      <c r="C24" s="72" t="s">
        <v>127</v>
      </c>
      <c r="D24" s="71">
        <v>54.470513633481296</v>
      </c>
      <c r="E24" s="72" t="s">
        <v>103</v>
      </c>
      <c r="F24" s="71">
        <v>59.985225313962076</v>
      </c>
      <c r="G24" s="48"/>
    </row>
    <row r="25" spans="2:9" ht="13.8" x14ac:dyDescent="0.2">
      <c r="B25" s="71">
        <v>22</v>
      </c>
      <c r="C25" s="72" t="s">
        <v>128</v>
      </c>
      <c r="D25" s="71">
        <v>76.528301886792448</v>
      </c>
      <c r="E25" s="72" t="s">
        <v>107</v>
      </c>
      <c r="F25" s="71">
        <v>70.300210479672103</v>
      </c>
      <c r="G25" s="48"/>
    </row>
    <row r="26" spans="2:9" ht="13.8" x14ac:dyDescent="0.2">
      <c r="B26" s="71">
        <v>23</v>
      </c>
      <c r="C26" s="72" t="s">
        <v>2</v>
      </c>
      <c r="D26" s="71">
        <v>99.479166666666671</v>
      </c>
      <c r="E26" s="72" t="s">
        <v>112</v>
      </c>
      <c r="F26" s="71">
        <v>58.862736929806289</v>
      </c>
      <c r="G26" s="48"/>
    </row>
    <row r="27" spans="2:9" ht="13.8" x14ac:dyDescent="0.2">
      <c r="B27" s="71">
        <v>24</v>
      </c>
      <c r="C27" s="72" t="s">
        <v>27</v>
      </c>
      <c r="D27" s="71">
        <v>86.342804766269481</v>
      </c>
      <c r="E27" s="72" t="s">
        <v>112</v>
      </c>
      <c r="F27" s="71">
        <v>58.862736929806289</v>
      </c>
      <c r="G27" s="48"/>
    </row>
    <row r="28" spans="2:9" ht="13.8" x14ac:dyDescent="0.2">
      <c r="B28" s="71">
        <v>25</v>
      </c>
      <c r="C28" s="72" t="s">
        <v>28</v>
      </c>
      <c r="D28" s="71">
        <v>33.898305084745758</v>
      </c>
      <c r="E28" s="72" t="s">
        <v>103</v>
      </c>
      <c r="F28" s="71">
        <v>59.985225313962076</v>
      </c>
      <c r="G28" s="48"/>
    </row>
    <row r="29" spans="2:9" ht="13.8" x14ac:dyDescent="0.2">
      <c r="B29" s="71">
        <v>26</v>
      </c>
      <c r="C29" s="72" t="s">
        <v>29</v>
      </c>
      <c r="D29" s="71">
        <v>61.711942593541771</v>
      </c>
      <c r="E29" s="72" t="s">
        <v>109</v>
      </c>
      <c r="F29" s="71">
        <v>58.026686713023864</v>
      </c>
      <c r="G29" s="48"/>
    </row>
    <row r="30" spans="2:9" ht="13.8" x14ac:dyDescent="0.2">
      <c r="B30" s="71">
        <v>27</v>
      </c>
      <c r="C30" s="72" t="s">
        <v>30</v>
      </c>
      <c r="D30" s="71">
        <v>64.131897711978468</v>
      </c>
      <c r="E30" s="72" t="s">
        <v>104</v>
      </c>
      <c r="F30" s="71">
        <v>64.686219538494711</v>
      </c>
      <c r="G30" s="48"/>
    </row>
    <row r="31" spans="2:9" ht="13.8" x14ac:dyDescent="0.2">
      <c r="B31" s="71">
        <v>28</v>
      </c>
      <c r="C31" s="72" t="s">
        <v>31</v>
      </c>
      <c r="D31" s="71">
        <v>73.995271867612288</v>
      </c>
      <c r="E31" s="72" t="s">
        <v>102</v>
      </c>
      <c r="F31" s="71">
        <v>76.145318552157065</v>
      </c>
      <c r="G31" s="48"/>
    </row>
    <row r="32" spans="2:9" ht="13.8" x14ac:dyDescent="0.2">
      <c r="B32" s="71">
        <v>29</v>
      </c>
      <c r="C32" s="72" t="s">
        <v>32</v>
      </c>
      <c r="D32" s="71">
        <v>72.869254796965635</v>
      </c>
      <c r="E32" s="72" t="s">
        <v>107</v>
      </c>
      <c r="F32" s="71">
        <v>70.300210479672103</v>
      </c>
      <c r="G32" s="48"/>
    </row>
    <row r="33" spans="2:7" ht="13.8" x14ac:dyDescent="0.2">
      <c r="B33" s="71" t="s">
        <v>3</v>
      </c>
      <c r="C33" s="72" t="s">
        <v>129</v>
      </c>
      <c r="D33" s="71">
        <v>57.575757575757578</v>
      </c>
      <c r="E33" s="72" t="s">
        <v>110</v>
      </c>
      <c r="F33" s="71">
        <v>37.544867193108402</v>
      </c>
      <c r="G33" s="48"/>
    </row>
    <row r="34" spans="2:7" ht="13.8" x14ac:dyDescent="0.2">
      <c r="B34" s="71" t="s">
        <v>4</v>
      </c>
      <c r="C34" s="72" t="s">
        <v>26</v>
      </c>
      <c r="D34" s="71">
        <v>24.038461538461533</v>
      </c>
      <c r="E34" s="72" t="s">
        <v>110</v>
      </c>
      <c r="F34" s="71">
        <v>37.544867193108402</v>
      </c>
      <c r="G34" s="48"/>
    </row>
    <row r="35" spans="2:7" ht="13.8" x14ac:dyDescent="0.2">
      <c r="B35" s="71">
        <v>30</v>
      </c>
      <c r="C35" s="72" t="s">
        <v>33</v>
      </c>
      <c r="D35" s="71">
        <v>39.857098477788135</v>
      </c>
      <c r="E35" s="72" t="s">
        <v>108</v>
      </c>
      <c r="F35" s="71">
        <v>48.039555863983345</v>
      </c>
      <c r="G35" s="48"/>
    </row>
    <row r="36" spans="2:7" ht="13.8" x14ac:dyDescent="0.2">
      <c r="B36" s="71">
        <v>31</v>
      </c>
      <c r="C36" s="72" t="s">
        <v>34</v>
      </c>
      <c r="D36" s="71">
        <v>31.064679674297125</v>
      </c>
      <c r="E36" s="72" t="s">
        <v>108</v>
      </c>
      <c r="F36" s="71">
        <v>48.039555863983345</v>
      </c>
      <c r="G36" s="48"/>
    </row>
    <row r="37" spans="2:7" ht="13.8" x14ac:dyDescent="0.2">
      <c r="B37" s="71">
        <v>32</v>
      </c>
      <c r="C37" s="72" t="s">
        <v>35</v>
      </c>
      <c r="D37" s="71">
        <v>37.534246575342465</v>
      </c>
      <c r="E37" s="72" t="s">
        <v>108</v>
      </c>
      <c r="F37" s="71">
        <v>48.039555863983345</v>
      </c>
      <c r="G37" s="48"/>
    </row>
    <row r="38" spans="2:7" ht="13.8" x14ac:dyDescent="0.2">
      <c r="B38" s="71">
        <v>33</v>
      </c>
      <c r="C38" s="72" t="s">
        <v>36</v>
      </c>
      <c r="D38" s="71">
        <v>42.358405753670965</v>
      </c>
      <c r="E38" s="72" t="s">
        <v>112</v>
      </c>
      <c r="F38" s="71">
        <v>58.862736929806289</v>
      </c>
      <c r="G38" s="48"/>
    </row>
    <row r="39" spans="2:7" ht="13.8" x14ac:dyDescent="0.2">
      <c r="B39" s="71">
        <v>34</v>
      </c>
      <c r="C39" s="72" t="s">
        <v>37</v>
      </c>
      <c r="D39" s="71">
        <v>48.015267175572518</v>
      </c>
      <c r="E39" s="72" t="s">
        <v>108</v>
      </c>
      <c r="F39" s="71">
        <v>48.039555863983345</v>
      </c>
      <c r="G39" s="48"/>
    </row>
    <row r="40" spans="2:7" ht="13.8" x14ac:dyDescent="0.2">
      <c r="B40" s="71">
        <v>35</v>
      </c>
      <c r="C40" s="72" t="s">
        <v>38</v>
      </c>
      <c r="D40" s="71">
        <v>62.626546681664792</v>
      </c>
      <c r="E40" s="72" t="s">
        <v>107</v>
      </c>
      <c r="F40" s="71">
        <v>70.300210479672103</v>
      </c>
      <c r="G40" s="48"/>
    </row>
    <row r="41" spans="2:7" ht="13.8" x14ac:dyDescent="0.2">
      <c r="B41" s="71">
        <v>36</v>
      </c>
      <c r="C41" s="72" t="s">
        <v>39</v>
      </c>
      <c r="D41" s="71">
        <v>79.074446680080484</v>
      </c>
      <c r="E41" s="72" t="s">
        <v>102</v>
      </c>
      <c r="F41" s="71">
        <v>76.145318552157065</v>
      </c>
      <c r="G41" s="48"/>
    </row>
    <row r="42" spans="2:7" ht="13.8" x14ac:dyDescent="0.2">
      <c r="B42" s="71">
        <v>37</v>
      </c>
      <c r="C42" s="72" t="s">
        <v>40</v>
      </c>
      <c r="D42" s="71">
        <v>75.447718082033504</v>
      </c>
      <c r="E42" s="72" t="s">
        <v>102</v>
      </c>
      <c r="F42" s="71">
        <v>76.145318552157065</v>
      </c>
      <c r="G42" s="48"/>
    </row>
    <row r="43" spans="2:7" ht="13.8" x14ac:dyDescent="0.2">
      <c r="B43" s="71">
        <v>38</v>
      </c>
      <c r="C43" s="72" t="s">
        <v>41</v>
      </c>
      <c r="D43" s="71">
        <v>62.270270270270274</v>
      </c>
      <c r="E43" s="72" t="s">
        <v>109</v>
      </c>
      <c r="F43" s="71">
        <v>58.026686713023864</v>
      </c>
      <c r="G43" s="48"/>
    </row>
    <row r="44" spans="2:7" ht="13.8" x14ac:dyDescent="0.2">
      <c r="B44" s="71">
        <v>39</v>
      </c>
      <c r="C44" s="72" t="s">
        <v>42</v>
      </c>
      <c r="D44" s="71">
        <v>81.421647819062997</v>
      </c>
      <c r="E44" s="72" t="s">
        <v>103</v>
      </c>
      <c r="F44" s="71">
        <v>59.985225313962076</v>
      </c>
      <c r="G44" s="48"/>
    </row>
    <row r="45" spans="2:7" ht="13.8" x14ac:dyDescent="0.2">
      <c r="B45" s="71">
        <v>40</v>
      </c>
      <c r="C45" s="72" t="s">
        <v>43</v>
      </c>
      <c r="D45" s="71">
        <v>46.513680494263021</v>
      </c>
      <c r="E45" s="72" t="s">
        <v>112</v>
      </c>
      <c r="F45" s="71">
        <v>58.862736929806289</v>
      </c>
      <c r="G45" s="48"/>
    </row>
    <row r="46" spans="2:7" ht="13.8" x14ac:dyDescent="0.2">
      <c r="B46" s="71">
        <v>41</v>
      </c>
      <c r="C46" s="72" t="s">
        <v>44</v>
      </c>
      <c r="D46" s="71">
        <v>81.336696090794447</v>
      </c>
      <c r="E46" s="72" t="s">
        <v>102</v>
      </c>
      <c r="F46" s="71">
        <v>76.145318552157065</v>
      </c>
      <c r="G46" s="48"/>
    </row>
    <row r="47" spans="2:7" ht="13.8" x14ac:dyDescent="0.2">
      <c r="B47" s="71">
        <v>42</v>
      </c>
      <c r="C47" s="72" t="s">
        <v>45</v>
      </c>
      <c r="D47" s="71">
        <v>65.481798715203425</v>
      </c>
      <c r="E47" s="72" t="s">
        <v>109</v>
      </c>
      <c r="F47" s="71">
        <v>58.026686713023864</v>
      </c>
      <c r="G47" s="48"/>
    </row>
    <row r="48" spans="2:7" ht="13.8" x14ac:dyDescent="0.2">
      <c r="B48" s="71">
        <v>43</v>
      </c>
      <c r="C48" s="72" t="s">
        <v>46</v>
      </c>
      <c r="D48" s="71">
        <v>60.828025477707008</v>
      </c>
      <c r="E48" s="72" t="s">
        <v>109</v>
      </c>
      <c r="F48" s="71">
        <v>58.026686713023864</v>
      </c>
      <c r="G48" s="48"/>
    </row>
    <row r="49" spans="2:7" ht="13.8" x14ac:dyDescent="0.2">
      <c r="B49" s="71">
        <v>44</v>
      </c>
      <c r="C49" s="72" t="s">
        <v>47</v>
      </c>
      <c r="D49" s="71">
        <v>73.697734174258358</v>
      </c>
      <c r="E49" s="72" t="s">
        <v>106</v>
      </c>
      <c r="F49" s="71">
        <v>79.541265615400363</v>
      </c>
      <c r="G49" s="48"/>
    </row>
    <row r="50" spans="2:7" ht="13.8" x14ac:dyDescent="0.2">
      <c r="B50" s="71">
        <v>45</v>
      </c>
      <c r="C50" s="72" t="s">
        <v>48</v>
      </c>
      <c r="D50" s="71">
        <v>68.139337298215807</v>
      </c>
      <c r="E50" s="72" t="s">
        <v>102</v>
      </c>
      <c r="F50" s="71">
        <v>76.145318552157065</v>
      </c>
      <c r="G50" s="48"/>
    </row>
    <row r="51" spans="2:7" ht="13.8" x14ac:dyDescent="0.2">
      <c r="B51" s="71">
        <v>46</v>
      </c>
      <c r="C51" s="72" t="s">
        <v>49</v>
      </c>
      <c r="D51" s="71">
        <v>82.965299684542586</v>
      </c>
      <c r="E51" s="72" t="s">
        <v>108</v>
      </c>
      <c r="F51" s="71">
        <v>48.039555863983345</v>
      </c>
      <c r="G51" s="48"/>
    </row>
    <row r="52" spans="2:7" ht="13.8" x14ac:dyDescent="0.2">
      <c r="B52" s="71">
        <v>47</v>
      </c>
      <c r="C52" s="72" t="s">
        <v>50</v>
      </c>
      <c r="D52" s="71">
        <v>49.216817807089861</v>
      </c>
      <c r="E52" s="72" t="s">
        <v>112</v>
      </c>
      <c r="F52" s="71">
        <v>58.862736929806289</v>
      </c>
      <c r="G52" s="48"/>
    </row>
    <row r="53" spans="2:7" ht="13.8" x14ac:dyDescent="0.2">
      <c r="B53" s="71">
        <v>48</v>
      </c>
      <c r="C53" s="72" t="s">
        <v>51</v>
      </c>
      <c r="D53" s="71">
        <v>48.979591836734691</v>
      </c>
      <c r="E53" s="72" t="s">
        <v>108</v>
      </c>
      <c r="F53" s="71">
        <v>48.039555863983345</v>
      </c>
      <c r="G53" s="48"/>
    </row>
    <row r="54" spans="2:7" ht="13.8" x14ac:dyDescent="0.2">
      <c r="B54" s="71">
        <v>49</v>
      </c>
      <c r="C54" s="72" t="s">
        <v>52</v>
      </c>
      <c r="D54" s="71">
        <v>83.310088331008828</v>
      </c>
      <c r="E54" s="72" t="s">
        <v>106</v>
      </c>
      <c r="F54" s="71">
        <v>79.541265615400363</v>
      </c>
      <c r="G54" s="48"/>
    </row>
    <row r="55" spans="2:7" ht="13.8" x14ac:dyDescent="0.2">
      <c r="B55" s="71">
        <v>50</v>
      </c>
      <c r="C55" s="72" t="s">
        <v>53</v>
      </c>
      <c r="D55" s="71">
        <v>73.535353535353536</v>
      </c>
      <c r="E55" s="72" t="s">
        <v>104</v>
      </c>
      <c r="F55" s="71">
        <v>64.686219538494711</v>
      </c>
      <c r="G55" s="48"/>
    </row>
    <row r="56" spans="2:7" ht="13.8" x14ac:dyDescent="0.2">
      <c r="B56" s="71">
        <v>51</v>
      </c>
      <c r="C56" s="72" t="s">
        <v>54</v>
      </c>
      <c r="D56" s="71">
        <v>58.823529411764703</v>
      </c>
      <c r="E56" s="72" t="s">
        <v>105</v>
      </c>
      <c r="F56" s="71">
        <v>76.096505188108736</v>
      </c>
      <c r="G56" s="48"/>
    </row>
    <row r="57" spans="2:7" ht="13.8" x14ac:dyDescent="0.2">
      <c r="B57" s="71">
        <v>52</v>
      </c>
      <c r="C57" s="72" t="s">
        <v>55</v>
      </c>
      <c r="D57" s="71">
        <v>74.234693877551024</v>
      </c>
      <c r="E57" s="72" t="s">
        <v>105</v>
      </c>
      <c r="F57" s="71">
        <v>76.096505188108736</v>
      </c>
      <c r="G57" s="48"/>
    </row>
    <row r="58" spans="2:7" ht="13.8" x14ac:dyDescent="0.2">
      <c r="B58" s="71">
        <v>53</v>
      </c>
      <c r="C58" s="72" t="s">
        <v>56</v>
      </c>
      <c r="D58" s="71">
        <v>85.986159169550177</v>
      </c>
      <c r="E58" s="72" t="s">
        <v>106</v>
      </c>
      <c r="F58" s="71">
        <v>79.541265615400363</v>
      </c>
      <c r="G58" s="48"/>
    </row>
    <row r="59" spans="2:7" ht="13.8" x14ac:dyDescent="0.2">
      <c r="B59" s="71">
        <v>54</v>
      </c>
      <c r="C59" s="72" t="s">
        <v>57</v>
      </c>
      <c r="D59" s="71">
        <v>82.367346938775512</v>
      </c>
      <c r="E59" s="72" t="s">
        <v>105</v>
      </c>
      <c r="F59" s="71">
        <v>76.096505188108736</v>
      </c>
      <c r="G59" s="48"/>
    </row>
    <row r="60" spans="2:7" ht="13.8" x14ac:dyDescent="0.2">
      <c r="B60" s="71">
        <v>55</v>
      </c>
      <c r="C60" s="72" t="s">
        <v>58</v>
      </c>
      <c r="D60" s="71">
        <v>75.718849840255587</v>
      </c>
      <c r="E60" s="72" t="s">
        <v>105</v>
      </c>
      <c r="F60" s="71">
        <v>76.096505188108736</v>
      </c>
      <c r="G60" s="48"/>
    </row>
    <row r="61" spans="2:7" ht="13.8" x14ac:dyDescent="0.2">
      <c r="B61" s="71">
        <v>56</v>
      </c>
      <c r="C61" s="72" t="s">
        <v>59</v>
      </c>
      <c r="D61" s="71">
        <v>77.270341207349077</v>
      </c>
      <c r="E61" s="72" t="s">
        <v>107</v>
      </c>
      <c r="F61" s="71">
        <v>70.300210479672103</v>
      </c>
      <c r="G61" s="48"/>
    </row>
    <row r="62" spans="2:7" ht="13.8" x14ac:dyDescent="0.2">
      <c r="B62" s="71">
        <v>57</v>
      </c>
      <c r="C62" s="72" t="s">
        <v>60</v>
      </c>
      <c r="D62" s="71">
        <v>77.436946148602587</v>
      </c>
      <c r="E62" s="72" t="s">
        <v>105</v>
      </c>
      <c r="F62" s="71">
        <v>76.096505188108736</v>
      </c>
      <c r="G62" s="48"/>
    </row>
    <row r="63" spans="2:7" ht="13.8" x14ac:dyDescent="0.2">
      <c r="B63" s="71">
        <v>58</v>
      </c>
      <c r="C63" s="72" t="s">
        <v>61</v>
      </c>
      <c r="D63" s="71">
        <v>41.421143847487002</v>
      </c>
      <c r="E63" s="72" t="s">
        <v>103</v>
      </c>
      <c r="F63" s="71">
        <v>59.985225313962076</v>
      </c>
      <c r="G63" s="48"/>
    </row>
    <row r="64" spans="2:7" ht="13.8" x14ac:dyDescent="0.2">
      <c r="B64" s="71">
        <v>59</v>
      </c>
      <c r="C64" s="72" t="s">
        <v>62</v>
      </c>
      <c r="D64" s="71">
        <v>60.480779193865921</v>
      </c>
      <c r="E64" s="72" t="s">
        <v>111</v>
      </c>
      <c r="F64" s="71">
        <v>63.820645030836111</v>
      </c>
      <c r="G64" s="48"/>
    </row>
    <row r="65" spans="2:10" ht="13.8" x14ac:dyDescent="0.2">
      <c r="B65" s="71">
        <v>60</v>
      </c>
      <c r="C65" s="72" t="s">
        <v>63</v>
      </c>
      <c r="D65" s="71">
        <v>56.324900133155793</v>
      </c>
      <c r="E65" s="72" t="s">
        <v>111</v>
      </c>
      <c r="F65" s="71">
        <v>63.820645030836111</v>
      </c>
      <c r="G65" s="48"/>
    </row>
    <row r="66" spans="2:10" ht="13.8" x14ac:dyDescent="0.2">
      <c r="B66" s="71">
        <v>61</v>
      </c>
      <c r="C66" s="72" t="s">
        <v>5</v>
      </c>
      <c r="D66" s="71">
        <v>96.454948301329395</v>
      </c>
      <c r="E66" s="72" t="s">
        <v>104</v>
      </c>
      <c r="F66" s="71">
        <v>64.686219538494711</v>
      </c>
      <c r="G66" s="48"/>
    </row>
    <row r="67" spans="2:10" ht="13.8" x14ac:dyDescent="0.2">
      <c r="B67" s="71">
        <v>62</v>
      </c>
      <c r="C67" s="72" t="s">
        <v>64</v>
      </c>
      <c r="D67" s="71">
        <v>56.480408068629721</v>
      </c>
      <c r="E67" s="72" t="s">
        <v>111</v>
      </c>
      <c r="F67" s="71">
        <v>63.820645030836111</v>
      </c>
      <c r="G67" s="48"/>
    </row>
    <row r="68" spans="2:10" ht="13.8" x14ac:dyDescent="0.2">
      <c r="B68" s="71">
        <v>63</v>
      </c>
      <c r="C68" s="72" t="s">
        <v>65</v>
      </c>
      <c r="D68" s="71">
        <v>53.180778032036613</v>
      </c>
      <c r="E68" s="72" t="s">
        <v>109</v>
      </c>
      <c r="F68" s="71">
        <v>58.026686713023864</v>
      </c>
      <c r="G68" s="48"/>
    </row>
    <row r="69" spans="2:10" ht="13.8" x14ac:dyDescent="0.2">
      <c r="B69" s="71">
        <v>64</v>
      </c>
      <c r="C69" s="72" t="s">
        <v>66</v>
      </c>
      <c r="D69" s="71">
        <v>50.811359026369168</v>
      </c>
      <c r="E69" s="72" t="s">
        <v>112</v>
      </c>
      <c r="F69" s="71">
        <v>58.862736929806289</v>
      </c>
      <c r="G69" s="48"/>
    </row>
    <row r="70" spans="2:10" ht="13.8" x14ac:dyDescent="0.2">
      <c r="B70" s="71">
        <v>65</v>
      </c>
      <c r="C70" s="72" t="s">
        <v>67</v>
      </c>
      <c r="D70" s="71">
        <v>64.946889226100154</v>
      </c>
      <c r="E70" s="72" t="s">
        <v>108</v>
      </c>
      <c r="F70" s="71">
        <v>48.039555863983345</v>
      </c>
      <c r="G70" s="48"/>
    </row>
    <row r="71" spans="2:10" ht="13.8" x14ac:dyDescent="0.2">
      <c r="B71" s="71">
        <v>66</v>
      </c>
      <c r="C71" s="72" t="s">
        <v>68</v>
      </c>
      <c r="D71" s="71">
        <v>69.533169533169541</v>
      </c>
      <c r="E71" s="72" t="s">
        <v>108</v>
      </c>
      <c r="F71" s="71">
        <v>48.039555863983345</v>
      </c>
      <c r="G71" s="48"/>
    </row>
    <row r="72" spans="2:10" ht="13.8" x14ac:dyDescent="0.2">
      <c r="B72" s="71">
        <v>67</v>
      </c>
      <c r="C72" s="72" t="s">
        <v>69</v>
      </c>
      <c r="D72" s="71">
        <v>87.217086388269053</v>
      </c>
      <c r="E72" s="72" t="s">
        <v>105</v>
      </c>
      <c r="F72" s="71">
        <v>76.096505188108736</v>
      </c>
      <c r="G72" s="48"/>
    </row>
    <row r="73" spans="2:10" ht="13.8" x14ac:dyDescent="0.2">
      <c r="B73" s="71">
        <v>68</v>
      </c>
      <c r="C73" s="72" t="s">
        <v>70</v>
      </c>
      <c r="D73" s="71">
        <v>77.621675865529355</v>
      </c>
      <c r="E73" s="72" t="s">
        <v>105</v>
      </c>
      <c r="F73" s="71">
        <v>76.096505188108736</v>
      </c>
      <c r="G73" s="48"/>
    </row>
    <row r="74" spans="2:10" ht="13.8" x14ac:dyDescent="0.2">
      <c r="B74" s="71">
        <v>69</v>
      </c>
      <c r="C74" s="72" t="s">
        <v>71</v>
      </c>
      <c r="D74" s="71">
        <v>52.583470864542342</v>
      </c>
      <c r="E74" s="72" t="s">
        <v>109</v>
      </c>
      <c r="F74" s="71">
        <v>58.026686713023864</v>
      </c>
      <c r="G74" s="48"/>
    </row>
    <row r="75" spans="2:10" ht="13.8" x14ac:dyDescent="0.2">
      <c r="B75" s="71">
        <v>70</v>
      </c>
      <c r="C75" s="72" t="s">
        <v>72</v>
      </c>
      <c r="D75" s="71">
        <v>37.285223367697597</v>
      </c>
      <c r="E75" s="72" t="s">
        <v>103</v>
      </c>
      <c r="F75" s="71">
        <v>59.985225313962076</v>
      </c>
      <c r="G75" s="48"/>
    </row>
    <row r="76" spans="2:10" ht="13.8" x14ac:dyDescent="0.2">
      <c r="B76" s="71">
        <v>71</v>
      </c>
      <c r="C76" s="72" t="s">
        <v>73</v>
      </c>
      <c r="D76" s="71">
        <v>80.148883374689831</v>
      </c>
      <c r="E76" s="72" t="s">
        <v>103</v>
      </c>
      <c r="F76" s="71">
        <v>59.985225313962076</v>
      </c>
      <c r="G76" s="48"/>
    </row>
    <row r="77" spans="2:10" ht="13.8" x14ac:dyDescent="0.2">
      <c r="B77" s="71">
        <v>72</v>
      </c>
      <c r="C77" s="72" t="s">
        <v>6</v>
      </c>
      <c r="D77" s="71">
        <v>97.065297138664704</v>
      </c>
      <c r="E77" s="72" t="s">
        <v>106</v>
      </c>
      <c r="F77" s="71">
        <v>79.541265615400363</v>
      </c>
      <c r="G77" s="48"/>
      <c r="J77" s="49"/>
    </row>
    <row r="78" spans="2:10" ht="13.8" x14ac:dyDescent="0.2">
      <c r="B78" s="71">
        <v>73</v>
      </c>
      <c r="C78" s="72" t="s">
        <v>74</v>
      </c>
      <c r="D78" s="71">
        <v>44.932432432432435</v>
      </c>
      <c r="E78" s="72" t="s">
        <v>109</v>
      </c>
      <c r="F78" s="71">
        <v>58.026686713023864</v>
      </c>
      <c r="G78" s="48"/>
    </row>
    <row r="79" spans="2:10" ht="13.8" x14ac:dyDescent="0.2">
      <c r="B79" s="71">
        <v>74</v>
      </c>
      <c r="C79" s="72" t="s">
        <v>75</v>
      </c>
      <c r="D79" s="71">
        <v>64.445720850086161</v>
      </c>
      <c r="E79" s="72" t="s">
        <v>109</v>
      </c>
      <c r="F79" s="71">
        <v>58.026686713023864</v>
      </c>
      <c r="G79" s="48"/>
    </row>
    <row r="80" spans="2:10" ht="13.8" x14ac:dyDescent="0.2">
      <c r="B80" s="71">
        <v>75</v>
      </c>
      <c r="C80" s="72" t="s">
        <v>76</v>
      </c>
      <c r="D80" s="71">
        <v>49.430415385281762</v>
      </c>
      <c r="E80" s="72" t="s">
        <v>101</v>
      </c>
      <c r="F80" s="71">
        <v>46.006358200596289</v>
      </c>
      <c r="G80" s="48"/>
    </row>
    <row r="81" spans="2:7" ht="13.8" x14ac:dyDescent="0.2">
      <c r="B81" s="71">
        <v>76</v>
      </c>
      <c r="C81" s="72" t="s">
        <v>77</v>
      </c>
      <c r="D81" s="71">
        <v>54.889051450865644</v>
      </c>
      <c r="E81" s="72" t="s">
        <v>104</v>
      </c>
      <c r="F81" s="71">
        <v>64.686219538494711</v>
      </c>
      <c r="G81" s="48"/>
    </row>
    <row r="82" spans="2:7" ht="13.8" x14ac:dyDescent="0.2">
      <c r="B82" s="71">
        <v>77</v>
      </c>
      <c r="C82" s="72" t="s">
        <v>78</v>
      </c>
      <c r="D82" s="71">
        <v>34.401492031197023</v>
      </c>
      <c r="E82" s="72" t="s">
        <v>101</v>
      </c>
      <c r="F82" s="71">
        <v>46.006358200596289</v>
      </c>
      <c r="G82" s="48"/>
    </row>
    <row r="83" spans="2:7" ht="13.8" x14ac:dyDescent="0.2">
      <c r="B83" s="71">
        <v>78</v>
      </c>
      <c r="C83" s="72" t="s">
        <v>79</v>
      </c>
      <c r="D83" s="71">
        <v>44.730016505541144</v>
      </c>
      <c r="E83" s="72" t="s">
        <v>101</v>
      </c>
      <c r="F83" s="71">
        <v>46.006358200596289</v>
      </c>
      <c r="G83" s="48"/>
    </row>
    <row r="84" spans="2:7" ht="13.8" x14ac:dyDescent="0.2">
      <c r="B84" s="71">
        <v>79</v>
      </c>
      <c r="C84" s="72" t="s">
        <v>80</v>
      </c>
      <c r="D84" s="71">
        <v>89.095415117719952</v>
      </c>
      <c r="E84" s="72" t="s">
        <v>112</v>
      </c>
      <c r="F84" s="71">
        <v>58.862736929806289</v>
      </c>
      <c r="G84" s="48"/>
    </row>
    <row r="85" spans="2:7" ht="13.8" x14ac:dyDescent="0.2">
      <c r="B85" s="71">
        <v>80</v>
      </c>
      <c r="C85" s="72" t="s">
        <v>81</v>
      </c>
      <c r="D85" s="71">
        <v>82.22565687789799</v>
      </c>
      <c r="E85" s="72" t="s">
        <v>111</v>
      </c>
      <c r="F85" s="71">
        <v>63.820645030836111</v>
      </c>
      <c r="G85" s="48"/>
    </row>
    <row r="86" spans="2:7" ht="13.8" x14ac:dyDescent="0.2">
      <c r="B86" s="71">
        <v>81</v>
      </c>
      <c r="C86" s="72" t="s">
        <v>82</v>
      </c>
      <c r="D86" s="71">
        <v>72.516248839368615</v>
      </c>
      <c r="E86" s="72" t="s">
        <v>108</v>
      </c>
      <c r="F86" s="71">
        <v>48.039555863983345</v>
      </c>
      <c r="G86" s="48"/>
    </row>
    <row r="87" spans="2:7" ht="13.8" x14ac:dyDescent="0.2">
      <c r="B87" s="71">
        <v>82</v>
      </c>
      <c r="C87" s="72" t="s">
        <v>83</v>
      </c>
      <c r="D87" s="71">
        <v>48.66743916570104</v>
      </c>
      <c r="E87" s="72" t="s">
        <v>108</v>
      </c>
      <c r="F87" s="71">
        <v>48.039555863983345</v>
      </c>
      <c r="G87" s="48"/>
    </row>
    <row r="88" spans="2:7" ht="13.8" x14ac:dyDescent="0.2">
      <c r="B88" s="71">
        <v>83</v>
      </c>
      <c r="C88" s="72" t="s">
        <v>84</v>
      </c>
      <c r="D88" s="71">
        <v>43.459270583096746</v>
      </c>
      <c r="E88" s="72" t="s">
        <v>114</v>
      </c>
      <c r="F88" s="71">
        <v>46.785816064812927</v>
      </c>
      <c r="G88" s="48"/>
    </row>
    <row r="89" spans="2:7" ht="13.8" x14ac:dyDescent="0.2">
      <c r="B89" s="71">
        <v>84</v>
      </c>
      <c r="C89" s="72" t="s">
        <v>85</v>
      </c>
      <c r="D89" s="71">
        <v>69.200695047784535</v>
      </c>
      <c r="E89" s="72" t="s">
        <v>114</v>
      </c>
      <c r="F89" s="71">
        <v>46.785816064812927</v>
      </c>
      <c r="G89" s="48"/>
    </row>
    <row r="90" spans="2:7" ht="13.8" x14ac:dyDescent="0.2">
      <c r="B90" s="71">
        <v>85</v>
      </c>
      <c r="C90" s="72" t="s">
        <v>86</v>
      </c>
      <c r="D90" s="71">
        <v>71.859296482412063</v>
      </c>
      <c r="E90" s="72" t="s">
        <v>106</v>
      </c>
      <c r="F90" s="71">
        <v>79.541265615400363</v>
      </c>
      <c r="G90" s="48"/>
    </row>
    <row r="91" spans="2:7" ht="13.8" x14ac:dyDescent="0.2">
      <c r="B91" s="71">
        <v>86</v>
      </c>
      <c r="C91" s="72" t="s">
        <v>87</v>
      </c>
      <c r="D91" s="71">
        <v>49.078726968174202</v>
      </c>
      <c r="E91" s="72" t="s">
        <v>112</v>
      </c>
      <c r="F91" s="71">
        <v>58.862736929806289</v>
      </c>
      <c r="G91" s="48"/>
    </row>
    <row r="92" spans="2:7" ht="13.8" x14ac:dyDescent="0.2">
      <c r="B92" s="71">
        <v>87</v>
      </c>
      <c r="C92" s="72" t="s">
        <v>88</v>
      </c>
      <c r="D92" s="71">
        <v>99.435483870967744</v>
      </c>
      <c r="E92" s="72" t="s">
        <v>112</v>
      </c>
      <c r="F92" s="71">
        <v>58.862736929806289</v>
      </c>
      <c r="G92" s="48"/>
    </row>
    <row r="93" spans="2:7" ht="13.8" x14ac:dyDescent="0.2">
      <c r="B93" s="71">
        <v>88</v>
      </c>
      <c r="C93" s="72" t="s">
        <v>89</v>
      </c>
      <c r="D93" s="71">
        <v>68.421052631578945</v>
      </c>
      <c r="E93" s="72" t="s">
        <v>115</v>
      </c>
      <c r="F93" s="71">
        <v>76.096505188108736</v>
      </c>
      <c r="G93" s="48"/>
    </row>
    <row r="94" spans="2:7" ht="13.8" x14ac:dyDescent="0.2">
      <c r="B94" s="71">
        <v>89</v>
      </c>
      <c r="C94" s="72" t="s">
        <v>90</v>
      </c>
      <c r="D94" s="71">
        <v>83.333333333333329</v>
      </c>
      <c r="E94" s="72" t="s">
        <v>103</v>
      </c>
      <c r="F94" s="71">
        <v>59.985225313962076</v>
      </c>
      <c r="G94" s="48"/>
    </row>
    <row r="95" spans="2:7" ht="13.8" x14ac:dyDescent="0.2">
      <c r="B95" s="71">
        <v>90</v>
      </c>
      <c r="C95" s="72" t="s">
        <v>91</v>
      </c>
      <c r="D95" s="71">
        <v>82.581453634085221</v>
      </c>
      <c r="E95" s="72" t="s">
        <v>103</v>
      </c>
      <c r="F95" s="71">
        <v>59.985225313962076</v>
      </c>
      <c r="G95" s="48"/>
    </row>
    <row r="96" spans="2:7" ht="13.8" x14ac:dyDescent="0.2">
      <c r="B96" s="71">
        <v>91</v>
      </c>
      <c r="C96" s="72" t="s">
        <v>92</v>
      </c>
      <c r="D96" s="71">
        <v>59.650636187189995</v>
      </c>
      <c r="E96" s="72" t="s">
        <v>101</v>
      </c>
      <c r="F96" s="71">
        <v>46.006358200596289</v>
      </c>
      <c r="G96" s="48"/>
    </row>
    <row r="97" spans="2:10" ht="13.8" x14ac:dyDescent="0.2">
      <c r="B97" s="71">
        <v>92</v>
      </c>
      <c r="C97" s="72" t="s">
        <v>93</v>
      </c>
      <c r="D97" s="71">
        <v>21.821484172288535</v>
      </c>
      <c r="E97" s="72" t="s">
        <v>101</v>
      </c>
      <c r="F97" s="71">
        <v>46.006358200596289</v>
      </c>
      <c r="G97" s="48"/>
    </row>
    <row r="98" spans="2:10" ht="13.8" x14ac:dyDescent="0.2">
      <c r="B98" s="71">
        <v>93</v>
      </c>
      <c r="C98" s="72" t="s">
        <v>94</v>
      </c>
      <c r="D98" s="71">
        <v>61.798075542151373</v>
      </c>
      <c r="E98" s="72" t="s">
        <v>101</v>
      </c>
      <c r="F98" s="71">
        <v>46.006358200596289</v>
      </c>
      <c r="G98" s="48"/>
    </row>
    <row r="99" spans="2:10" ht="14.4" x14ac:dyDescent="0.3">
      <c r="B99" s="71">
        <v>94</v>
      </c>
      <c r="C99" s="72" t="s">
        <v>95</v>
      </c>
      <c r="D99" s="71">
        <v>32.241903739488279</v>
      </c>
      <c r="E99" s="72" t="s">
        <v>101</v>
      </c>
      <c r="F99" s="71">
        <v>46.006358200596289</v>
      </c>
      <c r="G99" s="48"/>
      <c r="I99" s="48"/>
      <c r="J99"/>
    </row>
    <row r="100" spans="2:10" ht="14.4" x14ac:dyDescent="0.3">
      <c r="B100" s="71">
        <v>95</v>
      </c>
      <c r="C100" s="72" t="s">
        <v>130</v>
      </c>
      <c r="D100" s="71">
        <v>44.720496894409941</v>
      </c>
      <c r="E100" s="72" t="s">
        <v>101</v>
      </c>
      <c r="F100" s="71">
        <v>46.006358200596289</v>
      </c>
      <c r="G100" s="48"/>
      <c r="I100" s="48"/>
      <c r="J100"/>
    </row>
    <row r="101" spans="2:10" ht="14.4" x14ac:dyDescent="0.3">
      <c r="B101" s="71">
        <v>971</v>
      </c>
      <c r="C101" s="72" t="s">
        <v>96</v>
      </c>
      <c r="D101" s="71">
        <v>28.373191614998518</v>
      </c>
      <c r="E101" s="72" t="s">
        <v>96</v>
      </c>
      <c r="F101" s="71">
        <v>28.373191614998518</v>
      </c>
      <c r="H101" s="25"/>
      <c r="I101" s="48"/>
      <c r="J101"/>
    </row>
    <row r="102" spans="2:10" ht="14.4" x14ac:dyDescent="0.3">
      <c r="B102" s="71">
        <v>972</v>
      </c>
      <c r="C102" s="72" t="s">
        <v>97</v>
      </c>
      <c r="D102" s="71">
        <v>50.65735414954807</v>
      </c>
      <c r="E102" s="72" t="s">
        <v>97</v>
      </c>
      <c r="F102" s="71">
        <v>50.65735414954807</v>
      </c>
      <c r="H102" s="25"/>
      <c r="I102" s="48"/>
      <c r="J102"/>
    </row>
    <row r="103" spans="2:10" ht="14.4" x14ac:dyDescent="0.3">
      <c r="B103" s="71">
        <v>973</v>
      </c>
      <c r="C103" s="72" t="s">
        <v>98</v>
      </c>
      <c r="D103" s="71">
        <v>20.499859590002814</v>
      </c>
      <c r="E103" s="72" t="s">
        <v>98</v>
      </c>
      <c r="F103" s="71">
        <v>20.499859590002814</v>
      </c>
      <c r="H103" s="25"/>
      <c r="I103" s="48"/>
      <c r="J103"/>
    </row>
    <row r="104" spans="2:10" ht="14.4" x14ac:dyDescent="0.3">
      <c r="B104" s="71">
        <v>974</v>
      </c>
      <c r="C104" s="72" t="s">
        <v>99</v>
      </c>
      <c r="D104" s="71">
        <v>35.461383232434414</v>
      </c>
      <c r="E104" s="72" t="s">
        <v>99</v>
      </c>
      <c r="F104" s="71">
        <v>35.461383232434414</v>
      </c>
      <c r="H104" s="25"/>
      <c r="I104" s="48"/>
      <c r="J104"/>
    </row>
    <row r="105" spans="2:10" x14ac:dyDescent="0.2">
      <c r="B105" s="71">
        <v>976</v>
      </c>
      <c r="C105" s="72" t="s">
        <v>100</v>
      </c>
      <c r="D105" s="71">
        <v>61.781609195402297</v>
      </c>
      <c r="E105" s="72" t="s">
        <v>100</v>
      </c>
      <c r="F105" s="71">
        <v>61.781609195402297</v>
      </c>
      <c r="H105" s="25"/>
      <c r="I105" s="50"/>
      <c r="J105" s="51"/>
    </row>
    <row r="106" spans="2:10" s="90" customFormat="1" ht="53.4" customHeight="1" x14ac:dyDescent="0.3">
      <c r="B106" s="106" t="s">
        <v>198</v>
      </c>
      <c r="C106" s="107"/>
      <c r="D106" s="107"/>
      <c r="E106" s="107"/>
      <c r="F106" s="107"/>
    </row>
    <row r="107" spans="2:10" x14ac:dyDescent="0.2">
      <c r="B107" s="12"/>
    </row>
    <row r="108" spans="2:10" ht="11.25" customHeight="1" x14ac:dyDescent="0.2">
      <c r="B108" s="105"/>
      <c r="C108" s="105"/>
      <c r="D108" s="105"/>
      <c r="E108" s="105"/>
      <c r="F108" s="105"/>
      <c r="G108" s="105"/>
    </row>
  </sheetData>
  <mergeCells count="2">
    <mergeCell ref="B108:G108"/>
    <mergeCell ref="B106:F106"/>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58B9B-2EB7-4413-929B-4A7523B43205}">
  <dimension ref="B2:Q33"/>
  <sheetViews>
    <sheetView showGridLines="0" topLeftCell="B13" workbookViewId="0">
      <selection activeCell="K39" sqref="K39"/>
    </sheetView>
  </sheetViews>
  <sheetFormatPr baseColWidth="10" defaultColWidth="11.44140625" defaultRowHeight="10.199999999999999" x14ac:dyDescent="0.2"/>
  <cols>
    <col min="1" max="1" width="4.44140625" style="21" customWidth="1"/>
    <col min="2" max="2" width="12.33203125" style="21" customWidth="1"/>
    <col min="3" max="4" width="11.44140625" style="21"/>
    <col min="5" max="10" width="11.77734375" style="21" customWidth="1"/>
    <col min="11" max="11" width="12.6640625" style="21" customWidth="1"/>
    <col min="12" max="12" width="12.109375" style="21" customWidth="1"/>
    <col min="13" max="13" width="19.44140625" style="21" customWidth="1"/>
    <col min="14" max="16384" width="11.44140625" style="21"/>
  </cols>
  <sheetData>
    <row r="2" spans="2:15" x14ac:dyDescent="0.2">
      <c r="B2" s="2" t="s">
        <v>201</v>
      </c>
    </row>
    <row r="4" spans="2:15" ht="15" customHeight="1" x14ac:dyDescent="0.2">
      <c r="B4" s="2" t="s">
        <v>165</v>
      </c>
    </row>
    <row r="5" spans="2:15" ht="33" customHeight="1" x14ac:dyDescent="0.2">
      <c r="B5" s="62" t="s">
        <v>0</v>
      </c>
      <c r="C5" s="101" t="s">
        <v>159</v>
      </c>
      <c r="D5" s="103"/>
      <c r="E5" s="101" t="s">
        <v>132</v>
      </c>
      <c r="F5" s="102"/>
      <c r="G5" s="102"/>
      <c r="H5" s="102"/>
      <c r="I5" s="102"/>
      <c r="J5" s="102"/>
      <c r="K5" s="102"/>
      <c r="L5" s="103"/>
      <c r="M5" s="76" t="s">
        <v>180</v>
      </c>
    </row>
    <row r="6" spans="2:15" ht="46.5" customHeight="1" x14ac:dyDescent="0.2">
      <c r="B6" s="62"/>
      <c r="C6" s="64" t="s">
        <v>161</v>
      </c>
      <c r="D6" s="64" t="s">
        <v>162</v>
      </c>
      <c r="E6" s="108" t="s">
        <v>163</v>
      </c>
      <c r="F6" s="108"/>
      <c r="G6" s="108"/>
      <c r="H6" s="108"/>
      <c r="I6" s="108" t="s">
        <v>167</v>
      </c>
      <c r="J6" s="108"/>
      <c r="K6" s="108"/>
      <c r="L6" s="108"/>
      <c r="M6" s="62" t="s">
        <v>166</v>
      </c>
      <c r="O6" s="65"/>
    </row>
    <row r="7" spans="2:15" ht="40.799999999999997" x14ac:dyDescent="0.2">
      <c r="B7" s="62"/>
      <c r="C7" s="61"/>
      <c r="D7" s="61"/>
      <c r="E7" s="76" t="s">
        <v>168</v>
      </c>
      <c r="F7" s="76" t="s">
        <v>169</v>
      </c>
      <c r="G7" s="76" t="s">
        <v>170</v>
      </c>
      <c r="H7" s="76" t="s">
        <v>171</v>
      </c>
      <c r="I7" s="76" t="s">
        <v>172</v>
      </c>
      <c r="J7" s="64" t="s">
        <v>173</v>
      </c>
      <c r="K7" s="64" t="s">
        <v>174</v>
      </c>
      <c r="L7" s="64" t="s">
        <v>175</v>
      </c>
      <c r="M7" s="62" t="s">
        <v>142</v>
      </c>
    </row>
    <row r="8" spans="2:15" x14ac:dyDescent="0.2">
      <c r="B8" s="84">
        <v>2016</v>
      </c>
      <c r="C8" s="61">
        <v>134</v>
      </c>
      <c r="D8" s="61">
        <v>4684</v>
      </c>
      <c r="E8" s="61">
        <v>1393</v>
      </c>
      <c r="F8" s="61">
        <v>8</v>
      </c>
      <c r="G8" s="61">
        <v>574</v>
      </c>
      <c r="H8" s="61">
        <v>801</v>
      </c>
      <c r="I8" s="61">
        <v>38606</v>
      </c>
      <c r="J8" s="61">
        <v>37</v>
      </c>
      <c r="K8" s="61">
        <v>16658</v>
      </c>
      <c r="L8" s="61">
        <v>21814</v>
      </c>
      <c r="M8" s="61">
        <v>43290</v>
      </c>
    </row>
    <row r="9" spans="2:15" x14ac:dyDescent="0.2">
      <c r="B9" s="84">
        <v>2017</v>
      </c>
      <c r="C9" s="61">
        <v>160</v>
      </c>
      <c r="D9" s="61">
        <v>5375</v>
      </c>
      <c r="E9" s="61">
        <v>1513</v>
      </c>
      <c r="F9" s="61">
        <v>103</v>
      </c>
      <c r="G9" s="61">
        <v>588</v>
      </c>
      <c r="H9" s="61">
        <v>812</v>
      </c>
      <c r="I9" s="61">
        <v>43253</v>
      </c>
      <c r="J9" s="61">
        <v>1218</v>
      </c>
      <c r="K9" s="61">
        <v>18770</v>
      </c>
      <c r="L9" s="61">
        <v>23138</v>
      </c>
      <c r="M9" s="61">
        <v>48628</v>
      </c>
    </row>
    <row r="10" spans="2:15" x14ac:dyDescent="0.2">
      <c r="B10" s="84">
        <v>2018</v>
      </c>
      <c r="C10" s="61">
        <v>153</v>
      </c>
      <c r="D10" s="61">
        <v>6126</v>
      </c>
      <c r="E10" s="61">
        <v>1719</v>
      </c>
      <c r="F10" s="61">
        <v>244</v>
      </c>
      <c r="G10" s="61">
        <v>632</v>
      </c>
      <c r="H10" s="61">
        <v>835</v>
      </c>
      <c r="I10" s="61">
        <v>50182</v>
      </c>
      <c r="J10" s="61">
        <v>5093</v>
      </c>
      <c r="K10" s="61">
        <v>21016</v>
      </c>
      <c r="L10" s="61">
        <v>23931</v>
      </c>
      <c r="M10" s="61">
        <v>56308</v>
      </c>
    </row>
    <row r="11" spans="2:15" x14ac:dyDescent="0.2">
      <c r="B11" s="84">
        <v>2019</v>
      </c>
      <c r="C11" s="61">
        <v>170</v>
      </c>
      <c r="D11" s="61">
        <v>6761</v>
      </c>
      <c r="E11" s="61">
        <v>1892</v>
      </c>
      <c r="F11" s="61">
        <v>405</v>
      </c>
      <c r="G11" s="61">
        <v>655</v>
      </c>
      <c r="H11" s="61">
        <v>823</v>
      </c>
      <c r="I11" s="61">
        <v>55147</v>
      </c>
      <c r="J11" s="61">
        <v>9764</v>
      </c>
      <c r="K11" s="61">
        <v>21841</v>
      </c>
      <c r="L11" s="61">
        <v>23423</v>
      </c>
      <c r="M11" s="61">
        <v>61908</v>
      </c>
    </row>
    <row r="12" spans="2:15" x14ac:dyDescent="0.2">
      <c r="B12" s="84">
        <v>2020</v>
      </c>
      <c r="C12" s="61">
        <v>166</v>
      </c>
      <c r="D12" s="61">
        <v>7334</v>
      </c>
      <c r="E12" s="61">
        <v>2105</v>
      </c>
      <c r="F12" s="61">
        <v>508</v>
      </c>
      <c r="G12" s="61">
        <v>714</v>
      </c>
      <c r="H12" s="61">
        <v>876</v>
      </c>
      <c r="I12" s="61">
        <v>60700</v>
      </c>
      <c r="J12" s="61">
        <v>15945</v>
      </c>
      <c r="K12" s="61">
        <v>21516</v>
      </c>
      <c r="L12" s="61">
        <v>22942</v>
      </c>
      <c r="M12" s="61">
        <v>68034</v>
      </c>
    </row>
    <row r="13" spans="2:15" x14ac:dyDescent="0.2">
      <c r="B13" s="84">
        <v>2021</v>
      </c>
      <c r="C13" s="61">
        <v>187</v>
      </c>
      <c r="D13" s="61">
        <v>8826</v>
      </c>
      <c r="E13" s="61">
        <v>2263</v>
      </c>
      <c r="F13" s="61">
        <v>679</v>
      </c>
      <c r="G13" s="61">
        <v>751</v>
      </c>
      <c r="H13" s="61">
        <v>827</v>
      </c>
      <c r="I13" s="61">
        <v>67948</v>
      </c>
      <c r="J13" s="61">
        <v>22000</v>
      </c>
      <c r="K13" s="61">
        <v>23069</v>
      </c>
      <c r="L13" s="61">
        <v>22524</v>
      </c>
      <c r="M13" s="61">
        <v>76774</v>
      </c>
    </row>
    <row r="14" spans="2:15" x14ac:dyDescent="0.2">
      <c r="B14" s="84">
        <v>2022</v>
      </c>
      <c r="C14" s="61">
        <v>204</v>
      </c>
      <c r="D14" s="61">
        <v>9954</v>
      </c>
      <c r="E14" s="61">
        <v>2568</v>
      </c>
      <c r="F14" s="61">
        <v>883</v>
      </c>
      <c r="G14" s="61">
        <v>825</v>
      </c>
      <c r="H14" s="61">
        <v>853</v>
      </c>
      <c r="I14" s="61">
        <v>80792</v>
      </c>
      <c r="J14" s="61">
        <v>32046</v>
      </c>
      <c r="K14" s="61">
        <v>24857</v>
      </c>
      <c r="L14" s="61">
        <v>23515</v>
      </c>
      <c r="M14" s="61">
        <v>90746</v>
      </c>
    </row>
    <row r="15" spans="2:15" x14ac:dyDescent="0.2">
      <c r="B15" s="84">
        <v>2023</v>
      </c>
      <c r="C15" s="61">
        <v>227</v>
      </c>
      <c r="D15" s="61">
        <v>12135</v>
      </c>
      <c r="E15" s="61">
        <v>2931</v>
      </c>
      <c r="F15" s="61">
        <v>1185</v>
      </c>
      <c r="G15" s="61">
        <v>882</v>
      </c>
      <c r="H15" s="61">
        <v>859</v>
      </c>
      <c r="I15" s="61">
        <v>89737</v>
      </c>
      <c r="J15" s="61">
        <v>41455</v>
      </c>
      <c r="K15" s="61">
        <v>23220</v>
      </c>
      <c r="L15" s="61">
        <v>24634</v>
      </c>
      <c r="M15" s="61">
        <v>101872</v>
      </c>
      <c r="N15" s="22"/>
    </row>
    <row r="16" spans="2:15" x14ac:dyDescent="0.2">
      <c r="B16" s="84">
        <v>2024</v>
      </c>
      <c r="C16" s="61">
        <v>252</v>
      </c>
      <c r="D16" s="61">
        <v>11770</v>
      </c>
      <c r="E16" s="61">
        <v>3269</v>
      </c>
      <c r="F16" s="61">
        <v>1442</v>
      </c>
      <c r="G16" s="61">
        <v>923</v>
      </c>
      <c r="H16" s="61">
        <v>900</v>
      </c>
      <c r="I16" s="61">
        <v>100540</v>
      </c>
      <c r="J16" s="61">
        <v>51454</v>
      </c>
      <c r="K16" s="61">
        <v>22296</v>
      </c>
      <c r="L16" s="61">
        <v>26256</v>
      </c>
      <c r="M16" s="61">
        <v>112310</v>
      </c>
      <c r="N16" s="22"/>
    </row>
    <row r="17" spans="2:17" ht="13.2" customHeight="1" x14ac:dyDescent="0.2"/>
    <row r="19" spans="2:17" x14ac:dyDescent="0.2">
      <c r="B19" s="2" t="s">
        <v>164</v>
      </c>
      <c r="C19" s="2"/>
      <c r="D19" s="2"/>
      <c r="E19" s="2"/>
      <c r="F19" s="2"/>
      <c r="G19" s="2"/>
      <c r="H19" s="2"/>
      <c r="I19" s="2"/>
      <c r="J19" s="2"/>
      <c r="K19" s="2"/>
      <c r="L19" s="2"/>
      <c r="M19" s="2"/>
    </row>
    <row r="20" spans="2:17" ht="37.5" customHeight="1" x14ac:dyDescent="0.2">
      <c r="B20" s="62" t="s">
        <v>0</v>
      </c>
      <c r="C20" s="101" t="s">
        <v>159</v>
      </c>
      <c r="D20" s="103"/>
      <c r="E20" s="101" t="s">
        <v>181</v>
      </c>
      <c r="F20" s="102"/>
      <c r="G20" s="102"/>
      <c r="H20" s="102"/>
      <c r="I20" s="102"/>
      <c r="J20" s="102"/>
      <c r="K20" s="102"/>
      <c r="L20" s="103"/>
      <c r="M20" s="76" t="s">
        <v>180</v>
      </c>
    </row>
    <row r="21" spans="2:17" ht="58.5" customHeight="1" x14ac:dyDescent="0.2">
      <c r="B21" s="61"/>
      <c r="C21" s="64" t="s">
        <v>161</v>
      </c>
      <c r="D21" s="64" t="s">
        <v>162</v>
      </c>
      <c r="E21" s="108" t="s">
        <v>163</v>
      </c>
      <c r="F21" s="108"/>
      <c r="G21" s="108"/>
      <c r="H21" s="108"/>
      <c r="I21" s="108" t="s">
        <v>167</v>
      </c>
      <c r="J21" s="108"/>
      <c r="K21" s="108"/>
      <c r="L21" s="108"/>
      <c r="M21" s="62" t="s">
        <v>166</v>
      </c>
    </row>
    <row r="22" spans="2:17" ht="40.799999999999997" x14ac:dyDescent="0.2">
      <c r="B22" s="61"/>
      <c r="C22" s="61"/>
      <c r="D22" s="61"/>
      <c r="E22" s="76" t="s">
        <v>168</v>
      </c>
      <c r="F22" s="76" t="s">
        <v>169</v>
      </c>
      <c r="G22" s="76" t="s">
        <v>170</v>
      </c>
      <c r="H22" s="76" t="s">
        <v>171</v>
      </c>
      <c r="I22" s="76" t="s">
        <v>172</v>
      </c>
      <c r="J22" s="64" t="s">
        <v>173</v>
      </c>
      <c r="K22" s="64" t="s">
        <v>174</v>
      </c>
      <c r="L22" s="64" t="s">
        <v>175</v>
      </c>
      <c r="M22" s="62" t="s">
        <v>142</v>
      </c>
    </row>
    <row r="23" spans="2:17" ht="10.5" customHeight="1" x14ac:dyDescent="0.2">
      <c r="B23" s="84">
        <v>2016</v>
      </c>
      <c r="C23" s="61">
        <v>134</v>
      </c>
      <c r="D23" s="61">
        <v>4705</v>
      </c>
      <c r="E23" s="61">
        <v>1393</v>
      </c>
      <c r="F23" s="61">
        <v>8</v>
      </c>
      <c r="G23" s="61">
        <v>574</v>
      </c>
      <c r="H23" s="61">
        <v>801</v>
      </c>
      <c r="I23" s="61">
        <v>38937</v>
      </c>
      <c r="J23" s="61">
        <v>38</v>
      </c>
      <c r="K23" s="61">
        <v>16786</v>
      </c>
      <c r="L23" s="61">
        <v>22016</v>
      </c>
      <c r="M23" s="61">
        <v>43642</v>
      </c>
      <c r="O23" s="23"/>
      <c r="Q23" s="4"/>
    </row>
    <row r="24" spans="2:17" ht="10.5" customHeight="1" x14ac:dyDescent="0.2">
      <c r="B24" s="84">
        <v>2017</v>
      </c>
      <c r="C24" s="61">
        <v>160</v>
      </c>
      <c r="D24" s="61">
        <v>5401</v>
      </c>
      <c r="E24" s="61">
        <v>1513</v>
      </c>
      <c r="F24" s="61">
        <v>103</v>
      </c>
      <c r="G24" s="61">
        <v>588</v>
      </c>
      <c r="H24" s="61">
        <v>812</v>
      </c>
      <c r="I24" s="61">
        <v>43612</v>
      </c>
      <c r="J24" s="61">
        <v>1222</v>
      </c>
      <c r="K24" s="61">
        <v>18922</v>
      </c>
      <c r="L24" s="61">
        <v>23340</v>
      </c>
      <c r="M24" s="61">
        <v>49013</v>
      </c>
      <c r="O24" s="23"/>
      <c r="Q24" s="4"/>
    </row>
    <row r="25" spans="2:17" ht="10.5" customHeight="1" x14ac:dyDescent="0.2">
      <c r="B25" s="84">
        <v>2018</v>
      </c>
      <c r="C25" s="61">
        <v>153</v>
      </c>
      <c r="D25" s="61">
        <v>6199</v>
      </c>
      <c r="E25" s="61">
        <v>1719</v>
      </c>
      <c r="F25" s="61">
        <v>244</v>
      </c>
      <c r="G25" s="61">
        <v>632</v>
      </c>
      <c r="H25" s="61">
        <v>835</v>
      </c>
      <c r="I25" s="61">
        <v>50641</v>
      </c>
      <c r="J25" s="61">
        <v>5114</v>
      </c>
      <c r="K25" s="61">
        <v>21189</v>
      </c>
      <c r="L25" s="61">
        <v>24194</v>
      </c>
      <c r="M25" s="61">
        <v>56840</v>
      </c>
      <c r="O25" s="23"/>
      <c r="Q25" s="4"/>
    </row>
    <row r="26" spans="2:17" ht="10.5" customHeight="1" x14ac:dyDescent="0.2">
      <c r="B26" s="84">
        <v>2019</v>
      </c>
      <c r="C26" s="61">
        <v>170</v>
      </c>
      <c r="D26" s="61">
        <v>6833</v>
      </c>
      <c r="E26" s="61">
        <v>1892</v>
      </c>
      <c r="F26" s="61">
        <v>405</v>
      </c>
      <c r="G26" s="61">
        <v>655</v>
      </c>
      <c r="H26" s="61">
        <v>823</v>
      </c>
      <c r="I26" s="61">
        <v>55636</v>
      </c>
      <c r="J26" s="61">
        <v>9814</v>
      </c>
      <c r="K26" s="61">
        <v>22014</v>
      </c>
      <c r="L26" s="61">
        <v>23689</v>
      </c>
      <c r="M26" s="61">
        <v>62469</v>
      </c>
      <c r="O26" s="23"/>
      <c r="Q26" s="4"/>
    </row>
    <row r="27" spans="2:17" ht="10.5" customHeight="1" x14ac:dyDescent="0.2">
      <c r="B27" s="84">
        <v>2020</v>
      </c>
      <c r="C27" s="61">
        <v>166</v>
      </c>
      <c r="D27" s="61">
        <v>7405</v>
      </c>
      <c r="E27" s="61">
        <v>2105</v>
      </c>
      <c r="F27" s="61">
        <v>508</v>
      </c>
      <c r="G27" s="61">
        <v>714</v>
      </c>
      <c r="H27" s="61">
        <v>876</v>
      </c>
      <c r="I27" s="61">
        <v>61369</v>
      </c>
      <c r="J27" s="61">
        <v>16058</v>
      </c>
      <c r="K27" s="61">
        <v>21749</v>
      </c>
      <c r="L27" s="61">
        <v>23259</v>
      </c>
      <c r="M27" s="61">
        <v>68774</v>
      </c>
      <c r="O27" s="23"/>
      <c r="Q27" s="4"/>
    </row>
    <row r="28" spans="2:17" ht="10.5" customHeight="1" x14ac:dyDescent="0.2">
      <c r="B28" s="84">
        <v>2021</v>
      </c>
      <c r="C28" s="61">
        <v>187</v>
      </c>
      <c r="D28" s="61">
        <v>8941</v>
      </c>
      <c r="E28" s="61">
        <v>2263</v>
      </c>
      <c r="F28" s="61">
        <v>679</v>
      </c>
      <c r="G28" s="61">
        <v>751</v>
      </c>
      <c r="H28" s="61">
        <v>827</v>
      </c>
      <c r="I28" s="61">
        <v>68723</v>
      </c>
      <c r="J28" s="61">
        <v>22166</v>
      </c>
      <c r="K28" s="61">
        <v>23332</v>
      </c>
      <c r="L28" s="61">
        <v>22866</v>
      </c>
      <c r="M28" s="61">
        <v>77664</v>
      </c>
      <c r="O28" s="23"/>
      <c r="Q28" s="4"/>
    </row>
    <row r="29" spans="2:17" ht="10.5" customHeight="1" x14ac:dyDescent="0.2">
      <c r="B29" s="84">
        <v>2022</v>
      </c>
      <c r="C29" s="61">
        <v>204</v>
      </c>
      <c r="D29" s="61">
        <v>10071</v>
      </c>
      <c r="E29" s="61">
        <v>2568</v>
      </c>
      <c r="F29" s="61">
        <v>883</v>
      </c>
      <c r="G29" s="61">
        <v>825</v>
      </c>
      <c r="H29" s="61">
        <v>853</v>
      </c>
      <c r="I29" s="61">
        <v>81837</v>
      </c>
      <c r="J29" s="61">
        <v>32322</v>
      </c>
      <c r="K29" s="61">
        <v>25188</v>
      </c>
      <c r="L29" s="61">
        <v>23942</v>
      </c>
      <c r="M29" s="61">
        <v>91908</v>
      </c>
      <c r="O29" s="23"/>
      <c r="Q29" s="4"/>
    </row>
    <row r="30" spans="2:17" ht="10.5" customHeight="1" x14ac:dyDescent="0.2">
      <c r="B30" s="84">
        <v>2023</v>
      </c>
      <c r="C30" s="61">
        <v>227</v>
      </c>
      <c r="D30" s="61">
        <v>12244</v>
      </c>
      <c r="E30" s="61">
        <v>2931</v>
      </c>
      <c r="F30" s="61">
        <v>1185</v>
      </c>
      <c r="G30" s="61">
        <v>882</v>
      </c>
      <c r="H30" s="61">
        <v>859</v>
      </c>
      <c r="I30" s="61">
        <v>91136</v>
      </c>
      <c r="J30" s="61">
        <v>42031</v>
      </c>
      <c r="K30" s="61">
        <v>23518</v>
      </c>
      <c r="L30" s="61">
        <v>25151</v>
      </c>
      <c r="M30" s="61">
        <v>103380</v>
      </c>
      <c r="N30" s="19"/>
      <c r="O30" s="23"/>
      <c r="Q30" s="4"/>
    </row>
    <row r="31" spans="2:17" ht="10.5" customHeight="1" x14ac:dyDescent="0.2">
      <c r="B31" s="84">
        <v>2024</v>
      </c>
      <c r="C31" s="61">
        <v>252</v>
      </c>
      <c r="D31" s="61">
        <v>11875</v>
      </c>
      <c r="E31" s="61">
        <v>3269</v>
      </c>
      <c r="F31" s="61">
        <v>1442</v>
      </c>
      <c r="G31" s="61">
        <v>923</v>
      </c>
      <c r="H31" s="61">
        <v>900</v>
      </c>
      <c r="I31" s="61">
        <v>101941</v>
      </c>
      <c r="J31" s="61">
        <v>51912</v>
      </c>
      <c r="K31" s="61">
        <v>22664</v>
      </c>
      <c r="L31" s="61">
        <v>26812</v>
      </c>
      <c r="M31" s="61">
        <v>113816</v>
      </c>
      <c r="O31" s="23"/>
      <c r="Q31" s="4"/>
    </row>
    <row r="32" spans="2:17" x14ac:dyDescent="0.2">
      <c r="J32" s="4"/>
      <c r="K32" s="4"/>
    </row>
    <row r="33" spans="2:13" ht="64.8" customHeight="1" x14ac:dyDescent="0.2">
      <c r="B33" s="96" t="s">
        <v>203</v>
      </c>
      <c r="C33" s="96"/>
      <c r="D33" s="96"/>
      <c r="E33" s="97"/>
      <c r="F33" s="97"/>
      <c r="G33" s="97"/>
      <c r="H33" s="97"/>
      <c r="I33" s="97"/>
      <c r="J33" s="97"/>
      <c r="K33" s="97"/>
      <c r="L33" s="97"/>
      <c r="M33" s="97"/>
    </row>
  </sheetData>
  <mergeCells count="9">
    <mergeCell ref="B33:M33"/>
    <mergeCell ref="E6:H6"/>
    <mergeCell ref="I6:L6"/>
    <mergeCell ref="E5:L5"/>
    <mergeCell ref="E20:L20"/>
    <mergeCell ref="E21:H21"/>
    <mergeCell ref="I21:L21"/>
    <mergeCell ref="C5:D5"/>
    <mergeCell ref="C20:D2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ES2026_F22_graphique1</vt:lpstr>
      <vt:lpstr>ES2026_F22_graphique 2</vt:lpstr>
      <vt:lpstr>ES2026_F22_graphique3</vt:lpstr>
      <vt:lpstr>ES2026_F22_graphique4</vt:lpstr>
      <vt:lpstr>ES2026_F22_carte1</vt:lpstr>
      <vt:lpstr>ES2026_F22_carte2</vt:lpstr>
      <vt:lpstr>ES2026_F22_tab compl A</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VILAIN, Annick (DREES/OSAM/BESP)</dc:creator>
  <cp:lastModifiedBy>Mathilde Deprez</cp:lastModifiedBy>
  <dcterms:created xsi:type="dcterms:W3CDTF">2025-02-03T16:37:26Z</dcterms:created>
  <dcterms:modified xsi:type="dcterms:W3CDTF">2026-07-02T15:08:35Z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2025-08-06T08:09:42Z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de71b8df-24c1-479a-adf1-5ca9fd57fbde</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